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coding" sheetId="1" r:id="rId4"/>
    <sheet state="visible" name="ALL_CRUISES" sheetId="2" r:id="rId5"/>
    <sheet state="visible" name="Sheet1" sheetId="3" r:id="rId6"/>
    <sheet state="visible" name="Australia" sheetId="4" r:id="rId7"/>
    <sheet state="visible" name="CLF Cleaned Maps" sheetId="5" r:id="rId8"/>
    <sheet state="visible" name="Pivot Table 1" sheetId="6" r:id="rId9"/>
    <sheet state="visible" name="Ports Geocoded" sheetId="7" r:id="rId10"/>
    <sheet state="visible" name="Countries" sheetId="8" r:id="rId11"/>
    <sheet state="visible" name="CLF Cleaned" sheetId="9" r:id="rId12"/>
    <sheet state="visible" name="South Pacific" sheetId="10" r:id="rId13"/>
    <sheet state="visible" name="Potential South Pacific" sheetId="11" r:id="rId14"/>
    <sheet state="visible" name="CRUISES-Chronologically" sheetId="12" r:id="rId15"/>
    <sheet state="visible" name="People" sheetId="13" r:id="rId16"/>
    <sheet state="visible" name="VOYAGES" sheetId="14" r:id="rId17"/>
    <sheet state="visible" name="PORTS of CALL " sheetId="15" r:id="rId18"/>
    <sheet state="visible" name="Cruise PORTS" sheetId="16" r:id="rId19"/>
    <sheet state="visible" name="Ports for Map" sheetId="17" r:id="rId20"/>
  </sheets>
  <definedNames>
    <definedName hidden="1" localSheetId="1" name="_xlnm._FilterDatabase">ALL_CRUISES!$D$1:$D$2734</definedName>
    <definedName hidden="1" localSheetId="14" name="_xlnm._FilterDatabase">'PORTS of CALL '!$A$5:$I$5</definedName>
  </definedNames>
  <calcPr/>
  <pivotCaches>
    <pivotCache cacheId="0" r:id="rId21"/>
  </pivotCache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Insert address Ex: Calle aragon 233, Barcelona</t>
      </text>
    </comment>
    <comment authorId="0" ref="B1">
      <text>
        <t xml:space="preserve">To make more accurate results, define a country to limit the geographically results. 
 Use domain TLD. Ex: Spain -&gt; es 
 More info: https://es.wikipedia.org/wiki/Dominio_de_nivel_superior_geogr%C3%A1fico</t>
      </text>
    </comment>
    <comment authorId="0" ref="C1">
      <text>
        <t xml:space="preserve">Coordinates that will be generated</t>
      </text>
    </comment>
    <comment authorId="0" ref="D1">
      <text>
        <t xml:space="preserve">Address returned by Google Maps</t>
      </text>
    </comment>
  </commentList>
</comments>
</file>

<file path=xl/sharedStrings.xml><?xml version="1.0" encoding="utf-8"?>
<sst xmlns="http://schemas.openxmlformats.org/spreadsheetml/2006/main" count="24281" uniqueCount="4136">
  <si>
    <t>Address</t>
  </si>
  <si>
    <t>Country</t>
  </si>
  <si>
    <t>Coordinates</t>
  </si>
  <si>
    <t>Address found</t>
  </si>
  <si>
    <t>Academy Bay, Galapagos, Ecuador</t>
  </si>
  <si>
    <t>-0.7520153,-90.3018673</t>
  </si>
  <si>
    <t>Academy Bay, Ecuador</t>
  </si>
  <si>
    <t>Acajutla, El Salvador</t>
  </si>
  <si>
    <t>13.5957,-89.82708939999999</t>
  </si>
  <si>
    <t>Acapulco, Mexico</t>
  </si>
  <si>
    <t>16.8639515,-99.8822807</t>
  </si>
  <si>
    <t>Acapulco, Guerrero, Mexico</t>
  </si>
  <si>
    <t>Alameda</t>
  </si>
  <si>
    <t>37.7798721,-122.2821855</t>
  </si>
  <si>
    <t>Alameda, CA, USA</t>
  </si>
  <si>
    <t>Alameda   (shipyard)</t>
  </si>
  <si>
    <t>-</t>
  </si>
  <si>
    <t>Alameda - Todd Shipyard</t>
  </si>
  <si>
    <t>Alexandria, Egypt</t>
  </si>
  <si>
    <t>31.2000924,29.9187387</t>
  </si>
  <si>
    <t>Alexandria, Alexandria Governorate, Egypt</t>
  </si>
  <si>
    <t>Algiers, Algeria</t>
  </si>
  <si>
    <t>36.753768,3.0587561</t>
  </si>
  <si>
    <t>Algiers [El Djazaïr], Algeria</t>
  </si>
  <si>
    <t>Amapala, Honduras</t>
  </si>
  <si>
    <t>13.2916538,-87.65194729999999</t>
  </si>
  <si>
    <t>Amapala, Valle, Honduras</t>
  </si>
  <si>
    <t>Anchorage, Alaska</t>
  </si>
  <si>
    <t>61.2175758,-149.8996785</t>
  </si>
  <si>
    <t>Anchorage, AK, USA</t>
  </si>
  <si>
    <t>Annapolis, Maryland</t>
  </si>
  <si>
    <t>38.9784453,-76.4921829</t>
  </si>
  <si>
    <t>Annapolis, MD, USA</t>
  </si>
  <si>
    <t>Antofagasta, Chile</t>
  </si>
  <si>
    <t>-23.6509279,-70.39750219999999</t>
  </si>
  <si>
    <t>Apia, Samoa</t>
  </si>
  <si>
    <t>-13.831609,-171.7689086</t>
  </si>
  <si>
    <t>Apra Harbor, Guam</t>
  </si>
  <si>
    <t>13.455407,144.6451455</t>
  </si>
  <si>
    <t>Apra Harbor (outer), Guam</t>
  </si>
  <si>
    <t>Apra, Guam</t>
  </si>
  <si>
    <t>Astoria, Oregon</t>
  </si>
  <si>
    <t>46.1878841,-123.8312534</t>
  </si>
  <si>
    <t>Astoria, OR 97103, USA</t>
  </si>
  <si>
    <t>Attu/Adak, Aleutians, Alaska</t>
  </si>
  <si>
    <t>51.8667982,-176.6385354</t>
  </si>
  <si>
    <t>Adak, AK, USA</t>
  </si>
  <si>
    <t>Auckland, N. Z.</t>
  </si>
  <si>
    <t>-36.85088270000001,174.7644881</t>
  </si>
  <si>
    <t>Auckland, New Zealand</t>
  </si>
  <si>
    <t>Auckland, NZ</t>
  </si>
  <si>
    <t>Bahia de Todos Santos, Mex</t>
  </si>
  <si>
    <t>31.7953617,-116.6789163</t>
  </si>
  <si>
    <t>All Saints Bay, Mexico</t>
  </si>
  <si>
    <t>Bahia de Todos, Mexico</t>
  </si>
  <si>
    <t>23.634501,-102.552784</t>
  </si>
  <si>
    <t>Mexico</t>
  </si>
  <si>
    <t>Balboa, C.Z., Panama</t>
  </si>
  <si>
    <t>8.9613962,-79.5631537</t>
  </si>
  <si>
    <t>Balboa, Panama City, Panamá Province, Panama</t>
  </si>
  <si>
    <t>Balboa, Canal Zone</t>
  </si>
  <si>
    <t>Balboa, CZ</t>
  </si>
  <si>
    <t>Balboa, CZ   (Rodman)</t>
  </si>
  <si>
    <t>Balboa, CZ, Panama</t>
  </si>
  <si>
    <t>Balboa, Panama</t>
  </si>
  <si>
    <t xml:space="preserve">Balboa, Panama          </t>
  </si>
  <si>
    <t>Barbadoes</t>
  </si>
  <si>
    <t>13.193887,-59.543198</t>
  </si>
  <si>
    <t>Barbados</t>
  </si>
  <si>
    <t>Barcelona, Spain</t>
  </si>
  <si>
    <t>41.3873974,2.168568</t>
  </si>
  <si>
    <t>Bethlehem SY</t>
  </si>
  <si>
    <t xml:space="preserve">Bethlehem SY  SanFran  </t>
  </si>
  <si>
    <t>37.7749295,-122.4194155</t>
  </si>
  <si>
    <t>San Francisco, CA, USA</t>
  </si>
  <si>
    <t xml:space="preserve">Bethlehem SY SFran   </t>
  </si>
  <si>
    <t>Bitung, Indonesia</t>
  </si>
  <si>
    <t>1.4446154,125.1871713</t>
  </si>
  <si>
    <t>Bitung, Bitung City, North Sulawesi, Indonesia</t>
  </si>
  <si>
    <t>Boston, MA</t>
  </si>
  <si>
    <t>42.3600825,-71.0588801</t>
  </si>
  <si>
    <t>Boston, MA, USA</t>
  </si>
  <si>
    <t>Brisbane, Australia</t>
  </si>
  <si>
    <t>-27.4704528,153.0260341</t>
  </si>
  <si>
    <t>Brisbane QLD, Australia</t>
  </si>
  <si>
    <t>Brisbank, Australia</t>
  </si>
  <si>
    <t>Buenaventura, Colombia</t>
  </si>
  <si>
    <t>3.8830471,-77.01972119999999</t>
  </si>
  <si>
    <t>Buenaventura, Valle del Cauca, Colombia</t>
  </si>
  <si>
    <t>Buenos Aries, Argentina</t>
  </si>
  <si>
    <t>-34.6036844,-58.3815591</t>
  </si>
  <si>
    <t>Buenos Aires, Argentina</t>
  </si>
  <si>
    <t>Busan, Rep. of Korea</t>
  </si>
  <si>
    <t>35.1731121,129.0714122</t>
  </si>
  <si>
    <t>Busan, South Korea</t>
  </si>
  <si>
    <t>Busan, S. Korea</t>
  </si>
  <si>
    <t>Cabo San Lucas, Mexico</t>
  </si>
  <si>
    <t>22.8948129,-109.9152149</t>
  </si>
  <si>
    <t>Cabo San Lucas, BCS, Mexico</t>
  </si>
  <si>
    <t>Cairns, Australia</t>
  </si>
  <si>
    <t>-16.9203476,145.7709529</t>
  </si>
  <si>
    <t>Cairns QLD, Australia</t>
  </si>
  <si>
    <t>Caldera, Costa Rica</t>
  </si>
  <si>
    <t>9.9400553,-84.7276382</t>
  </si>
  <si>
    <t>Provincia de Puntarenas, Espíritu Santo, Caldera, Costa Rica</t>
  </si>
  <si>
    <t>California City</t>
  </si>
  <si>
    <t>35.125801,-117.9859038</t>
  </si>
  <si>
    <t>California City, CA, USA</t>
  </si>
  <si>
    <t>Callao, Peru</t>
  </si>
  <si>
    <t>-12.0511717,-77.1256883</t>
  </si>
  <si>
    <t>Callao, Peru            (Lima)</t>
  </si>
  <si>
    <t>Caragena, Colombia</t>
  </si>
  <si>
    <t>10.3932277,-75.4832311</t>
  </si>
  <si>
    <t>Cartagena, Cartagena Province, Bolivar, Colombia</t>
  </si>
  <si>
    <t>Catalina 500</t>
  </si>
  <si>
    <t>Catalina Island, CA</t>
  </si>
  <si>
    <t>33.3878856,-118.4163103</t>
  </si>
  <si>
    <t>Santa Catalina Island, California 90704, USA</t>
  </si>
  <si>
    <t>Cebu City, Philippines</t>
  </si>
  <si>
    <t>10.3156992,123.8854366</t>
  </si>
  <si>
    <t>Cebu City, 6000 Cebu, Philippines</t>
  </si>
  <si>
    <t>Cedros Island, Mex.</t>
  </si>
  <si>
    <t>28.1901766,-115.2126293</t>
  </si>
  <si>
    <t>Cedros Island, Baja California, Mexico</t>
  </si>
  <si>
    <t>Channel Islands, California</t>
  </si>
  <si>
    <t>34.1560051170085, -119.22992553143222</t>
  </si>
  <si>
    <t>Channel Islands</t>
  </si>
  <si>
    <t>Charlotte Amalie, USVI</t>
  </si>
  <si>
    <t>18.3418571,-64.93106</t>
  </si>
  <si>
    <t>Charlotte Amalie, St Thomas 00802, USVI</t>
  </si>
  <si>
    <t>Chi-lung Chiang, Taiwan</t>
  </si>
  <si>
    <t>25.13888064219042,121.7508906505276</t>
  </si>
  <si>
    <t>Inner Harbor of Keelung, Taiwan</t>
  </si>
  <si>
    <t>Cocos Island, Costa Rica</t>
  </si>
  <si>
    <t>5.528228299999999,-87.0574302</t>
  </si>
  <si>
    <t>Cocos Island, Puntarenas Province, Puntarenas, Costa Rica</t>
  </si>
  <si>
    <t>Colon, Panama</t>
  </si>
  <si>
    <t>9.359302,-79.89986080000001</t>
  </si>
  <si>
    <t>Colón, Colón Province, Panama</t>
  </si>
  <si>
    <t>Colonia, Yap,  W.Caroline Isl.</t>
  </si>
  <si>
    <t>9.516378999999999,138.1222007</t>
  </si>
  <si>
    <t>Colonia, Yap, Micronesia</t>
  </si>
  <si>
    <t>Columbo, Ceylon</t>
  </si>
  <si>
    <t>6.9270786,79.861243</t>
  </si>
  <si>
    <t>Colombo, Sri Lanka</t>
  </si>
  <si>
    <t>Coos Bay, Oregon</t>
  </si>
  <si>
    <t>43.3672213,-124.2131325</t>
  </si>
  <si>
    <t>Coos Bay, OR, USA</t>
  </si>
  <si>
    <t>Crescent City, California</t>
  </si>
  <si>
    <t>41.7557501,-124.2025913</t>
  </si>
  <si>
    <t>Crescent City, CA, USA</t>
  </si>
  <si>
    <t>Cristobal, Panama</t>
  </si>
  <si>
    <t>9.350598999999999,-79.901527</t>
  </si>
  <si>
    <t>Cristóbal, Colón Province, Panama</t>
  </si>
  <si>
    <t>Curacao, Dutch West Indies</t>
  </si>
  <si>
    <t>12.16957,-68.99002</t>
  </si>
  <si>
    <t>Curaçao</t>
  </si>
  <si>
    <t>Curacao, N.W.I.</t>
  </si>
  <si>
    <t>Curacao, Neth. Antilles</t>
  </si>
  <si>
    <t>Curacao, Netherland Antilles</t>
  </si>
  <si>
    <t>Da Nang, Vietnam</t>
  </si>
  <si>
    <t>16.0544068,108.2021667</t>
  </si>
  <si>
    <t>Da Nang, Hải Châu District, Da Nang, Vietnam</t>
  </si>
  <si>
    <t>Dalian, China</t>
  </si>
  <si>
    <t>38.9139899,121.6147</t>
  </si>
  <si>
    <t>Dalian, Liaoning, China</t>
  </si>
  <si>
    <t>Dutch Harbor, Unalaska, Alaska</t>
  </si>
  <si>
    <t>53.8945552,-166.5400929</t>
  </si>
  <si>
    <t>Dutch Harbor, Unalaska, AK 99692, USA</t>
  </si>
  <si>
    <t>Easter Island, Chile</t>
  </si>
  <si>
    <t>-27.112723,-109.3496865</t>
  </si>
  <si>
    <t>Easter Island, Valparaíso, Chile</t>
  </si>
  <si>
    <t>Ensenada, Mexico</t>
  </si>
  <si>
    <t>31.8667427,-116.5963713</t>
  </si>
  <si>
    <t>Ensenada, Baja California, Mexico</t>
  </si>
  <si>
    <t>Eureka CA</t>
  </si>
  <si>
    <t>40.8020712,-124.1636729</t>
  </si>
  <si>
    <t>Eureka, CA, USA</t>
  </si>
  <si>
    <t>Farallon Islands</t>
  </si>
  <si>
    <t>37.6985723,-123.0022067</t>
  </si>
  <si>
    <t>South Farallon Islands, San Francisco, CA, USA</t>
  </si>
  <si>
    <t>Fiji</t>
  </si>
  <si>
    <t>-17.713371,178.065032</t>
  </si>
  <si>
    <t>Funchal, Madeira</t>
  </si>
  <si>
    <t>32.6506129,-16.9082357</t>
  </si>
  <si>
    <t>Funchal, Portugal</t>
  </si>
  <si>
    <t>Galapagos Islands, Ecuador</t>
  </si>
  <si>
    <t>-0.3831059167914707,-90.42333442620028</t>
  </si>
  <si>
    <t>Galápagos Islands, Ecuador</t>
  </si>
  <si>
    <t>Galveston, TX</t>
  </si>
  <si>
    <t>29.3013479,-94.7976958</t>
  </si>
  <si>
    <t>Galveston, TX, USA</t>
  </si>
  <si>
    <t>Genoa, Italy</t>
  </si>
  <si>
    <t>44.4071448,8.934738099999999</t>
  </si>
  <si>
    <t>Genoa, Metropolitan City of Genoa, Italy</t>
  </si>
  <si>
    <t>Georgetown, Grand Cayman</t>
  </si>
  <si>
    <t>19.2965778,-81.3819158</t>
  </si>
  <si>
    <t>George Town, Cayman Islands</t>
  </si>
  <si>
    <t>Gibraltar, Spain</t>
  </si>
  <si>
    <t>40.46366700000001,-3.74922</t>
  </si>
  <si>
    <t>Spain</t>
  </si>
  <si>
    <t>Glacier Bay, Alaska</t>
  </si>
  <si>
    <t>58.7,-136.15</t>
  </si>
  <si>
    <t>Glacier Bay Basin, Alaska, USA</t>
  </si>
  <si>
    <t>Golfito, Costa Rica</t>
  </si>
  <si>
    <t>8.6040618,-83.1133792</t>
  </si>
  <si>
    <t>Puntarenas Province, Golfito, Costa Rica</t>
  </si>
  <si>
    <t>Guantanamo, Cuba</t>
  </si>
  <si>
    <t>20.011737,-75.1216254</t>
  </si>
  <si>
    <t>Guantánamo Bay, Cuba</t>
  </si>
  <si>
    <t>Guatemala</t>
  </si>
  <si>
    <t>15.783471,-90.23075899999999</t>
  </si>
  <si>
    <t>Guayaquil, Ecuador</t>
  </si>
  <si>
    <t>-2.1891341,-79.8899031</t>
  </si>
  <si>
    <t xml:space="preserve">Guaymas Mex  </t>
  </si>
  <si>
    <t>27.9110633,-110.9090678</t>
  </si>
  <si>
    <t>Guaymas, Sonora, Mexico</t>
  </si>
  <si>
    <t>Gulf of Panama</t>
  </si>
  <si>
    <t>8.1731755,-79.560344</t>
  </si>
  <si>
    <t>Ha Long, Vietnam</t>
  </si>
  <si>
    <t>20.9711977,107.0448069</t>
  </si>
  <si>
    <t>Hạ Long, Quảng Ninh, Vietnam</t>
  </si>
  <si>
    <t>Hampton Roads, Virginia</t>
  </si>
  <si>
    <t>36.9338606,-76.3637285</t>
  </si>
  <si>
    <t>Hampton Roads, USA</t>
  </si>
  <si>
    <t>Harumi, Japan</t>
  </si>
  <si>
    <t>35.6527438,139.7805445</t>
  </si>
  <si>
    <t>Harumi, Chuo City, Tokyo 104-0053, Japan</t>
  </si>
  <si>
    <t>Havana, Cuba</t>
  </si>
  <si>
    <t>23.1135925,-82.3665956</t>
  </si>
  <si>
    <t>Hilo, Hawaii</t>
  </si>
  <si>
    <t>19.7216023,-155.084887</t>
  </si>
  <si>
    <t>Hilo, HI 96720, USA</t>
  </si>
  <si>
    <t>Hong Kong</t>
  </si>
  <si>
    <t>22.3193039,114.1693611</t>
  </si>
  <si>
    <t>Hong Kong, B.C.C.</t>
  </si>
  <si>
    <t>Hong Kong, China</t>
  </si>
  <si>
    <t>Honiara, Solomon Islands</t>
  </si>
  <si>
    <t>-9.4306698,159.9526758</t>
  </si>
  <si>
    <t>Honolulu, Oahu, Hawaii</t>
  </si>
  <si>
    <t>21.3098845,-157.8581401</t>
  </si>
  <si>
    <t>Honolulu, HI, USA</t>
  </si>
  <si>
    <t>Houston Texas</t>
  </si>
  <si>
    <t>29.7600771,-95.37011079999999</t>
  </si>
  <si>
    <t>Houston, TX, USA</t>
  </si>
  <si>
    <t>Iquique, Chile</t>
  </si>
  <si>
    <t>-20.2307033,-70.1356692</t>
  </si>
  <si>
    <t>Iquique, Tarapacá, Chile</t>
  </si>
  <si>
    <t>Isla Cedos, Mexico</t>
  </si>
  <si>
    <t>Isla Cedros, Mexico</t>
  </si>
  <si>
    <t>Isla Roatan, Honduras</t>
  </si>
  <si>
    <t>16.3297608,-86.5299673</t>
  </si>
  <si>
    <t>Roatán, Bay Islands, Honduras</t>
  </si>
  <si>
    <t>Istanbul, Turkey</t>
  </si>
  <si>
    <t>41.0082376,28.9783589</t>
  </si>
  <si>
    <t>İstanbul, Türkiye</t>
  </si>
  <si>
    <t>Juneau, Alaska</t>
  </si>
  <si>
    <t>58.30049329999999,-134.4201306</t>
  </si>
  <si>
    <t>Juneau, AK, USA</t>
  </si>
  <si>
    <t>Kahului, Maui, Hawaii</t>
  </si>
  <si>
    <t>20.8893016,-156.4728725</t>
  </si>
  <si>
    <t>Kahului, HI, USA</t>
  </si>
  <si>
    <t>Kailua-Kona, Hawaii</t>
  </si>
  <si>
    <t>19.6419129,-155.9962255</t>
  </si>
  <si>
    <t>Kailua-Kona, HI, USA</t>
  </si>
  <si>
    <t>Ketchikan, Alaska</t>
  </si>
  <si>
    <t>55.34222219999999,-131.6461111</t>
  </si>
  <si>
    <t>Ketchikan, AK 99901, USA</t>
  </si>
  <si>
    <t>Kingston, Jamaica</t>
  </si>
  <si>
    <t>18.0178743,-76.8099041</t>
  </si>
  <si>
    <t>Kiska, Aleutians, Alaska</t>
  </si>
  <si>
    <t>52.0602077,177.5735601</t>
  </si>
  <si>
    <t>Kiska Island, Alaska, USA</t>
  </si>
  <si>
    <t>Kobe, Japan</t>
  </si>
  <si>
    <t>34.6900806,135.1956311</t>
  </si>
  <si>
    <t>Kobe, Hyogo, Japan</t>
  </si>
  <si>
    <t>Kodiak, Alaska</t>
  </si>
  <si>
    <t>57.79000000000001,-152.4072222</t>
  </si>
  <si>
    <t>Kodiak, AK, USA</t>
  </si>
  <si>
    <t>Kona, Hawaii</t>
  </si>
  <si>
    <t>La Union, El Salvador</t>
  </si>
  <si>
    <t>13.3323464,-87.8500644</t>
  </si>
  <si>
    <t>Lahaina Roads, Maui, Hawaii</t>
  </si>
  <si>
    <t>20.8676976,-156.7557483</t>
  </si>
  <si>
    <t>ʻAuʻau Channel, United States</t>
  </si>
  <si>
    <t>Lahaina, Maui, Hawaii</t>
  </si>
  <si>
    <t>20.882371,-156.6816195</t>
  </si>
  <si>
    <t>Lahaina, HI, USA</t>
  </si>
  <si>
    <t>Lanai, Hawaii</t>
  </si>
  <si>
    <t>20.8165975,-156.9273193</t>
  </si>
  <si>
    <t>Lanai, Hawaii 96763, USA</t>
  </si>
  <si>
    <t>Lazaro Cardenas, Mexico</t>
  </si>
  <si>
    <t>17.9567646,-102.1943485</t>
  </si>
  <si>
    <t>Lázaro Cárdenas, Michoacán, Mexico</t>
  </si>
  <si>
    <t>Lima, Peru</t>
  </si>
  <si>
    <t>-12.0466888,-77.04308859999999</t>
  </si>
  <si>
    <t>Lisbon, Portugal</t>
  </si>
  <si>
    <t>38.7222524,-9.1393366</t>
  </si>
  <si>
    <t>Long Beach</t>
  </si>
  <si>
    <t>33.7700504,-118.1937395</t>
  </si>
  <si>
    <t>Long Beach, CA, USA</t>
  </si>
  <si>
    <t>Long Beach  (San Pedro)</t>
  </si>
  <si>
    <t>33.7360696,-118.2923791</t>
  </si>
  <si>
    <t>San Pedro, Los Angeles, CA, USA</t>
  </si>
  <si>
    <t>Long Beach, CA</t>
  </si>
  <si>
    <t>Los Angeles</t>
  </si>
  <si>
    <t>34.0549076,-118.242643</t>
  </si>
  <si>
    <t>Los Angeles, CA, USA</t>
  </si>
  <si>
    <t>Los Angeles / Long Beach</t>
  </si>
  <si>
    <t>Los Angeles / San Pedro, Calif.</t>
  </si>
  <si>
    <t>Los Angeles, CA</t>
  </si>
  <si>
    <t>LOSA / Long Beach</t>
  </si>
  <si>
    <t>Magdalena Bay, Mexico</t>
  </si>
  <si>
    <t>24.583333,-112</t>
  </si>
  <si>
    <t>Magdalena Bay, 23749 BCS, Mexico</t>
  </si>
  <si>
    <t>Majuro Atoll, Marshall Islands</t>
  </si>
  <si>
    <t>7.066667,171.266667</t>
  </si>
  <si>
    <t>Majuro, Majuro Atoll, RMI</t>
  </si>
  <si>
    <t>Makpo, South Korea</t>
  </si>
  <si>
    <t>34.7990407,126.3894783</t>
  </si>
  <si>
    <t>Mokpo-si, Jeollanam-do, South Korea</t>
  </si>
  <si>
    <t>Manila, Philippines</t>
  </si>
  <si>
    <t>14.5995124,120.9842195</t>
  </si>
  <si>
    <t>Manila, Metro Manila, Philippines</t>
  </si>
  <si>
    <t>Manzanillo, Mexico</t>
  </si>
  <si>
    <t>19.0536292,-104.3170724</t>
  </si>
  <si>
    <t>Manzanillo, Colima, Mexico</t>
  </si>
  <si>
    <t>MARAD fleet, Suisun Bay</t>
  </si>
  <si>
    <t>38.0781856,-122.0723816</t>
  </si>
  <si>
    <t>Suisun Bay, California, USA</t>
  </si>
  <si>
    <t>Marseilles, France</t>
  </si>
  <si>
    <t>43.3025742,5.369074299999999</t>
  </si>
  <si>
    <t>Marseille, France</t>
  </si>
  <si>
    <t>Martinez, California</t>
  </si>
  <si>
    <t>38.0193657,-122.1341321</t>
  </si>
  <si>
    <t>Martinez, CA 94553, USA</t>
  </si>
  <si>
    <t>Mazatlan, Mexico</t>
  </si>
  <si>
    <t>23.2494148,-106.4111425</t>
  </si>
  <si>
    <t>Mazatlan, Sinaloa, Mexico</t>
  </si>
  <si>
    <t>Melbourne, Australia</t>
  </si>
  <si>
    <t>-37.8136276,144.9630576</t>
  </si>
  <si>
    <t>Melbourne VIC, Australia</t>
  </si>
  <si>
    <t>Miami, Florida</t>
  </si>
  <si>
    <t>25.7616798,-80.1917902</t>
  </si>
  <si>
    <t>Miami, FL, USA</t>
  </si>
  <si>
    <t>Midway Island</t>
  </si>
  <si>
    <t>28.2072168,-177.3734926</t>
  </si>
  <si>
    <t>Midway Atoll, United States Minor Outlying Islands</t>
  </si>
  <si>
    <t>Montego Bay, Jamaica</t>
  </si>
  <si>
    <t>18.4713814,-77.9228676</t>
  </si>
  <si>
    <t>Monterey CA</t>
  </si>
  <si>
    <t>36.6002378,-121.8946761</t>
  </si>
  <si>
    <t>Monterey, CA, USA</t>
  </si>
  <si>
    <t>Montevideo, Uruguay</t>
  </si>
  <si>
    <t>-34.9055016,-56.1851147</t>
  </si>
  <si>
    <t>Montevideo, Montevideo Department, Uruguay</t>
  </si>
  <si>
    <t>Morrow Cove</t>
  </si>
  <si>
    <t>38.0674615,-122.2331268</t>
  </si>
  <si>
    <t>Morrow Cove, California 94590, USA</t>
  </si>
  <si>
    <t>Naha, Okinawa, Japan</t>
  </si>
  <si>
    <t>26.2130411,127.6785471</t>
  </si>
  <si>
    <t xml:space="preserve">Naples, Italy            </t>
  </si>
  <si>
    <t>40.8517983,14.26812</t>
  </si>
  <si>
    <t>Naples, Metropolitan City of Naples, Italy</t>
  </si>
  <si>
    <t>Nawiliwili, Kauai, Hawaii</t>
  </si>
  <si>
    <t>21.9570974,-159.3591416</t>
  </si>
  <si>
    <t>Nawiliwili, Lihue, HI 96766, USA</t>
  </si>
  <si>
    <t>New Orleans</t>
  </si>
  <si>
    <t>29.95106579999999,-90.0715323</t>
  </si>
  <si>
    <t>New Orleans, LA, USA</t>
  </si>
  <si>
    <t>New York City NY</t>
  </si>
  <si>
    <t>40.7127753,-74.0059728</t>
  </si>
  <si>
    <t>New York, NY, USA</t>
  </si>
  <si>
    <t>New Zealand</t>
  </si>
  <si>
    <t>-40.900557,174.885971</t>
  </si>
  <si>
    <t>Newport News, Virginia</t>
  </si>
  <si>
    <t>37.0870821,-76.4730122</t>
  </si>
  <si>
    <t>Newport News, VA, USA</t>
  </si>
  <si>
    <t>Nigata, Japan</t>
  </si>
  <si>
    <t>37.9161244,139.0363708</t>
  </si>
  <si>
    <t>Niigata, Japan</t>
  </si>
  <si>
    <t>North San Francisco Bay</t>
  </si>
  <si>
    <t>37.8271784,-122.2913078</t>
  </si>
  <si>
    <t>San Francisco Bay Area, CA, USA</t>
  </si>
  <si>
    <t>No. SF Bay / South SF Bay</t>
  </si>
  <si>
    <t>Noumea, New Caledonia</t>
  </si>
  <si>
    <t>-22.2716866,166.4398627</t>
  </si>
  <si>
    <t>Nouméa 98800, New Caledonia</t>
  </si>
  <si>
    <t>NSC Oakland</t>
  </si>
  <si>
    <t>37.8043514,-122.2711639</t>
  </si>
  <si>
    <t>Oakland, CA, USA</t>
  </si>
  <si>
    <t>Nuka Hiva, Marquesas</t>
  </si>
  <si>
    <t>-8.8604808,-140.1420882</t>
  </si>
  <si>
    <t>Nuku Hiva, French Polynesia</t>
  </si>
  <si>
    <t>Nukualofa, Tonga</t>
  </si>
  <si>
    <t>-21.1343065,-175.2004858</t>
  </si>
  <si>
    <t>Nuku'alofa, Tonga</t>
  </si>
  <si>
    <t xml:space="preserve">Oakland </t>
  </si>
  <si>
    <t>Pago Pago, American Samoa</t>
  </si>
  <si>
    <t>-14.2732232,-170.7030309</t>
  </si>
  <si>
    <t>Pago Pago, Eastern District, American Samoa</t>
  </si>
  <si>
    <t>Palmyra Island, Line Islands</t>
  </si>
  <si>
    <t>5.8885026,-162.0786656</t>
  </si>
  <si>
    <t>Palmyra Atoll, United States Minor Outlying Islands</t>
  </si>
  <si>
    <t>Panama</t>
  </si>
  <si>
    <t>8.537981,-80.782127</t>
  </si>
  <si>
    <t>Panama Canal</t>
  </si>
  <si>
    <t>9.14380343698933,-79.72851610370265</t>
  </si>
  <si>
    <t>Panama Canal, Panama</t>
  </si>
  <si>
    <t>Papeete, Tahiti</t>
  </si>
  <si>
    <t>-17.5324608,-149.5677151</t>
  </si>
  <si>
    <t>Papeete 98714, French Polynesia</t>
  </si>
  <si>
    <t>Pernambuco</t>
  </si>
  <si>
    <t>-8.8137173,-36.954107</t>
  </si>
  <si>
    <t>State of Pernambuco, Brazil</t>
  </si>
  <si>
    <t xml:space="preserve">Pireasus, Greece    </t>
  </si>
  <si>
    <t>37.9429857,23.6469832</t>
  </si>
  <si>
    <t>Piraeus, Greece</t>
  </si>
  <si>
    <t>Pireaus, Greece</t>
  </si>
  <si>
    <t>Ponta Delgada, Azores</t>
  </si>
  <si>
    <t>37.7394207,-25.6686725</t>
  </si>
  <si>
    <t>Ponta Delgada, Portugal</t>
  </si>
  <si>
    <t>Port au Prince, Haiti</t>
  </si>
  <si>
    <t>18.594395,-72.3074326</t>
  </si>
  <si>
    <t>Port-au-Prince, Haiti</t>
  </si>
  <si>
    <t>Port Everglade, FL</t>
  </si>
  <si>
    <t>26.0950632,-80.12440869999999</t>
  </si>
  <si>
    <t>Port Everglades, Hollywood, FL 33316, USA</t>
  </si>
  <si>
    <t>Port Hueneme, Calif.</t>
  </si>
  <si>
    <t>34.1477829,-119.1951074</t>
  </si>
  <si>
    <t>Port Hueneme, CA, USA</t>
  </si>
  <si>
    <t>Port of Spain, Trinidad, B.W.I.</t>
  </si>
  <si>
    <t>10.6603435,-61.5086355</t>
  </si>
  <si>
    <t>Port of Spain, Trinidad and Tobago</t>
  </si>
  <si>
    <t>Port Said, Egypt</t>
  </si>
  <si>
    <t>31.2652893,32.3018661</t>
  </si>
  <si>
    <t>Port Said, Port Fouad City, Port Said Governorate, Egypt</t>
  </si>
  <si>
    <t>Port San Luis, California</t>
  </si>
  <si>
    <t>35.1718487,-120.756115</t>
  </si>
  <si>
    <t>Port San Luis, California 93405, USA</t>
  </si>
  <si>
    <t>Portland, OR</t>
  </si>
  <si>
    <t>45.515232,-122.6783853</t>
  </si>
  <si>
    <t>Portland, OR, USA</t>
  </si>
  <si>
    <t>Prince William Sound</t>
  </si>
  <si>
    <t>60.6905448,-147.0970548</t>
  </si>
  <si>
    <t>Prince William Sound, Alaska, USA</t>
  </si>
  <si>
    <t>Puerto Vallarta, Mexico</t>
  </si>
  <si>
    <t>20.6565177,-105.211358</t>
  </si>
  <si>
    <t>Puerto Vallarta, Jalisco, Mexico</t>
  </si>
  <si>
    <t>Puerto Villarta, Mex</t>
  </si>
  <si>
    <t>Punta Arenas, Chile</t>
  </si>
  <si>
    <t>-53.1633845,-70.9078263</t>
  </si>
  <si>
    <t>Punta Arenas, Magallanes and Chilean Antarctica, Chile</t>
  </si>
  <si>
    <t>Punta Arenas, Costa Rica</t>
  </si>
  <si>
    <t>9.9778439,-84.82942109999999</t>
  </si>
  <si>
    <t>Puntarenas Province, Puntarenas, Costa Rica</t>
  </si>
  <si>
    <t>Puntarenas, Costa Rica</t>
  </si>
  <si>
    <t>Pusan, Korea</t>
  </si>
  <si>
    <t>Quepos, Costa Rica</t>
  </si>
  <si>
    <t>9.431868099999999,-84.16190759999999</t>
  </si>
  <si>
    <t>Puntarenas Province, Quepos, Costa Rica</t>
  </si>
  <si>
    <t>Rabaul, Papue New Guinea</t>
  </si>
  <si>
    <t>-4.1999648,152.1644612</t>
  </si>
  <si>
    <t>Rabaul East New Britain Province, Papua New Guinea</t>
  </si>
  <si>
    <t>Rarotanga, Cook Islands</t>
  </si>
  <si>
    <t>-21.2292371,-159.7763491</t>
  </si>
  <si>
    <t>Rarotonga, Cook Islands</t>
  </si>
  <si>
    <t>Redwood Creek</t>
  </si>
  <si>
    <t>41.2923449,-124.0920167</t>
  </si>
  <si>
    <t>Redwood Creek, California 95570, USA</t>
  </si>
  <si>
    <t xml:space="preserve">Richmond </t>
  </si>
  <si>
    <t>37.5407246,-77.4360481</t>
  </si>
  <si>
    <t>Richmond, VA, USA</t>
  </si>
  <si>
    <t>Richmond anchorage</t>
  </si>
  <si>
    <t>Richmond, Calif.</t>
  </si>
  <si>
    <t>37.9357576,-122.3477486</t>
  </si>
  <si>
    <t>Richmond, CA, USA</t>
  </si>
  <si>
    <t>Rio de Janeiro, Brazil</t>
  </si>
  <si>
    <t>-22.9068467,-43.1728965</t>
  </si>
  <si>
    <t>Rio de Janeiro, State of Rio de Janeiro, Brazil</t>
  </si>
  <si>
    <t>Robinson Crusoe Island, Chile</t>
  </si>
  <si>
    <t>-33.6414001,-78.84609929999999</t>
  </si>
  <si>
    <t>Robinson Crusoe Island, Juan Fernández Islands, Valparaíso, Chile</t>
  </si>
  <si>
    <t>Rodman NavSta, Panama</t>
  </si>
  <si>
    <t>Rodman, Balboa, Panama</t>
  </si>
  <si>
    <t>Sacramento, CA</t>
  </si>
  <si>
    <t>38.5815719,-121.4943996</t>
  </si>
  <si>
    <t>Sacramento, CA, USA</t>
  </si>
  <si>
    <t>Saipan, CNMI</t>
  </si>
  <si>
    <t>15.1850483,145.7467259</t>
  </si>
  <si>
    <t>Saipan, Japan</t>
  </si>
  <si>
    <t>36.204824,138.252924</t>
  </si>
  <si>
    <t>Japan</t>
  </si>
  <si>
    <t xml:space="preserve">Saipan, Marianas </t>
  </si>
  <si>
    <t>Saipan, Trust Territory</t>
  </si>
  <si>
    <t>Salina Cruz</t>
  </si>
  <si>
    <t>16.1842839,-95.20876249999999</t>
  </si>
  <si>
    <t>Salina Cruz, Oaxaca, Mexico</t>
  </si>
  <si>
    <t>San Blas Island, Panama</t>
  </si>
  <si>
    <t>9.570319192195281,-78.78720149599607</t>
  </si>
  <si>
    <t>San Blas Islands, Guna Yala Comarca, Panama</t>
  </si>
  <si>
    <t>San Clemente Island</t>
  </si>
  <si>
    <t>32.9028812,-118.4980744</t>
  </si>
  <si>
    <t>San Clemente Island, California, USA</t>
  </si>
  <si>
    <t>San Diego, CA</t>
  </si>
  <si>
    <t>32.715738,-117.1610838</t>
  </si>
  <si>
    <t>San Diego, CA, USA</t>
  </si>
  <si>
    <t>San Fran Bay</t>
  </si>
  <si>
    <t>37.6909682,-122.3107517</t>
  </si>
  <si>
    <t>San Francisco Bay, California, USA</t>
  </si>
  <si>
    <t>San Fran Bay  (around Alcatraz)</t>
  </si>
  <si>
    <t>37.8269775,-122.4229555</t>
  </si>
  <si>
    <t>San Francisco, CA 94133, USA</t>
  </si>
  <si>
    <t>San Fran Bay / San Pablo Bay</t>
  </si>
  <si>
    <t>38.043987,-122.4014193</t>
  </si>
  <si>
    <t>San Pablo Bay, California, USA</t>
  </si>
  <si>
    <t xml:space="preserve">San Francisco   </t>
  </si>
  <si>
    <t>San Francisco        (drydock)</t>
  </si>
  <si>
    <t>San Francisco   (drydock)</t>
  </si>
  <si>
    <t>San Francisco   (Hunters Point)</t>
  </si>
  <si>
    <t>37.7277164,-122.3931774</t>
  </si>
  <si>
    <t>Bayview, San Francisco, CA 94124, USA</t>
  </si>
  <si>
    <t>San Francisco   (shipyard)</t>
  </si>
  <si>
    <t>37.7280682,-122.3679965</t>
  </si>
  <si>
    <t>10 Innes Ct #104, San Francisco, CA 94124, USA</t>
  </si>
  <si>
    <t>San Francisco  (overhaul)</t>
  </si>
  <si>
    <t>San Francisco Bay</t>
  </si>
  <si>
    <t>San Francisco, CA</t>
  </si>
  <si>
    <t>San Francisco, pier 45</t>
  </si>
  <si>
    <t>37.80968,-122.4174783</t>
  </si>
  <si>
    <t>Pier 45 Shed, #11B, San Francisco, CA 94133, USA</t>
  </si>
  <si>
    <t>San Jose, Guatamala</t>
  </si>
  <si>
    <t>13.9824116,-90.8865834</t>
  </si>
  <si>
    <t>San José, Guatemala</t>
  </si>
  <si>
    <t>San Juan, Puerto Rico</t>
  </si>
  <si>
    <t>18.4153108,-66.0593509</t>
  </si>
  <si>
    <t>San Pablo Bay</t>
  </si>
  <si>
    <t>San Pedro CA</t>
  </si>
  <si>
    <t>Santa Barbara, Calif.</t>
  </si>
  <si>
    <t>34.4208305,-119.6981901</t>
  </si>
  <si>
    <t>Santa Barbara, CA, USA</t>
  </si>
  <si>
    <t>Santa Catalina Island</t>
  </si>
  <si>
    <t>Santa Cruz, Calif.</t>
  </si>
  <si>
    <t>36.9741171,-122.0307963</t>
  </si>
  <si>
    <t>Santa Cruz, CA, USA</t>
  </si>
  <si>
    <t>Sasebo, Japan</t>
  </si>
  <si>
    <t>33.1804356,129.7157996</t>
  </si>
  <si>
    <t>Sasebo, Nagasaki, Japan</t>
  </si>
  <si>
    <t>Seattle, WA</t>
  </si>
  <si>
    <t>47.6061389,-122.3328481</t>
  </si>
  <si>
    <t>Seattle, WA, USA</t>
  </si>
  <si>
    <t>SF Bay</t>
  </si>
  <si>
    <t>SF Bay and Farallone Islands</t>
  </si>
  <si>
    <t>SF Bay past Golden Gate</t>
  </si>
  <si>
    <t>37.8199109,-122.4785598</t>
  </si>
  <si>
    <t>Golden Gate Bridge, Golden Gate Brg, San Francisco, CA, USA</t>
  </si>
  <si>
    <t>SFran Bay</t>
  </si>
  <si>
    <t>Shanghai, China</t>
  </si>
  <si>
    <t>31.230416,121.473701</t>
  </si>
  <si>
    <t>Singapore, Malaysia</t>
  </si>
  <si>
    <t>4.210484,101.975766</t>
  </si>
  <si>
    <t>Malaysia</t>
  </si>
  <si>
    <t>Sitka, Alaska</t>
  </si>
  <si>
    <t>57.05321929999999,-135.3345513</t>
  </si>
  <si>
    <t>Sitka, AK, USA</t>
  </si>
  <si>
    <t>So. Bay</t>
  </si>
  <si>
    <t>33.8798386,-118.3812562</t>
  </si>
  <si>
    <t>South Bay, CA, USA</t>
  </si>
  <si>
    <t xml:space="preserve">So. San Fran Bay </t>
  </si>
  <si>
    <t>St. Elmo Bay, Panama</t>
  </si>
  <si>
    <t>St. Thomas, Virgin Islands</t>
  </si>
  <si>
    <t>18.3380965,-64.8940946</t>
  </si>
  <si>
    <t>St Thomas, 00802, USVI</t>
  </si>
  <si>
    <t>Stockton</t>
  </si>
  <si>
    <t>37.9577016,-121.2907796</t>
  </si>
  <si>
    <t>Stockton, CA, USA</t>
  </si>
  <si>
    <t>Subic Bay, Philippines</t>
  </si>
  <si>
    <t>14.7910576,120.2397336</t>
  </si>
  <si>
    <t>Suisun Bay</t>
  </si>
  <si>
    <t>Suva, Fiji</t>
  </si>
  <si>
    <t>-18.1405049,178.4232507</t>
  </si>
  <si>
    <t>Sydney, Australia</t>
  </si>
  <si>
    <t>-33.8688197,151.2092955</t>
  </si>
  <si>
    <t>Sydney NSW, Australia</t>
  </si>
  <si>
    <t>Tacoma, Wash</t>
  </si>
  <si>
    <t>47.2528768,-122.4442906</t>
  </si>
  <si>
    <t>Tacoma, WA, USA</t>
  </si>
  <si>
    <t>Tiburon, Calif</t>
  </si>
  <si>
    <t>37.8735377,-122.4566392</t>
  </si>
  <si>
    <t>Tiburon, CA, USA</t>
  </si>
  <si>
    <t>Todd SY Alameda</t>
  </si>
  <si>
    <t>Treasure Island, CA</t>
  </si>
  <si>
    <t>37.825284,-122.3699786</t>
  </si>
  <si>
    <t>Treasure Island, San Francisco, CA, USA</t>
  </si>
  <si>
    <t>Trinidad</t>
  </si>
  <si>
    <t>10.691803,-61.222503</t>
  </si>
  <si>
    <t>Trinidad and Tobago</t>
  </si>
  <si>
    <t>Vallejo, CA</t>
  </si>
  <si>
    <t>38.1040864,-122.2566367</t>
  </si>
  <si>
    <t>Vallejo, CA, USA</t>
  </si>
  <si>
    <t>Valparaiso, Chile</t>
  </si>
  <si>
    <t>-33.0473128,-71.6127458</t>
  </si>
  <si>
    <t>Valparaíso, Chile</t>
  </si>
  <si>
    <t>Vancouver BC</t>
  </si>
  <si>
    <t>49.2827291,-123.1207375</t>
  </si>
  <si>
    <t>Vancouver, BC, Canada</t>
  </si>
  <si>
    <t>Vera Cruz, Mexico</t>
  </si>
  <si>
    <t>19.173773,-96.1342241</t>
  </si>
  <si>
    <t>Heroica Veracruz, Ver., Mexico</t>
  </si>
  <si>
    <t>Victoria, B.C.</t>
  </si>
  <si>
    <t>48.4284207,-123.3656444</t>
  </si>
  <si>
    <t>Victoria, BC, Canada</t>
  </si>
  <si>
    <t>Villefranche, France</t>
  </si>
  <si>
    <t>43.703976,7.311109000000001</t>
  </si>
  <si>
    <t>06230 Villefranche-sur-Mer, France</t>
  </si>
  <si>
    <t>Vladivostok, Russia</t>
  </si>
  <si>
    <t>43.1332484,131.9112975</t>
  </si>
  <si>
    <t>Vladivostok, Primorsky Krai, Russia</t>
  </si>
  <si>
    <t>Wake Island</t>
  </si>
  <si>
    <t>19.279619,166.6499348</t>
  </si>
  <si>
    <t>Washington DC</t>
  </si>
  <si>
    <t>38.9071923,-77.0368707</t>
  </si>
  <si>
    <t>Washington, DC, USA</t>
  </si>
  <si>
    <t>Wellington, N. Z.</t>
  </si>
  <si>
    <t>-41.2923814,174.7787463</t>
  </si>
  <si>
    <t>Wellington, New Zealand</t>
  </si>
  <si>
    <t>Willemstad, Curacao, D.W.I.</t>
  </si>
  <si>
    <t>12.103852,-68.9323695</t>
  </si>
  <si>
    <t>Willemstad, Curaçao</t>
  </si>
  <si>
    <t>Yokohama, Japan</t>
  </si>
  <si>
    <t>35.4436739,139.6379639</t>
  </si>
  <si>
    <t>Yokohama, Kanagawa, Japan</t>
  </si>
  <si>
    <t>Zihuatenejo, Mexico</t>
  </si>
  <si>
    <t>17.641769,-101.5515328</t>
  </si>
  <si>
    <t>Zihuatanejo, Guerrero, Mexico</t>
  </si>
  <si>
    <t>California Maritime Academy</t>
  </si>
  <si>
    <t>compiled by  D.R.Peterson</t>
  </si>
  <si>
    <t>TRAINING CRUISES &amp; VOYAGES</t>
  </si>
  <si>
    <t>CMA ARCHIVE  04.00.00.02</t>
  </si>
  <si>
    <t>ARCHIVE</t>
  </si>
  <si>
    <t>Voyage #</t>
  </si>
  <si>
    <t>Year</t>
  </si>
  <si>
    <t>Trip</t>
  </si>
  <si>
    <t>Ship</t>
  </si>
  <si>
    <t>Dates</t>
  </si>
  <si>
    <t>Stops / Ports</t>
  </si>
  <si>
    <t>comments</t>
  </si>
  <si>
    <t>CATALOG  #</t>
  </si>
  <si>
    <t>1932-1</t>
  </si>
  <si>
    <t>FIRST</t>
  </si>
  <si>
    <t>Cal. State</t>
  </si>
  <si>
    <t>15-17 Jan 32</t>
  </si>
  <si>
    <t>04 . 01 .</t>
  </si>
  <si>
    <t>17-18 Jan 32</t>
  </si>
  <si>
    <t>anchored at Las Perlas Islands</t>
  </si>
  <si>
    <t>Annual  #</t>
  </si>
  <si>
    <t>24-27 Jan 32</t>
  </si>
  <si>
    <t>02-08 Feb 32</t>
  </si>
  <si>
    <t>and Santiago (by train)</t>
  </si>
  <si>
    <t>12-16 Feb 32</t>
  </si>
  <si>
    <t xml:space="preserve">    Straits of Magellan</t>
  </si>
  <si>
    <t>23-27 Feb 32</t>
  </si>
  <si>
    <t>27 Feb-01 Mar 32</t>
  </si>
  <si>
    <t>06-13 Mar 32</t>
  </si>
  <si>
    <t>16-17 Mar 32</t>
  </si>
  <si>
    <t xml:space="preserve">cancelled  </t>
  </si>
  <si>
    <t>27-28 Mar 32</t>
  </si>
  <si>
    <t>26-27 Mar 32</t>
  </si>
  <si>
    <t>04-05 Apr 32</t>
  </si>
  <si>
    <t>paint ship</t>
  </si>
  <si>
    <t>06-12 Apr 32</t>
  </si>
  <si>
    <t>visit with Pres.Hoover</t>
  </si>
  <si>
    <t>14-20 Apr 32</t>
  </si>
  <si>
    <t>29 Apr-01 May 32</t>
  </si>
  <si>
    <t xml:space="preserve">  with brief stop at Balboa</t>
  </si>
  <si>
    <t>Matzalan, Mexico</t>
  </si>
  <si>
    <t xml:space="preserve">  dropped</t>
  </si>
  <si>
    <t>14-16 May 32</t>
  </si>
  <si>
    <t>San Diego, Calif</t>
  </si>
  <si>
    <t>16-22 May 32</t>
  </si>
  <si>
    <t>22-23 May 32</t>
  </si>
  <si>
    <t>Santa Barbara</t>
  </si>
  <si>
    <t>Monterey, Calif</t>
  </si>
  <si>
    <t>cancelled due to foul weather</t>
  </si>
  <si>
    <t>Eureka, Calif.</t>
  </si>
  <si>
    <t>21,642 miles</t>
  </si>
  <si>
    <t>1932-2</t>
  </si>
  <si>
    <t>mini-cruise</t>
  </si>
  <si>
    <t>Tiburon</t>
  </si>
  <si>
    <t>San Francisco</t>
  </si>
  <si>
    <t>Harbor Day celebration</t>
  </si>
  <si>
    <t>World</t>
  </si>
  <si>
    <t>07-09 Jan 33</t>
  </si>
  <si>
    <t>Honolulu, T.H.</t>
  </si>
  <si>
    <t>25-26 Jan 33</t>
  </si>
  <si>
    <t>02-06 Feb 33</t>
  </si>
  <si>
    <t>Manila, P.I.</t>
  </si>
  <si>
    <t>12-14 Feb 33</t>
  </si>
  <si>
    <t>21-23 Feb 33</t>
  </si>
  <si>
    <t>11-12 Mar 33</t>
  </si>
  <si>
    <t>Suez Canal</t>
  </si>
  <si>
    <t>13-17 Mar 33</t>
  </si>
  <si>
    <t>cancelled</t>
  </si>
  <si>
    <t xml:space="preserve"> </t>
  </si>
  <si>
    <t>22 Mar-01 Apr 33</t>
  </si>
  <si>
    <t>Naples, Italy</t>
  </si>
  <si>
    <t>Rome visit Pope Pius XI &amp; Mussolini</t>
  </si>
  <si>
    <t>02-14 Apr 33</t>
  </si>
  <si>
    <t>16-23 Apr 33</t>
  </si>
  <si>
    <t xml:space="preserve">added </t>
  </si>
  <si>
    <t>Gibraltar</t>
  </si>
  <si>
    <t>15-16 May 33</t>
  </si>
  <si>
    <t>18-19 May 33</t>
  </si>
  <si>
    <t>Colon</t>
  </si>
  <si>
    <t>02-05 Jun 33</t>
  </si>
  <si>
    <t>San Diego, Calif.</t>
  </si>
  <si>
    <t>05-10 Jun 33</t>
  </si>
  <si>
    <t>Los Angeles / San Pedro, Calif</t>
  </si>
  <si>
    <t>10-11 Jun 33</t>
  </si>
  <si>
    <t>23,196 miles</t>
  </si>
  <si>
    <t>"Coast Cruise"</t>
  </si>
  <si>
    <t>24-26 Nov 34</t>
  </si>
  <si>
    <t>"Trial Cruise"</t>
  </si>
  <si>
    <t>Oakland</t>
  </si>
  <si>
    <t>"Show the Flag"</t>
  </si>
  <si>
    <t>01-03 Dec 34</t>
  </si>
  <si>
    <t>Eureka</t>
  </si>
  <si>
    <t>Crescent City</t>
  </si>
  <si>
    <t>07-08 Dec 34</t>
  </si>
  <si>
    <t>Monterey</t>
  </si>
  <si>
    <t>Port San Luis</t>
  </si>
  <si>
    <t>10-11 Dec 34</t>
  </si>
  <si>
    <t>12-16 Dec 34</t>
  </si>
  <si>
    <t>17-19 Dec 34</t>
  </si>
  <si>
    <t>San Diego</t>
  </si>
  <si>
    <t>Hawaii</t>
  </si>
  <si>
    <t xml:space="preserve">Last planned cruise prior to </t>
  </si>
  <si>
    <t>CNS proposed shutdown</t>
  </si>
  <si>
    <t>14-15 Apr 35</t>
  </si>
  <si>
    <t>Hilo,  Terr. of Hawaii</t>
  </si>
  <si>
    <t>16-22 Apr 35</t>
  </si>
  <si>
    <t>Lahaina, Maui, T.H.</t>
  </si>
  <si>
    <t>underway drills</t>
  </si>
  <si>
    <t>San Pedro</t>
  </si>
  <si>
    <t>15-20 Feb 36</t>
  </si>
  <si>
    <t>22-25 Feb 36</t>
  </si>
  <si>
    <t>St. Elmo Bay</t>
  </si>
  <si>
    <t>boat practice</t>
  </si>
  <si>
    <t>26-28 Feb 36</t>
  </si>
  <si>
    <t>07-11 Mar 36</t>
  </si>
  <si>
    <t>and Mexico City</t>
  </si>
  <si>
    <t>14-18 Mar 36</t>
  </si>
  <si>
    <t>Houston, Tex</t>
  </si>
  <si>
    <t>26-27 Mar 36</t>
  </si>
  <si>
    <t>08-11 Apr 36</t>
  </si>
  <si>
    <t>added to schedule</t>
  </si>
  <si>
    <t>12-16 Apr 36</t>
  </si>
  <si>
    <t>16-17 Apr 36</t>
  </si>
  <si>
    <t>10,543 miles</t>
  </si>
  <si>
    <t>"South Seas"</t>
  </si>
  <si>
    <t>07-10 Dec 36</t>
  </si>
  <si>
    <t>21 Dec-04 Jan 37</t>
  </si>
  <si>
    <t>12-16 Jan 37</t>
  </si>
  <si>
    <t>29-30 Jan 37</t>
  </si>
  <si>
    <t>05-08 Feb 37</t>
  </si>
  <si>
    <t>Suva, Fiji Islands</t>
  </si>
  <si>
    <t>11-13 Feb 37</t>
  </si>
  <si>
    <t xml:space="preserve">Pago Pago, American Samoa </t>
  </si>
  <si>
    <t>24 Feb-05 Mar 37</t>
  </si>
  <si>
    <t>Honolulu, Terr. of Hawaii</t>
  </si>
  <si>
    <t>06-08 Mar 37</t>
  </si>
  <si>
    <t>18-22 Mar 37</t>
  </si>
  <si>
    <t>22-27 Mar 37</t>
  </si>
  <si>
    <t>Long Beach, Calif</t>
  </si>
  <si>
    <t xml:space="preserve">San Pedro    </t>
  </si>
  <si>
    <t>27-29 Mar 37</t>
  </si>
  <si>
    <t>15,624 miles</t>
  </si>
  <si>
    <t>1938-1</t>
  </si>
  <si>
    <t>East Pacific</t>
  </si>
  <si>
    <t>19 Jan-07 Feb 38</t>
  </si>
  <si>
    <t>Honolulu, Hawaii</t>
  </si>
  <si>
    <t>07-15 Feb 38</t>
  </si>
  <si>
    <t>Lahaina Roads, Maui</t>
  </si>
  <si>
    <t>24 Feb-05 Mar 38</t>
  </si>
  <si>
    <t xml:space="preserve"> and Mexico City</t>
  </si>
  <si>
    <t>17-23 Mar 38</t>
  </si>
  <si>
    <t>cancelled due to eng. probs.</t>
  </si>
  <si>
    <t>30 Mar-04 Apr 38</t>
  </si>
  <si>
    <t>14-16 Apr 38</t>
  </si>
  <si>
    <t xml:space="preserve">    alternate to Callao</t>
  </si>
  <si>
    <t>18-20 Apr 38</t>
  </si>
  <si>
    <t>19-23 Mar 38</t>
  </si>
  <si>
    <t>24-28 Mar 38</t>
  </si>
  <si>
    <t>02-03 Apr 38</t>
  </si>
  <si>
    <t>1938-2</t>
  </si>
  <si>
    <t>04-06 Aug 38</t>
  </si>
  <si>
    <t>San Fran Harbor Days</t>
  </si>
  <si>
    <t>1939-1</t>
  </si>
  <si>
    <t>Cent. America</t>
  </si>
  <si>
    <t>20-24 Jan 39</t>
  </si>
  <si>
    <t>04-06 Feb 39</t>
  </si>
  <si>
    <t>La Union, Salvador</t>
  </si>
  <si>
    <t>10-14 Feb 39</t>
  </si>
  <si>
    <t>14-16 Feb 39</t>
  </si>
  <si>
    <t>St.Elmo Bay, Perlas Island</t>
  </si>
  <si>
    <t>24-28 Feb 39</t>
  </si>
  <si>
    <t>08-14 Mar 39</t>
  </si>
  <si>
    <t>23-27 Mar 39</t>
  </si>
  <si>
    <t>Guayaquil</t>
  </si>
  <si>
    <t>cancelled due to Bubonic plague</t>
  </si>
  <si>
    <t>26-31 Mar 39</t>
  </si>
  <si>
    <t>08-10 Apr 39</t>
  </si>
  <si>
    <t>11-13 Apr 39</t>
  </si>
  <si>
    <t>Magdelena Bay, Mexico</t>
  </si>
  <si>
    <t>15-21 Apr 39</t>
  </si>
  <si>
    <t>21-23 Apr 39</t>
  </si>
  <si>
    <t>12,290 miles</t>
  </si>
  <si>
    <t>1939-2</t>
  </si>
  <si>
    <t>World's Fair</t>
  </si>
  <si>
    <t xml:space="preserve">Treasure Island, San Fran </t>
  </si>
  <si>
    <t>Golden Gate International Exposition</t>
  </si>
  <si>
    <t>1940-1</t>
  </si>
  <si>
    <t>East Coast</t>
  </si>
  <si>
    <t>20-22 Jan 40</t>
  </si>
  <si>
    <t>29 Jan-02 Feb 40</t>
  </si>
  <si>
    <t>08-13 Feb 40</t>
  </si>
  <si>
    <t>17-23 Feb 40</t>
  </si>
  <si>
    <t>including rifle range training</t>
  </si>
  <si>
    <t>26-29 Feb 40</t>
  </si>
  <si>
    <t>04-08 Mar 40</t>
  </si>
  <si>
    <t>09-14 Mar 40</t>
  </si>
  <si>
    <t>16-18 Mar 40</t>
  </si>
  <si>
    <t>19-25 Mar 40</t>
  </si>
  <si>
    <t>26-27 Mar 40</t>
  </si>
  <si>
    <t>US Naval Academy</t>
  </si>
  <si>
    <t>08-09  Apr 40</t>
  </si>
  <si>
    <t>Magdalena Bay, Mex.</t>
  </si>
  <si>
    <t>underway drills and paint ship</t>
  </si>
  <si>
    <t>22-26 Apr 40</t>
  </si>
  <si>
    <t>27-29 Apr 40</t>
  </si>
  <si>
    <t>12,350 miles</t>
  </si>
  <si>
    <t>1940-2</t>
  </si>
  <si>
    <t>Navy Training</t>
  </si>
  <si>
    <t>USS Montgomery</t>
  </si>
  <si>
    <t xml:space="preserve">Day cruise on </t>
  </si>
  <si>
    <t>USS MONTGOMERY (DM-17)</t>
  </si>
  <si>
    <t>for naval orientation &amp; training</t>
  </si>
  <si>
    <t>first of three non-CMA ship cruises</t>
  </si>
  <si>
    <t>1940-3</t>
  </si>
  <si>
    <t>C. G.  Training</t>
  </si>
  <si>
    <t>USCGC  Shoshone Montgomery</t>
  </si>
  <si>
    <t>Oct 40</t>
  </si>
  <si>
    <t>one day only                         USCGC SHOSHONE</t>
  </si>
  <si>
    <t>for  drills, orientation &amp; training</t>
  </si>
  <si>
    <t>only Coast Guard vessel training cruise</t>
  </si>
  <si>
    <t>17-24 Jan 41</t>
  </si>
  <si>
    <t>28 Jan-04 Feb 41</t>
  </si>
  <si>
    <t>10-12 Feb 41</t>
  </si>
  <si>
    <t>18-22 Feb 41</t>
  </si>
  <si>
    <t>28 Feb-06 Mar 41</t>
  </si>
  <si>
    <t>+ Lima</t>
  </si>
  <si>
    <t>12-15 Mar 41</t>
  </si>
  <si>
    <t>28 Mar-11 Apr 41</t>
  </si>
  <si>
    <t>12-14 Apr 41</t>
  </si>
  <si>
    <t>Hilo, Hawaii, T.H.</t>
  </si>
  <si>
    <t>28 Mar-01 Apr 41</t>
  </si>
  <si>
    <t>02-04 Apr 41</t>
  </si>
  <si>
    <t>cancelled due to lack of time</t>
  </si>
  <si>
    <t>05-11 Apr 41</t>
  </si>
  <si>
    <t>9,482 miles</t>
  </si>
  <si>
    <t>So. America</t>
  </si>
  <si>
    <t>Golden State</t>
  </si>
  <si>
    <t>planned prior to onset of WWII</t>
  </si>
  <si>
    <t>17-23 Jan 42</t>
  </si>
  <si>
    <r>
      <rPr>
        <rFont val="Arial"/>
        <i/>
        <color rgb="FFFF0000"/>
        <sz val="10.0"/>
      </rPr>
      <t xml:space="preserve">  but </t>
    </r>
    <r>
      <rPr>
        <rFont val="Arial"/>
        <b/>
        <i/>
        <color rgb="FFFF0000"/>
        <sz val="10.0"/>
      </rPr>
      <t>cancelled due to Pearl Harbor</t>
    </r>
  </si>
  <si>
    <t>24-28 Jan 42</t>
  </si>
  <si>
    <t>10-14 Feb 42</t>
  </si>
  <si>
    <t>20-28 Feb 42</t>
  </si>
  <si>
    <t>06-10 Mar 42</t>
  </si>
  <si>
    <t>16-18 Mar 42</t>
  </si>
  <si>
    <t>20-26 Mar 42</t>
  </si>
  <si>
    <t>01-06 Apr 42</t>
  </si>
  <si>
    <t>during WWII, training cruises</t>
  </si>
  <si>
    <t>07-11 Apr 42</t>
  </si>
  <si>
    <t xml:space="preserve">Santa Barbara </t>
  </si>
  <si>
    <t xml:space="preserve"> limited to inland waters of SFBay.</t>
  </si>
  <si>
    <t>1942-1</t>
  </si>
  <si>
    <t>War Cruise I</t>
  </si>
  <si>
    <t>18-20 Mar 42</t>
  </si>
  <si>
    <r>
      <rPr>
        <rFont val="Arial"/>
        <color theme="1"/>
        <sz val="10.0"/>
      </rPr>
      <t>THE "</t>
    </r>
    <r>
      <rPr>
        <rFont val="Arial"/>
        <b/>
        <color theme="1"/>
        <sz val="10.0"/>
      </rPr>
      <t>WAR CRUISES</t>
    </r>
    <r>
      <rPr>
        <rFont val="Arial"/>
        <color theme="1"/>
        <sz val="10.0"/>
      </rPr>
      <t>" WERE SPORATIC</t>
    </r>
  </si>
  <si>
    <t>"Spring '42"</t>
  </si>
  <si>
    <t>24-27 Mar 42</t>
  </si>
  <si>
    <t xml:space="preserve">AND MAY HAVE LASTED FROM </t>
  </si>
  <si>
    <t>30 Mar-06 Apr 42</t>
  </si>
  <si>
    <t xml:space="preserve">A COUPLE OF DAYS TO A MONTH, </t>
  </si>
  <si>
    <t>07-10 Apr 42</t>
  </si>
  <si>
    <t>ALWAYS WITHIN CONFINES OF SFBAY</t>
  </si>
  <si>
    <t>13-14 Apr 42</t>
  </si>
  <si>
    <t>15-16 Apr 42</t>
  </si>
  <si>
    <t>21-24 Apr 42</t>
  </si>
  <si>
    <t>28-30 Apr 42</t>
  </si>
  <si>
    <t>05-08 May 42</t>
  </si>
  <si>
    <t>11-15 May 42</t>
  </si>
  <si>
    <t>19-21 May 42</t>
  </si>
  <si>
    <t>27-29 May 42</t>
  </si>
  <si>
    <t>02-05 Jun 42</t>
  </si>
  <si>
    <t>09-12 Jun 42</t>
  </si>
  <si>
    <t>1942-2</t>
  </si>
  <si>
    <r>
      <rPr>
        <rFont val="Arial"/>
        <color theme="1"/>
        <sz val="10.0"/>
      </rPr>
      <t>War Cruise</t>
    </r>
    <r>
      <rPr>
        <rFont val="Arial"/>
        <color theme="1"/>
        <sz val="10.0"/>
      </rPr>
      <t xml:space="preserve"> II</t>
    </r>
  </si>
  <si>
    <t>18-21 Aug 42</t>
  </si>
  <si>
    <t>Fall  '42</t>
  </si>
  <si>
    <t>31 Aug - 03 Sep 42</t>
  </si>
  <si>
    <t>So. SF Bay</t>
  </si>
  <si>
    <t>08-11 Sep 42</t>
  </si>
  <si>
    <t>16-18 Sep 42</t>
  </si>
  <si>
    <t>27-28 Sep 42</t>
  </si>
  <si>
    <t>30 Sep- 02 Oct 42</t>
  </si>
  <si>
    <t>05-12 Oct 42</t>
  </si>
  <si>
    <t>26-28 Oct 42</t>
  </si>
  <si>
    <t>28-30 Oct 42</t>
  </si>
  <si>
    <t>04-06 Nov 42</t>
  </si>
  <si>
    <t>11-13 Nov 42</t>
  </si>
  <si>
    <t>1943-1</t>
  </si>
  <si>
    <r>
      <rPr>
        <rFont val="Arial"/>
        <color theme="1"/>
        <sz val="10.0"/>
      </rPr>
      <t>War Cruise</t>
    </r>
    <r>
      <rPr>
        <rFont val="Arial"/>
        <color theme="1"/>
        <sz val="10.0"/>
      </rPr>
      <t xml:space="preserve"> III</t>
    </r>
  </si>
  <si>
    <t>06-09 Apr 43</t>
  </si>
  <si>
    <t>Spring 43</t>
  </si>
  <si>
    <t>20-26 Apr 43</t>
  </si>
  <si>
    <t>"Fresh Water"</t>
  </si>
  <si>
    <t>04-06 May 43</t>
  </si>
  <si>
    <t>No. SF Bay</t>
  </si>
  <si>
    <t>Vallejo</t>
  </si>
  <si>
    <t>arrived Morrow Cove</t>
  </si>
  <si>
    <t>1943-2</t>
  </si>
  <si>
    <r>
      <rPr>
        <rFont val="Arial"/>
        <color theme="1"/>
        <sz val="10.0"/>
      </rPr>
      <t>War Cruise</t>
    </r>
    <r>
      <rPr>
        <rFont val="Arial"/>
        <color theme="1"/>
        <sz val="10.0"/>
      </rPr>
      <t xml:space="preserve"> IV</t>
    </r>
  </si>
  <si>
    <t>08-10 Sep 43</t>
  </si>
  <si>
    <t>Fall  '43</t>
  </si>
  <si>
    <t>15-17 Sep 43</t>
  </si>
  <si>
    <t>14-21 Oct 43</t>
  </si>
  <si>
    <t>1944-1</t>
  </si>
  <si>
    <r>
      <rPr>
        <rFont val="Arial"/>
        <color theme="1"/>
        <sz val="10.0"/>
      </rPr>
      <t>War Cruise</t>
    </r>
    <r>
      <rPr>
        <rFont val="Arial"/>
        <color theme="1"/>
        <sz val="10.0"/>
      </rPr>
      <t xml:space="preserve"> V</t>
    </r>
  </si>
  <si>
    <t>21-23 Mar 44</t>
  </si>
  <si>
    <t>Spring 44</t>
  </si>
  <si>
    <t>28-31 Mar 44</t>
  </si>
  <si>
    <t>03-05 Apr 44</t>
  </si>
  <si>
    <t>13-17 Apr 44</t>
  </si>
  <si>
    <t>24-28 Apr 44</t>
  </si>
  <si>
    <t>08-09 May 44</t>
  </si>
  <si>
    <t>drydocking</t>
  </si>
  <si>
    <t>14 May- 01 Jun 44</t>
  </si>
  <si>
    <t>1944-2</t>
  </si>
  <si>
    <r>
      <rPr>
        <rFont val="Arial"/>
        <color theme="1"/>
        <sz val="10.0"/>
      </rPr>
      <t>War Cruise</t>
    </r>
    <r>
      <rPr>
        <rFont val="Arial"/>
        <color theme="1"/>
        <sz val="10.0"/>
      </rPr>
      <t xml:space="preserve"> VI</t>
    </r>
  </si>
  <si>
    <t>11-13 Sep 44</t>
  </si>
  <si>
    <t>Fall  '44</t>
  </si>
  <si>
    <t>19-22 Sep 44</t>
  </si>
  <si>
    <t>25-28 Sep 44</t>
  </si>
  <si>
    <t>04-05 Oct 44</t>
  </si>
  <si>
    <t>10-12 Oct 44</t>
  </si>
  <si>
    <t>19-24 Oct 44</t>
  </si>
  <si>
    <r>
      <rPr>
        <rFont val="Arial"/>
        <color theme="1"/>
        <sz val="10.0"/>
      </rPr>
      <t>War Cruise</t>
    </r>
    <r>
      <rPr>
        <rFont val="Arial"/>
        <color theme="1"/>
        <sz val="10.0"/>
      </rPr>
      <t xml:space="preserve"> VII</t>
    </r>
  </si>
  <si>
    <t>2 months  in three separate stints</t>
  </si>
  <si>
    <t>visit cancelled due to crew illness</t>
  </si>
  <si>
    <t>1946-1</t>
  </si>
  <si>
    <t>S. America</t>
  </si>
  <si>
    <t>12-16 Jan 46</t>
  </si>
  <si>
    <t>1st postwar deepwater cruise</t>
  </si>
  <si>
    <t>17-19 Jan 46</t>
  </si>
  <si>
    <t>26 Jan-02 Feb 46</t>
  </si>
  <si>
    <t>09-13 Feb 46</t>
  </si>
  <si>
    <t>19-25 Feb 46</t>
  </si>
  <si>
    <t xml:space="preserve"> + Lima</t>
  </si>
  <si>
    <t>04-11 Mar 46</t>
  </si>
  <si>
    <t>22-26 Mar 46</t>
  </si>
  <si>
    <t>05-06 Apr 46</t>
  </si>
  <si>
    <t>underway drills + paint ship</t>
  </si>
  <si>
    <t>10-14 Apr 46</t>
  </si>
  <si>
    <t>15-17 Apr 46</t>
  </si>
  <si>
    <t>18-19 Apr 46</t>
  </si>
  <si>
    <t xml:space="preserve">San Pablo Bay </t>
  </si>
  <si>
    <t>anchored</t>
  </si>
  <si>
    <t>11,923 miles</t>
  </si>
  <si>
    <t>Maritime Day</t>
  </si>
  <si>
    <t>LAST CRUISE OF THE "IRON MOTHER"</t>
  </si>
  <si>
    <t>1946-2</t>
  </si>
  <si>
    <t>G.Bear  I</t>
  </si>
  <si>
    <t>Shakedown Cruise for new TSGB1</t>
  </si>
  <si>
    <t xml:space="preserve">   for one week</t>
  </si>
  <si>
    <t>"Shakedown"</t>
  </si>
  <si>
    <t>Caribbean</t>
  </si>
  <si>
    <t>14-16 Jan 47</t>
  </si>
  <si>
    <t>17-19 Jan 47</t>
  </si>
  <si>
    <t>31 Jan-1 Feb 47</t>
  </si>
  <si>
    <t>07-12 Feb 47</t>
  </si>
  <si>
    <t xml:space="preserve"> + Mexico City</t>
  </si>
  <si>
    <t>15-21 Feb 47</t>
  </si>
  <si>
    <t>26-29 Feb 47</t>
  </si>
  <si>
    <t>03-05 Mar 47</t>
  </si>
  <si>
    <t>14-18 Mar 47</t>
  </si>
  <si>
    <t>21-24 Mar 47</t>
  </si>
  <si>
    <t>25-31 Mar 47</t>
  </si>
  <si>
    <t xml:space="preserve">  ? or  SDiego ?</t>
  </si>
  <si>
    <t>01-04 Apr 47</t>
  </si>
  <si>
    <t>05-07 Apr 47</t>
  </si>
  <si>
    <t>Monterey, Calif.</t>
  </si>
  <si>
    <t>08-12 Apr 47</t>
  </si>
  <si>
    <t>12-16 Apr 47</t>
  </si>
  <si>
    <t>16-20 Apr 47</t>
  </si>
  <si>
    <t>10,977 miles</t>
  </si>
  <si>
    <t>1948-1</t>
  </si>
  <si>
    <t>Mediterranean</t>
  </si>
  <si>
    <t>02 Dec-10 Jan 48</t>
  </si>
  <si>
    <t>"Relief Cruise"</t>
  </si>
  <si>
    <t>11-12 Jan 48</t>
  </si>
  <si>
    <t>load foreign relief supplies</t>
  </si>
  <si>
    <t>"California Friendship"</t>
  </si>
  <si>
    <t>15-17 Jan 48</t>
  </si>
  <si>
    <t>"Milk Run"</t>
  </si>
  <si>
    <t>17-19 Jan 48</t>
  </si>
  <si>
    <t>20-22 Jan 48</t>
  </si>
  <si>
    <t>23-24 Jan 48</t>
  </si>
  <si>
    <t>05-07 Feb 48</t>
  </si>
  <si>
    <t>layover for repairs</t>
  </si>
  <si>
    <t>10-12 Feb 48</t>
  </si>
  <si>
    <r>
      <rPr>
        <rFont val="Arial"/>
        <strike/>
        <color theme="1"/>
        <sz val="10.0"/>
      </rPr>
      <t>San Juan PR</t>
    </r>
    <r>
      <rPr>
        <rFont val="Arial"/>
        <strike val="0"/>
        <color theme="1"/>
        <sz val="10.0"/>
      </rPr>
      <t xml:space="preserve">  </t>
    </r>
  </si>
  <si>
    <t>port changed while enroute due to fuel</t>
  </si>
  <si>
    <t>09-10 Feb 48</t>
  </si>
  <si>
    <t>Rio De Janiero, Brazil</t>
  </si>
  <si>
    <t>cancelled due Europe trip</t>
  </si>
  <si>
    <t>26-28 Feb 48</t>
  </si>
  <si>
    <t>02-04 Mar 48</t>
  </si>
  <si>
    <t>05-08 Mar 48</t>
  </si>
  <si>
    <t>09-16 Mar 48</t>
  </si>
  <si>
    <t xml:space="preserve">visit Vatican  Pope Pius XII </t>
  </si>
  <si>
    <t>19-25 Mar 48</t>
  </si>
  <si>
    <t>Athens, Greece</t>
  </si>
  <si>
    <t>05-07 Apr 48</t>
  </si>
  <si>
    <t>cancelled - rerouted to Algiers</t>
  </si>
  <si>
    <t>31 Mar-02 Apr 48</t>
  </si>
  <si>
    <t>fuel stop</t>
  </si>
  <si>
    <t>06-07 Apr 48</t>
  </si>
  <si>
    <t>21-23 Apr 48</t>
  </si>
  <si>
    <t>unplanned medical stop</t>
  </si>
  <si>
    <t>23-25 Apr 48</t>
  </si>
  <si>
    <t>05-08 May 48</t>
  </si>
  <si>
    <t>11-13 May 48</t>
  </si>
  <si>
    <t>13-15 May 48</t>
  </si>
  <si>
    <t>16-18 May 48</t>
  </si>
  <si>
    <t>19-23 May 48</t>
  </si>
  <si>
    <t>National Maritime Day</t>
  </si>
  <si>
    <t>1948-2</t>
  </si>
  <si>
    <t>Pacific N.W.</t>
  </si>
  <si>
    <t>Late Spring 48</t>
  </si>
  <si>
    <t xml:space="preserve">CANCELLED DUE TO </t>
  </si>
  <si>
    <t>planned 3 week cruise sked for</t>
  </si>
  <si>
    <t>EXTENDED RELIEF CRUISE</t>
  </si>
  <si>
    <t xml:space="preserve">summer 48 but cancelled due to </t>
  </si>
  <si>
    <t>extended European relief cruise.</t>
  </si>
  <si>
    <t>1948-3</t>
  </si>
  <si>
    <t>USS COLAHAN</t>
  </si>
  <si>
    <t>11-12 Dec 48</t>
  </si>
  <si>
    <t>only non-CMA ship cruise</t>
  </si>
  <si>
    <t>"Operation CAN DO"</t>
  </si>
  <si>
    <t>12-13 Dec 48</t>
  </si>
  <si>
    <t>1949-1</t>
  </si>
  <si>
    <r>
      <rPr>
        <rFont val="Arial Narrow"/>
        <color theme="1"/>
        <sz val="10.0"/>
      </rPr>
      <t>South</t>
    </r>
    <r>
      <rPr>
        <rFont val="Arial"/>
        <color theme="1"/>
        <sz val="10.0"/>
      </rPr>
      <t xml:space="preserve"> America</t>
    </r>
  </si>
  <si>
    <t>05 Jan-07 Feb 49</t>
  </si>
  <si>
    <t>"Operation Buenos Amigos"</t>
  </si>
  <si>
    <t>09-11 Feb 49</t>
  </si>
  <si>
    <t>fuel</t>
  </si>
  <si>
    <t>14-21 Feb 49</t>
  </si>
  <si>
    <t>05-09 Mar 49</t>
  </si>
  <si>
    <t>14-20 Mar 49</t>
  </si>
  <si>
    <t>30 Mar-03 Apr 49</t>
  </si>
  <si>
    <t>08-17 Apr 49</t>
  </si>
  <si>
    <t>21-28 Apr 49</t>
  </si>
  <si>
    <t>30 Apr-02 May 49</t>
  </si>
  <si>
    <t>02-06 May 49</t>
  </si>
  <si>
    <t>07-09 May 49</t>
  </si>
  <si>
    <t>11,356 miles</t>
  </si>
  <si>
    <t>1949-2</t>
  </si>
  <si>
    <t>20-24 May 49</t>
  </si>
  <si>
    <t>National Maritime Day ceremonies</t>
  </si>
  <si>
    <t>1950-0</t>
  </si>
  <si>
    <t>Orient</t>
  </si>
  <si>
    <t>proposed itenerary for 1950 cruise</t>
  </si>
  <si>
    <t>cancelled due to political unrest in region</t>
  </si>
  <si>
    <t>1950-1</t>
  </si>
  <si>
    <t>09 Jan-09 Feb 50</t>
  </si>
  <si>
    <t>11-13 Feb 50</t>
  </si>
  <si>
    <t>24-25 Feb 50</t>
  </si>
  <si>
    <t>03-07 Mar 50</t>
  </si>
  <si>
    <t>09-15 Mar 50</t>
  </si>
  <si>
    <t>21-25 Mar 50</t>
  </si>
  <si>
    <t>27-29 Mar 50</t>
  </si>
  <si>
    <t>01-03 Apr 50</t>
  </si>
  <si>
    <t>09-17 Apr 50</t>
  </si>
  <si>
    <t>23-27 Apr 50</t>
  </si>
  <si>
    <t>27 Apr-01 May 50</t>
  </si>
  <si>
    <t>02-04 May 50</t>
  </si>
  <si>
    <t>05-09 May 50</t>
  </si>
  <si>
    <t>8828 miles</t>
  </si>
  <si>
    <t>1950-2</t>
  </si>
  <si>
    <t>20-22 May 50</t>
  </si>
  <si>
    <t>National Maritime Day celebration</t>
  </si>
  <si>
    <t>"Operation Frontier"</t>
  </si>
  <si>
    <t>29-31 Jan 51</t>
  </si>
  <si>
    <t>Portland Oregon</t>
  </si>
  <si>
    <t>02-07 Feb 51</t>
  </si>
  <si>
    <t>Seattle Wash</t>
  </si>
  <si>
    <t>07-10 Feb 51</t>
  </si>
  <si>
    <t>Vancouver, B.C.</t>
  </si>
  <si>
    <t>19-25 Feb 51</t>
  </si>
  <si>
    <t>Honolulu Hawaii</t>
  </si>
  <si>
    <t>26-28 Feb 51</t>
  </si>
  <si>
    <t>Hilo Hawaii</t>
  </si>
  <si>
    <t>13-21 Mar 51</t>
  </si>
  <si>
    <t>27-31 Mar 51</t>
  </si>
  <si>
    <t>31 Mar-04 Apr 51</t>
  </si>
  <si>
    <t>05-07 Apr 51</t>
  </si>
  <si>
    <t>08-10 Apr 51</t>
  </si>
  <si>
    <t>1951-2</t>
  </si>
  <si>
    <t>25-28 May 51</t>
  </si>
  <si>
    <t>Maritime Day &amp; World Trade Week</t>
  </si>
  <si>
    <t>"Operation Showboat"</t>
  </si>
  <si>
    <t>1952-1</t>
  </si>
  <si>
    <t>05-07 Feb 52</t>
  </si>
  <si>
    <t>"Operation Amigos"</t>
  </si>
  <si>
    <t>17-23 Feb 52</t>
  </si>
  <si>
    <t>01-09 Mar 52</t>
  </si>
  <si>
    <t>11-19 Mar 52</t>
  </si>
  <si>
    <t>25-29 Mar 52</t>
  </si>
  <si>
    <t>29 Mar-02 Apr 52</t>
  </si>
  <si>
    <t>03-05 Apr 52</t>
  </si>
  <si>
    <t>06-09 Apr 52</t>
  </si>
  <si>
    <t>09-12 Apr 52</t>
  </si>
  <si>
    <t>8320 miles</t>
  </si>
  <si>
    <t>1952-2</t>
  </si>
  <si>
    <t>20-23 May 52</t>
  </si>
  <si>
    <t xml:space="preserve">National Maritime Day </t>
  </si>
  <si>
    <t>1952-3</t>
  </si>
  <si>
    <t>05-11 Oct 52</t>
  </si>
  <si>
    <t>Propeller Club National Convention</t>
  </si>
  <si>
    <t>"Operation Propeller"</t>
  </si>
  <si>
    <t>790 miles</t>
  </si>
  <si>
    <t>1953-1</t>
  </si>
  <si>
    <t>08-10 Feb 53</t>
  </si>
  <si>
    <t>"Operation Coconut"</t>
  </si>
  <si>
    <t>19-23 Feb 53</t>
  </si>
  <si>
    <t>Pago Pago, Samoa</t>
  </si>
  <si>
    <t>05-07 Mar 53</t>
  </si>
  <si>
    <t>Lahaina Roads, Hawaii</t>
  </si>
  <si>
    <t>07-12 Mar 53</t>
  </si>
  <si>
    <t>21-23 Mar 53</t>
  </si>
  <si>
    <t>23-26 Mar 53</t>
  </si>
  <si>
    <t>26-28 Mar 53</t>
  </si>
  <si>
    <t>29-31 Mar 53</t>
  </si>
  <si>
    <t>31 Mar-03 Apr 53</t>
  </si>
  <si>
    <t>1953-2</t>
  </si>
  <si>
    <t>21-25 May 53</t>
  </si>
  <si>
    <t>1954-1</t>
  </si>
  <si>
    <t>"Operation Goodwill"</t>
  </si>
  <si>
    <t>12-16 Feb 54</t>
  </si>
  <si>
    <t>21-25 Feb 54</t>
  </si>
  <si>
    <t>07-09 Mar 54</t>
  </si>
  <si>
    <t>15-19 Mar 54</t>
  </si>
  <si>
    <t>25-27 Mar 54</t>
  </si>
  <si>
    <t>27-29 Mar 54</t>
  </si>
  <si>
    <t>30 Mar-01 Apr 54</t>
  </si>
  <si>
    <t>11,307 miles</t>
  </si>
  <si>
    <t>1954-2</t>
  </si>
  <si>
    <t xml:space="preserve">Maritime Day </t>
  </si>
  <si>
    <t>1955-1</t>
  </si>
  <si>
    <t>Tropic</t>
  </si>
  <si>
    <t>07-31 Jan 55</t>
  </si>
  <si>
    <t>shipyard</t>
  </si>
  <si>
    <t>08-12 Feb 55</t>
  </si>
  <si>
    <t>Honolulu</t>
  </si>
  <si>
    <t>22-28 Feb 55</t>
  </si>
  <si>
    <t>4 days</t>
  </si>
  <si>
    <t>14-20 Mar 55</t>
  </si>
  <si>
    <t>26-28 Mar 55</t>
  </si>
  <si>
    <t>28-30 Mar 55</t>
  </si>
  <si>
    <t>31 Mar-02 Apr 55</t>
  </si>
  <si>
    <t>03-05 Apr 55</t>
  </si>
  <si>
    <t>10,041 miles</t>
  </si>
  <si>
    <t>1955-2</t>
  </si>
  <si>
    <t>19-23 May 55</t>
  </si>
  <si>
    <t>Golden Gate Trade &amp; Maritime Festival</t>
  </si>
  <si>
    <t>11 Jan-02 Feb 56</t>
  </si>
  <si>
    <t xml:space="preserve">   shipyard overhaul</t>
  </si>
  <si>
    <t>16-20 Feb 56</t>
  </si>
  <si>
    <t>27 Feb-03 Mar 56</t>
  </si>
  <si>
    <t>09-12 Mar 56</t>
  </si>
  <si>
    <t>12-14 Mar 56</t>
  </si>
  <si>
    <t>15-17 Mar 56</t>
  </si>
  <si>
    <t>6659 miles</t>
  </si>
  <si>
    <t>1957-1</t>
  </si>
  <si>
    <t>Latin America</t>
  </si>
  <si>
    <t>09 Jan-02 Feb 57</t>
  </si>
  <si>
    <t>no liberty</t>
  </si>
  <si>
    <t>"Trade Voyage"</t>
  </si>
  <si>
    <t>08-14 Feb 57</t>
  </si>
  <si>
    <t>6 days</t>
  </si>
  <si>
    <t>20-24 Feb 57</t>
  </si>
  <si>
    <t>03-05 Mar 57</t>
  </si>
  <si>
    <t>10-12 Feb 57</t>
  </si>
  <si>
    <t>12-14 Mar 57</t>
  </si>
  <si>
    <t>15-17 Mar 57</t>
  </si>
  <si>
    <t>2 days</t>
  </si>
  <si>
    <t>18-19 Mar 57</t>
  </si>
  <si>
    <t>1957-2</t>
  </si>
  <si>
    <t>Maritime Day celebration</t>
  </si>
  <si>
    <t>"Galapagos Island Expedition"</t>
  </si>
  <si>
    <t>08-31 Jan 58</t>
  </si>
  <si>
    <t>San Pedro, Calif.</t>
  </si>
  <si>
    <t>LOSA</t>
  </si>
  <si>
    <t>04-06 Feb 58</t>
  </si>
  <si>
    <t>13-18 Feb 58</t>
  </si>
  <si>
    <t>Galapagos, Ecuador</t>
  </si>
  <si>
    <t xml:space="preserve">    paint ship at Tagus Bay</t>
  </si>
  <si>
    <t>22-28 Feb 58</t>
  </si>
  <si>
    <t>05-10 Mar 58</t>
  </si>
  <si>
    <t>17-18 Mar 58</t>
  </si>
  <si>
    <t>21-24 Mar 58</t>
  </si>
  <si>
    <t>24-27 Mar 58</t>
  </si>
  <si>
    <t>28-31 Mar 58</t>
  </si>
  <si>
    <t>8795 miles</t>
  </si>
  <si>
    <t>01-28 May 59</t>
  </si>
  <si>
    <t>29 May-01 Jun 59</t>
  </si>
  <si>
    <t>10-14 Jun 59</t>
  </si>
  <si>
    <t xml:space="preserve">   Rose Festival</t>
  </si>
  <si>
    <t>16-18 Jun 59</t>
  </si>
  <si>
    <t>19-22 Jun 59</t>
  </si>
  <si>
    <t>03-06 July 59</t>
  </si>
  <si>
    <t>07-10 Jul 59</t>
  </si>
  <si>
    <t>10-13 Jul 59</t>
  </si>
  <si>
    <t>5500 miles</t>
  </si>
  <si>
    <t>Gulf of Mexico</t>
  </si>
  <si>
    <t>06-08 Jan 60</t>
  </si>
  <si>
    <t>Richmond</t>
  </si>
  <si>
    <t>08-25 Jan 60</t>
  </si>
  <si>
    <t>25-26 Jan 60</t>
  </si>
  <si>
    <t>refuel</t>
  </si>
  <si>
    <t>08-11 Feb 60</t>
  </si>
  <si>
    <t>16-20 Feb 60</t>
  </si>
  <si>
    <t>24-26 Feb 60</t>
  </si>
  <si>
    <t>28-29 Feb 60</t>
  </si>
  <si>
    <t>11-14 Mar 60</t>
  </si>
  <si>
    <t>14-16 Mar 60</t>
  </si>
  <si>
    <t>Capt. Turpin dies  enroute Vallejo</t>
  </si>
  <si>
    <t>14-19 Jan 61</t>
  </si>
  <si>
    <t>annual overhaul</t>
  </si>
  <si>
    <t>02-06 Feb 61</t>
  </si>
  <si>
    <t>11-13 Feb 61</t>
  </si>
  <si>
    <t>Pago Pago, Am.Samoa</t>
  </si>
  <si>
    <t>16-18 Feb 61</t>
  </si>
  <si>
    <t>28 Feb-02 Mar 61</t>
  </si>
  <si>
    <t>03-07 Mar 61</t>
  </si>
  <si>
    <t>16-18 Mar 61</t>
  </si>
  <si>
    <t>18-21 Mar 61</t>
  </si>
  <si>
    <t>22-23 Mar 61</t>
  </si>
  <si>
    <t>11,305 miles</t>
  </si>
  <si>
    <t>30 Oct - 03 Nov 61</t>
  </si>
  <si>
    <t>08-13 Jan 62</t>
  </si>
  <si>
    <t>Treasure Island</t>
  </si>
  <si>
    <t>13-14 Jan 62</t>
  </si>
  <si>
    <t>pier 43</t>
  </si>
  <si>
    <t>28 Jan-05 Feb 62</t>
  </si>
  <si>
    <t>09-13 Feb 62</t>
  </si>
  <si>
    <t>Guayaquil, Equador</t>
  </si>
  <si>
    <t>cancelled - Buenaventua instead</t>
  </si>
  <si>
    <t>19-23 Feb 62</t>
  </si>
  <si>
    <t>train wreck rescue (22 Feb)</t>
  </si>
  <si>
    <t>02-07 Mar 62</t>
  </si>
  <si>
    <t>13-17 Mar 62</t>
  </si>
  <si>
    <t>17-21 Mar 62</t>
  </si>
  <si>
    <t>22-23 Mar 62</t>
  </si>
  <si>
    <t>8592 miles</t>
  </si>
  <si>
    <t>13-20 Nov 62</t>
  </si>
  <si>
    <t>1963-1</t>
  </si>
  <si>
    <t>17-19 Jan 63</t>
  </si>
  <si>
    <t>24-26 Jan 63</t>
  </si>
  <si>
    <t>Port of Spain, Trinidad</t>
  </si>
  <si>
    <t>08-12 Feb 63</t>
  </si>
  <si>
    <t>24-26 Feb 63</t>
  </si>
  <si>
    <t>01-02 Mar 63</t>
  </si>
  <si>
    <t>06-09 Mar 63</t>
  </si>
  <si>
    <t>14-18 Mar 63</t>
  </si>
  <si>
    <t>15,366 miles</t>
  </si>
  <si>
    <t>1963-2</t>
  </si>
  <si>
    <t>18-23 Jul 63</t>
  </si>
  <si>
    <t>Sacramento</t>
  </si>
  <si>
    <t>dedication of new deep-water port</t>
  </si>
  <si>
    <t>46 miles</t>
  </si>
  <si>
    <t>04-08 Nov 63</t>
  </si>
  <si>
    <t>20-22 Jan 64</t>
  </si>
  <si>
    <t>International Galapagos Project</t>
  </si>
  <si>
    <t xml:space="preserve">   International Galapagos Scientific Project</t>
  </si>
  <si>
    <t>25-29 Jan 64</t>
  </si>
  <si>
    <t>11-15 Feb 64</t>
  </si>
  <si>
    <t>27-28 Feb 64</t>
  </si>
  <si>
    <t>02-06 Mar 64</t>
  </si>
  <si>
    <t>08-09 Mar 64</t>
  </si>
  <si>
    <t>18-20 Mar 64</t>
  </si>
  <si>
    <t>20-23 Mar 64</t>
  </si>
  <si>
    <t>16,101 miles</t>
  </si>
  <si>
    <t>Asia</t>
  </si>
  <si>
    <t>17-21 Jan 65</t>
  </si>
  <si>
    <t>10-14 Feb 65</t>
  </si>
  <si>
    <t>17-23 Feb 65</t>
  </si>
  <si>
    <t>01-07 Mar 65</t>
  </si>
  <si>
    <t>emergency medical (influenza) drop-off</t>
  </si>
  <si>
    <t>14,203 miles</t>
  </si>
  <si>
    <t>refuel only</t>
  </si>
  <si>
    <t>20-22 Jan 66</t>
  </si>
  <si>
    <t>Cristobal, CZ</t>
  </si>
  <si>
    <t>27-30 Jan 66</t>
  </si>
  <si>
    <t>Carenage Bay</t>
  </si>
  <si>
    <t>12-17 Feb 66</t>
  </si>
  <si>
    <t>01-04 Mar 66</t>
  </si>
  <si>
    <t>06-07 Mar 66</t>
  </si>
  <si>
    <t>12-16 Mar 66</t>
  </si>
  <si>
    <t>21-23 Mar 66</t>
  </si>
  <si>
    <t>15,398 miles</t>
  </si>
  <si>
    <t>Martinez</t>
  </si>
  <si>
    <t>08-10 Jan 67</t>
  </si>
  <si>
    <t>19-22 Jan 67</t>
  </si>
  <si>
    <t>31 Jan-04 Feb 67</t>
  </si>
  <si>
    <t>10-14 Feb 67</t>
  </si>
  <si>
    <t>20-23 Feb 67</t>
  </si>
  <si>
    <t>28 Feb-04 Mar 67</t>
  </si>
  <si>
    <t>09-11 Mar 67</t>
  </si>
  <si>
    <t>11-13 Mar 67</t>
  </si>
  <si>
    <t>11,157 miles</t>
  </si>
  <si>
    <t>15-22 Nov 67</t>
  </si>
  <si>
    <t>shake down</t>
  </si>
  <si>
    <t>31 Jan-04 Feb 68</t>
  </si>
  <si>
    <t>13-19 Feb 68</t>
  </si>
  <si>
    <t>03-07 Mar 68</t>
  </si>
  <si>
    <t>12-16 Mar 68</t>
  </si>
  <si>
    <t>16-20 Mar 68</t>
  </si>
  <si>
    <t>9982 miles</t>
  </si>
  <si>
    <t>18-22 Nov 68</t>
  </si>
  <si>
    <t>South America</t>
  </si>
  <si>
    <t>26-28 Jan 69</t>
  </si>
  <si>
    <t>02-05 Feb 69</t>
  </si>
  <si>
    <t>17-21 Feb 69</t>
  </si>
  <si>
    <t>05-08 Mar 69</t>
  </si>
  <si>
    <t>10-11 Mar 69</t>
  </si>
  <si>
    <t>16-20 Mar 69</t>
  </si>
  <si>
    <t>24-26 Mar 69</t>
  </si>
  <si>
    <t>15398 miles</t>
  </si>
  <si>
    <t>South Pacific</t>
  </si>
  <si>
    <t>20-22 Jan 70</t>
  </si>
  <si>
    <t>02-06 Feb 70</t>
  </si>
  <si>
    <t>13-17 Feb 70</t>
  </si>
  <si>
    <t>21-25 Feb 70</t>
  </si>
  <si>
    <t>03-07 Mar 70</t>
  </si>
  <si>
    <t>16-20 Mar 70</t>
  </si>
  <si>
    <t>last cruise of  TSGB1</t>
  </si>
  <si>
    <t>14134 miles</t>
  </si>
  <si>
    <t>G.Bear  II</t>
  </si>
  <si>
    <t>first cruise of TSGB2</t>
  </si>
  <si>
    <t>30 Jun-03 Jul 71</t>
  </si>
  <si>
    <t>"Shakedown for Crescent City"</t>
  </si>
  <si>
    <t>10-12 Jul 71</t>
  </si>
  <si>
    <t>Acapulco Mex.</t>
  </si>
  <si>
    <t>proposed only</t>
  </si>
  <si>
    <t>19-21 Jul 71</t>
  </si>
  <si>
    <t>Seattle, Wash</t>
  </si>
  <si>
    <t>6194 miles</t>
  </si>
  <si>
    <t>23-25 Jan 72</t>
  </si>
  <si>
    <t>02-05 Feb 72</t>
  </si>
  <si>
    <t>09-12 Feb 72</t>
  </si>
  <si>
    <t>St. Thomas,  Virgin Isl.</t>
  </si>
  <si>
    <t>17-21 Feb 72</t>
  </si>
  <si>
    <t>23-26 Feb 72</t>
  </si>
  <si>
    <t>cancelled mid-cruise</t>
  </si>
  <si>
    <t>26-29 Feb 72</t>
  </si>
  <si>
    <t>Willemstad, Curacao, Neth. Antilles</t>
  </si>
  <si>
    <t>05-08 Mar 72</t>
  </si>
  <si>
    <t>11-15 Mar 72</t>
  </si>
  <si>
    <t>20-22 Mar 72</t>
  </si>
  <si>
    <t>12,578 miles</t>
  </si>
  <si>
    <t>16-19 Jan 73</t>
  </si>
  <si>
    <t>29 Jan-02 Feb 73</t>
  </si>
  <si>
    <t>08-12 Feb 73</t>
  </si>
  <si>
    <t>16-20 Feb 73</t>
  </si>
  <si>
    <t>25 Feb-01 Mar 73</t>
  </si>
  <si>
    <t>09-13 Mar 73</t>
  </si>
  <si>
    <t>19-22 Mar 73</t>
  </si>
  <si>
    <t>14,616 miles</t>
  </si>
  <si>
    <t>24-28 Jan 74</t>
  </si>
  <si>
    <t>28 Jan-04 Feb 74</t>
  </si>
  <si>
    <t>07-11 Feb 74</t>
  </si>
  <si>
    <t>13-15 Feb 74</t>
  </si>
  <si>
    <t>23-27 Feb 74</t>
  </si>
  <si>
    <t>27 Feb-04 Mar 74</t>
  </si>
  <si>
    <t>11-15 Mar 74</t>
  </si>
  <si>
    <t>16-20 Mar 74</t>
  </si>
  <si>
    <t>Portland, Oregon</t>
  </si>
  <si>
    <t>8826 miles</t>
  </si>
  <si>
    <t>16-22 Jan 75</t>
  </si>
  <si>
    <t>drop off CARE packages</t>
  </si>
  <si>
    <t>03-10 Feb 75</t>
  </si>
  <si>
    <t>unsked 9 day visit - anchored</t>
  </si>
  <si>
    <t>13-16 Feb 75</t>
  </si>
  <si>
    <t xml:space="preserve">  due to eng. probs (no liberty)</t>
  </si>
  <si>
    <t>17-20 Feb 75</t>
  </si>
  <si>
    <t>24-26 Feb 75</t>
  </si>
  <si>
    <t xml:space="preserve">Galapagoes </t>
  </si>
  <si>
    <t>02-05 Mar 75</t>
  </si>
  <si>
    <t>09-12 Mar 75</t>
  </si>
  <si>
    <t>8911 miles</t>
  </si>
  <si>
    <t>13-17 Jan 76</t>
  </si>
  <si>
    <t>17-21 Mar 76</t>
  </si>
  <si>
    <t>01-05 Feb 76</t>
  </si>
  <si>
    <t>11-15 Feb 76</t>
  </si>
  <si>
    <t>26 Feb-01 Mar 76</t>
  </si>
  <si>
    <t xml:space="preserve">  to  Hono  instead</t>
  </si>
  <si>
    <t>07-10 Mar 76</t>
  </si>
  <si>
    <t>13,215 miles</t>
  </si>
  <si>
    <t>17-22 Jan 77</t>
  </si>
  <si>
    <t>22-27 Jan 77</t>
  </si>
  <si>
    <t>02-06 Feb 77</t>
  </si>
  <si>
    <r>
      <rPr>
        <rFont val="Arial"/>
        <strike/>
        <color theme="1"/>
        <sz val="10.0"/>
      </rPr>
      <t xml:space="preserve">orig Acapulco  </t>
    </r>
    <r>
      <rPr>
        <rFont val="Arial"/>
        <strike val="0"/>
        <color theme="1"/>
        <sz val="10.0"/>
      </rPr>
      <t xml:space="preserve">  resked end of cruise</t>
    </r>
  </si>
  <si>
    <t>03-07 Feb 77</t>
  </si>
  <si>
    <t>09-12 Feb 77</t>
  </si>
  <si>
    <t>Academy Bay, Gallapogos Isl.</t>
  </si>
  <si>
    <t>10-14 Feb 77</t>
  </si>
  <si>
    <t>Cadet Mike Swiston killed</t>
  </si>
  <si>
    <t>16-20 Feb 77</t>
  </si>
  <si>
    <t>unsked brief emerg. medical stop</t>
  </si>
  <si>
    <t>28 Feb-04 Mar 77</t>
  </si>
  <si>
    <t>07-09 Mar 77</t>
  </si>
  <si>
    <t>8981 miles</t>
  </si>
  <si>
    <t>16-21 Jan 78</t>
  </si>
  <si>
    <t>21-24 Jan 78</t>
  </si>
  <si>
    <t>31 Jan-04 Feb 78</t>
  </si>
  <si>
    <t>04-10 Feb 78</t>
  </si>
  <si>
    <t>20-24 Feb 78</t>
  </si>
  <si>
    <t xml:space="preserve">    enroute - crossed Equator at Dateline</t>
  </si>
  <si>
    <t>27 Feb-02 Mar 78</t>
  </si>
  <si>
    <t>10-14 Mar 78</t>
  </si>
  <si>
    <t>20-22 Mar 78</t>
  </si>
  <si>
    <t>12,348 miles</t>
  </si>
  <si>
    <t>Americas</t>
  </si>
  <si>
    <t>14-18 Jan 79</t>
  </si>
  <si>
    <t>"Intercoastal"</t>
  </si>
  <si>
    <t>18-20 Jan 79</t>
  </si>
  <si>
    <t>22-29 Jan 79</t>
  </si>
  <si>
    <t>07-10 Feb 79</t>
  </si>
  <si>
    <t>05-08 Feb 79</t>
  </si>
  <si>
    <t>originally proposed</t>
  </si>
  <si>
    <t>17-21 Feb 79</t>
  </si>
  <si>
    <t>26-27 Feb 79</t>
  </si>
  <si>
    <t>20-23 Feb 79</t>
  </si>
  <si>
    <t>02-05 Mar 79</t>
  </si>
  <si>
    <t>05-07 Mar 79</t>
  </si>
  <si>
    <t>05-09 Mar 79</t>
  </si>
  <si>
    <t>14-16 Mar 79</t>
  </si>
  <si>
    <t>15-18 Mar 79</t>
  </si>
  <si>
    <t>19-21 Mar 79</t>
  </si>
  <si>
    <t>11,637 miles</t>
  </si>
  <si>
    <t>20-28 Jan 80</t>
  </si>
  <si>
    <t>including training at NavSta</t>
  </si>
  <si>
    <t>30 Jan-05 Feb 80</t>
  </si>
  <si>
    <t>08-12 Feb 80</t>
  </si>
  <si>
    <t>Manzanillo, Mex</t>
  </si>
  <si>
    <t>26 Feb-01 Mar 80</t>
  </si>
  <si>
    <t>went to Callao instead due to politics</t>
  </si>
  <si>
    <t>22-28 Feb 80</t>
  </si>
  <si>
    <t>06-09 Mar 80</t>
  </si>
  <si>
    <t>added to itinerary</t>
  </si>
  <si>
    <t>13-18 Mar 80</t>
  </si>
  <si>
    <t>Acapulco, Mex</t>
  </si>
  <si>
    <t>cancelled due to fuel costs</t>
  </si>
  <si>
    <t>fuel stop &amp; clear customs only</t>
  </si>
  <si>
    <t>9966 miles</t>
  </si>
  <si>
    <t>19-21 Jan 81</t>
  </si>
  <si>
    <t>anchored - repairs</t>
  </si>
  <si>
    <t>27 Jan-03 Feb 81</t>
  </si>
  <si>
    <t xml:space="preserve">  fuel stop &amp; painting</t>
  </si>
  <si>
    <t>04-07 Feb 81</t>
  </si>
  <si>
    <r>
      <rPr>
        <rFont val="Arial"/>
        <strike/>
        <color theme="1"/>
        <sz val="10.0"/>
      </rPr>
      <t xml:space="preserve">Kahului, Maui   </t>
    </r>
    <r>
      <rPr>
        <rFont val="Arial"/>
        <strike val="0"/>
        <color theme="1"/>
        <sz val="10.0"/>
      </rPr>
      <t xml:space="preserve">   </t>
    </r>
  </si>
  <si>
    <t>cancelled, no pier space avail.</t>
  </si>
  <si>
    <t>17-21 Feb 81</t>
  </si>
  <si>
    <t>Nukualofa, Tonga Islands</t>
  </si>
  <si>
    <t>27 Feb-03 Mar 81</t>
  </si>
  <si>
    <t>07-09 Mar 81</t>
  </si>
  <si>
    <t>Pago Pago, Am. Samoa</t>
  </si>
  <si>
    <t>16-20 Mar 81</t>
  </si>
  <si>
    <t>11,827 miles</t>
  </si>
  <si>
    <t>18-20 Jan 82</t>
  </si>
  <si>
    <t>anchored, boat drills</t>
  </si>
  <si>
    <t>20-22 Jan 82</t>
  </si>
  <si>
    <t>22-26 Jan 82</t>
  </si>
  <si>
    <t xml:space="preserve">fuel </t>
  </si>
  <si>
    <t>27 Jan-02 Feb 82</t>
  </si>
  <si>
    <t>04-08 Feb 82</t>
  </si>
  <si>
    <r>
      <rPr>
        <rFont val="Arial"/>
        <strike/>
        <color theme="1"/>
        <sz val="10.0"/>
      </rPr>
      <t>Guaymas Mex</t>
    </r>
    <r>
      <rPr>
        <rFont val="Arial"/>
        <strike val="0"/>
        <color theme="1"/>
        <sz val="10.0"/>
      </rPr>
      <t xml:space="preserve">  </t>
    </r>
  </si>
  <si>
    <t>originally planned for LaPaz</t>
  </si>
  <si>
    <t>chg of ports due to scheduling</t>
  </si>
  <si>
    <t>18-22 Feb 82</t>
  </si>
  <si>
    <t>05-09 Mar 82</t>
  </si>
  <si>
    <t>04-08 Mar 82</t>
  </si>
  <si>
    <t>12-13 Mar 82</t>
  </si>
  <si>
    <t>emerg medical stop + customs &amp; fuel</t>
  </si>
  <si>
    <t>18-23 Mar 82</t>
  </si>
  <si>
    <t>Seattle</t>
  </si>
  <si>
    <t>8777 miles</t>
  </si>
  <si>
    <t>19-21 Jan 83</t>
  </si>
  <si>
    <t>underway training</t>
  </si>
  <si>
    <t>21-24 Jan 83</t>
  </si>
  <si>
    <t>25-27 Jan 83</t>
  </si>
  <si>
    <t>28-31 Jan 83</t>
  </si>
  <si>
    <t>01-02 Mar 83</t>
  </si>
  <si>
    <t>03-07 Feb 83</t>
  </si>
  <si>
    <t>Cabo San Lucas, Mex</t>
  </si>
  <si>
    <t>17-21 Feb 83</t>
  </si>
  <si>
    <t>03-07 Mar 83</t>
  </si>
  <si>
    <t>enroute - provided medivac</t>
  </si>
  <si>
    <t>08-11 Mar 83</t>
  </si>
  <si>
    <t>11-14 Mar 83</t>
  </si>
  <si>
    <t>22-25 Mar 83</t>
  </si>
  <si>
    <t>9,100 miles</t>
  </si>
  <si>
    <t>Pacific Coast</t>
  </si>
  <si>
    <t>21-25 Jan 84</t>
  </si>
  <si>
    <t>"Operation Topsail"</t>
  </si>
  <si>
    <t>27-29 Jan 84</t>
  </si>
  <si>
    <t>30 Jan-01 Feb 84</t>
  </si>
  <si>
    <t>02-07 Feb 84</t>
  </si>
  <si>
    <t>10-15 Feb 84</t>
  </si>
  <si>
    <t>16-20 Feb 84</t>
  </si>
  <si>
    <t>21-28 Feb 84</t>
  </si>
  <si>
    <t>01-05 Mar 84</t>
  </si>
  <si>
    <t>Puerto Vallarta, Mex</t>
  </si>
  <si>
    <t>12-16 Mar 84</t>
  </si>
  <si>
    <t>19-21 Mar 84</t>
  </si>
  <si>
    <t>11,449 miles</t>
  </si>
  <si>
    <t>West Pacific</t>
  </si>
  <si>
    <t>24-28 Jan 85</t>
  </si>
  <si>
    <t>Lahaina, Hawaii</t>
  </si>
  <si>
    <t>08-10 Feb 85</t>
  </si>
  <si>
    <t>Apra, Guam, Marianas</t>
  </si>
  <si>
    <t>15-19 Feb 85</t>
  </si>
  <si>
    <t>22-26 Feb 85</t>
  </si>
  <si>
    <t xml:space="preserve">clearance not rec'd </t>
  </si>
  <si>
    <t>28 Feb-04 Mar 85</t>
  </si>
  <si>
    <t>15-19 Mar 85</t>
  </si>
  <si>
    <t>27-29 Mar 85</t>
  </si>
  <si>
    <t>14,596 miles</t>
  </si>
  <si>
    <t>Spring 85</t>
  </si>
  <si>
    <t xml:space="preserve"> ???</t>
  </si>
  <si>
    <t>drydock  (before or after 85 cruise?)</t>
  </si>
  <si>
    <t>1986-1</t>
  </si>
  <si>
    <t>"Down Under"</t>
  </si>
  <si>
    <t>26 Jan-01 Feb 86</t>
  </si>
  <si>
    <t>Lahaina Hawaii</t>
  </si>
  <si>
    <t>South Pacific'</t>
  </si>
  <si>
    <t>08-10 Feb 86</t>
  </si>
  <si>
    <t>"Agriculture Pavilion"</t>
  </si>
  <si>
    <t>13-17 Feb 86</t>
  </si>
  <si>
    <t xml:space="preserve">  went to Sydney instead</t>
  </si>
  <si>
    <t>15-19 Feb 86</t>
  </si>
  <si>
    <t>21-25 Feb 86</t>
  </si>
  <si>
    <t xml:space="preserve">  World Fair Expo 88</t>
  </si>
  <si>
    <t>01-03 Mar 86</t>
  </si>
  <si>
    <t>Rotary relief cargo delivered</t>
  </si>
  <si>
    <t>05-07 Mar 86</t>
  </si>
  <si>
    <t>Apia,  W.Samoa</t>
  </si>
  <si>
    <t>12-14 Mar 86</t>
  </si>
  <si>
    <t xml:space="preserve">  went to Samoa instead</t>
  </si>
  <si>
    <t>21-23 Mar 86</t>
  </si>
  <si>
    <t xml:space="preserve">    + 4 hour mini-cruise</t>
  </si>
  <si>
    <t>24-25 Mar 86</t>
  </si>
  <si>
    <t>26-27 Mar 86</t>
  </si>
  <si>
    <t>cadet recruiting</t>
  </si>
  <si>
    <t>15,060 miles</t>
  </si>
  <si>
    <t>1986-2</t>
  </si>
  <si>
    <t>Mini-Cruise</t>
  </si>
  <si>
    <t>??   Jun 86</t>
  </si>
  <si>
    <t>one day cruise</t>
  </si>
  <si>
    <t>Vallejo Maritime Day + Navy League Conv.</t>
  </si>
  <si>
    <t>1986-3</t>
  </si>
  <si>
    <t>Expo '86 World's Fair   (6 days)</t>
  </si>
  <si>
    <t>14-16 Jan 87</t>
  </si>
  <si>
    <t>Cal State Food &amp; Agriculture Mission</t>
  </si>
  <si>
    <t>23-27 Jan 87</t>
  </si>
  <si>
    <t>?   cancelled due to political unrest</t>
  </si>
  <si>
    <t>emerg stop only - medivac</t>
  </si>
  <si>
    <t>10-14 Feb 87</t>
  </si>
  <si>
    <t>instead of Taiwan</t>
  </si>
  <si>
    <t>18-22 Feb 87</t>
  </si>
  <si>
    <t>Singapore</t>
  </si>
  <si>
    <t>26 Feb-02 Mar 87</t>
  </si>
  <si>
    <t>visit by US SecState George Shultz</t>
  </si>
  <si>
    <t>07-09 Mar 87</t>
  </si>
  <si>
    <t>Kobe Japan</t>
  </si>
  <si>
    <t>10-14 Mar 87</t>
  </si>
  <si>
    <t>Tokyo</t>
  </si>
  <si>
    <t>15,958 miles</t>
  </si>
  <si>
    <t>22-24 Jan 88</t>
  </si>
  <si>
    <t>San Jose, Guatemala</t>
  </si>
  <si>
    <t>delivery of two fire trucks</t>
  </si>
  <si>
    <t>26-27 Jan 88</t>
  </si>
  <si>
    <t>29 Jan-01 Feb 88</t>
  </si>
  <si>
    <t>02-04 Feb 88</t>
  </si>
  <si>
    <t>Caragena, Columbia</t>
  </si>
  <si>
    <t>delivery of medical supplies</t>
  </si>
  <si>
    <t>transit only</t>
  </si>
  <si>
    <t>09-13 Feb 88</t>
  </si>
  <si>
    <t>delivery of three dental chairs</t>
  </si>
  <si>
    <t>17-21 Feb 88</t>
  </si>
  <si>
    <t>04-08 Mar 88</t>
  </si>
  <si>
    <t>09-16 Mar 88</t>
  </si>
  <si>
    <t>Baha - underway training</t>
  </si>
  <si>
    <t>17-19 Mar 88</t>
  </si>
  <si>
    <t>19-22 Mar 88</t>
  </si>
  <si>
    <t>23-25 Mar 88</t>
  </si>
  <si>
    <t>13,238 miles</t>
  </si>
  <si>
    <t>19-24 Jan 89</t>
  </si>
  <si>
    <t xml:space="preserve">  underway training</t>
  </si>
  <si>
    <t>24-26 Jan 89</t>
  </si>
  <si>
    <t>03-07 Feb 89</t>
  </si>
  <si>
    <t>12-17 Feb 89</t>
  </si>
  <si>
    <t>Sydney, NSW, Australia</t>
  </si>
  <si>
    <t>20-24 Feb 89</t>
  </si>
  <si>
    <t>06-10 Mar 89</t>
  </si>
  <si>
    <t>17-19 Mar 89</t>
  </si>
  <si>
    <t>14,277 miles</t>
  </si>
  <si>
    <t>1990-1</t>
  </si>
  <si>
    <t>Pacific Far East</t>
  </si>
  <si>
    <t>13-15 Jan 90</t>
  </si>
  <si>
    <t>21-26 Jan 90</t>
  </si>
  <si>
    <t>26-28 Jan 90</t>
  </si>
  <si>
    <t>08-10 Feb 90</t>
  </si>
  <si>
    <t>Saipan, Marianas Islands</t>
  </si>
  <si>
    <t>rerouted to Bitung by request</t>
  </si>
  <si>
    <t>14-17 Feb 90</t>
  </si>
  <si>
    <t>new Indonesia Maritime Academy</t>
  </si>
  <si>
    <t>21-25 Feb 90</t>
  </si>
  <si>
    <t>02-04 Mar 90</t>
  </si>
  <si>
    <t xml:space="preserve">  only to clear customs</t>
  </si>
  <si>
    <t>14-18 Mar 90</t>
  </si>
  <si>
    <t>15,952 miles</t>
  </si>
  <si>
    <t>1990-2</t>
  </si>
  <si>
    <t>18-20 May 90</t>
  </si>
  <si>
    <t>Port Day Celebration</t>
  </si>
  <si>
    <t>21-24 Jan 91</t>
  </si>
  <si>
    <t>Cabo San Lucas</t>
  </si>
  <si>
    <t>25-27 Jan 91</t>
  </si>
  <si>
    <t>06-10 Feb 91</t>
  </si>
  <si>
    <t>18-22 Feb 91</t>
  </si>
  <si>
    <t>first visit since 1932</t>
  </si>
  <si>
    <t>22-24 Feb 91</t>
  </si>
  <si>
    <t>28 Feb-02 Mar 91</t>
  </si>
  <si>
    <t>Galapagos Islands</t>
  </si>
  <si>
    <t>exploration</t>
  </si>
  <si>
    <t>08-10 Mar 91</t>
  </si>
  <si>
    <t>19-23 Mar 91</t>
  </si>
  <si>
    <t xml:space="preserve">  ? Port Angel Mex ?</t>
  </si>
  <si>
    <t>26-28 Mar 91</t>
  </si>
  <si>
    <t>16,388 miles</t>
  </si>
  <si>
    <t>15-19 Jan 92</t>
  </si>
  <si>
    <t>26-29 Jan 92</t>
  </si>
  <si>
    <t>30 Jan-01 Feb 92</t>
  </si>
  <si>
    <t>10-12 Feb 92</t>
  </si>
  <si>
    <t>17-21 Feb 92</t>
  </si>
  <si>
    <t>25-29 Feb 92</t>
  </si>
  <si>
    <t>06-07 Mar 92</t>
  </si>
  <si>
    <t>12-14 Mar 92</t>
  </si>
  <si>
    <t>21-23 Mar 92</t>
  </si>
  <si>
    <t>24-25 Mar 92</t>
  </si>
  <si>
    <t>15,420 miles</t>
  </si>
  <si>
    <t>1993-1</t>
  </si>
  <si>
    <t>cadet "shakedown" cruise</t>
  </si>
  <si>
    <t>1993-2</t>
  </si>
  <si>
    <t>Alaska</t>
  </si>
  <si>
    <t>04-06 May 93</t>
  </si>
  <si>
    <t>First Summer Cruise</t>
  </si>
  <si>
    <t>17-19 May 93</t>
  </si>
  <si>
    <t>27-30 May 93</t>
  </si>
  <si>
    <t xml:space="preserve">     fuel stop only</t>
  </si>
  <si>
    <t>04-06 Jun 93</t>
  </si>
  <si>
    <t>09-10 Jun 93</t>
  </si>
  <si>
    <t>went to Glacier Bay and Juneau</t>
  </si>
  <si>
    <t>and Valdez</t>
  </si>
  <si>
    <t>14-17 Jun 93</t>
  </si>
  <si>
    <t>18-20 Jun 93</t>
  </si>
  <si>
    <t>23-25 Jun 93</t>
  </si>
  <si>
    <t>10,081 miles</t>
  </si>
  <si>
    <t>1993-3</t>
  </si>
  <si>
    <t>PortFest '93</t>
  </si>
  <si>
    <t>15-16 Oct 93</t>
  </si>
  <si>
    <t>for Gov. signing approval of</t>
  </si>
  <si>
    <t xml:space="preserve">    CMA getting into CSU system.</t>
  </si>
  <si>
    <t>Russia</t>
  </si>
  <si>
    <t>11-15 May 94</t>
  </si>
  <si>
    <t>first underway replenishment</t>
  </si>
  <si>
    <t>29-31 May 94</t>
  </si>
  <si>
    <t>06-08 Jun 94</t>
  </si>
  <si>
    <t>17-19 Jun 94</t>
  </si>
  <si>
    <t>23-24 Jun 94</t>
  </si>
  <si>
    <t>1995-1</t>
  </si>
  <si>
    <t>orientation / training</t>
  </si>
  <si>
    <t>1995-2</t>
  </si>
  <si>
    <t>08-10 May 95</t>
  </si>
  <si>
    <t>17-21 May 95</t>
  </si>
  <si>
    <t>30 May-01 Jun 95</t>
  </si>
  <si>
    <t>06-07 Jun 95</t>
  </si>
  <si>
    <t>12-13 Jun 95</t>
  </si>
  <si>
    <t>17-19 Jun 95</t>
  </si>
  <si>
    <t>22-24 Jun 95</t>
  </si>
  <si>
    <t>last run for old TSGB2</t>
  </si>
  <si>
    <t>1996-1</t>
  </si>
  <si>
    <t>G.Bear  III</t>
  </si>
  <si>
    <r>
      <rPr>
        <rFont val="Arial"/>
        <color theme="1"/>
        <sz val="10.0"/>
      </rPr>
      <t>first cruise for new "</t>
    </r>
    <r>
      <rPr>
        <rFont val="Arial"/>
        <b/>
        <color theme="1"/>
        <sz val="10.0"/>
      </rPr>
      <t>Square Bear</t>
    </r>
    <r>
      <rPr>
        <rFont val="Arial"/>
        <color theme="1"/>
        <sz val="10.0"/>
      </rPr>
      <t>"</t>
    </r>
  </si>
  <si>
    <t>23-25 Apr 96</t>
  </si>
  <si>
    <t>"Shakedown Cruise"</t>
  </si>
  <si>
    <t>25 Apr-09 May 96</t>
  </si>
  <si>
    <t>13-16 May 96</t>
  </si>
  <si>
    <t>Catalina Islands</t>
  </si>
  <si>
    <t>underway anchor drills</t>
  </si>
  <si>
    <t>21-24 May 96</t>
  </si>
  <si>
    <t>02-05 Jun 96</t>
  </si>
  <si>
    <t>14-17 Jun 96</t>
  </si>
  <si>
    <t>21-24 Jun 96</t>
  </si>
  <si>
    <t>temp moorings</t>
  </si>
  <si>
    <t xml:space="preserve">Vallejo </t>
  </si>
  <si>
    <t>towed to new moorings at CMA Vallejo</t>
  </si>
  <si>
    <t>1996-2</t>
  </si>
  <si>
    <t>13-15 Sep 96</t>
  </si>
  <si>
    <t>PortFest '96</t>
  </si>
  <si>
    <t>S.America</t>
  </si>
  <si>
    <t>4-6 May 97</t>
  </si>
  <si>
    <t>13-15 May 97</t>
  </si>
  <si>
    <t>19-23 May 97</t>
  </si>
  <si>
    <t>6-7 Jun 97</t>
  </si>
  <si>
    <t>12-14 Jun 97</t>
  </si>
  <si>
    <t>Zihuatanejo, Mex</t>
  </si>
  <si>
    <t>18-19 Jun 97</t>
  </si>
  <si>
    <t>Santa Cruz</t>
  </si>
  <si>
    <t>14,000 miles</t>
  </si>
  <si>
    <t>North Pacific</t>
  </si>
  <si>
    <t>13-14 May 98</t>
  </si>
  <si>
    <t>22-24 May 98</t>
  </si>
  <si>
    <t>30 May-03 Jun 98</t>
  </si>
  <si>
    <t>13-14 Jun 98</t>
  </si>
  <si>
    <t>22-24 Jun 98</t>
  </si>
  <si>
    <t>28-30 Jun 98</t>
  </si>
  <si>
    <t>15,800 miles</t>
  </si>
  <si>
    <t>1999-1</t>
  </si>
  <si>
    <t>Pacific Islands</t>
  </si>
  <si>
    <t>6-9 May 99</t>
  </si>
  <si>
    <t>14-17 May 99</t>
  </si>
  <si>
    <t>Galapagoes Islands, Equador</t>
  </si>
  <si>
    <t>dropped</t>
  </si>
  <si>
    <t>71-1</t>
  </si>
  <si>
    <t>24-26 May 99</t>
  </si>
  <si>
    <t>31 May-02 Jun 99</t>
  </si>
  <si>
    <t>11-13 Jun 99</t>
  </si>
  <si>
    <t>Lahaina, Maui</t>
  </si>
  <si>
    <t>19-20 Jun 99</t>
  </si>
  <si>
    <t>1999-2</t>
  </si>
  <si>
    <t>03-04 Jul 99</t>
  </si>
  <si>
    <t>12-15 July 99</t>
  </si>
  <si>
    <t xml:space="preserve">   two pallets of food delivered</t>
  </si>
  <si>
    <t>21-23 July 99</t>
  </si>
  <si>
    <t>71-2</t>
  </si>
  <si>
    <t>29 July-1 Aug 99</t>
  </si>
  <si>
    <t>5-8 Aug 99</t>
  </si>
  <si>
    <t>lost starboard anchor &amp; chain</t>
  </si>
  <si>
    <t>16-19 Aug 99</t>
  </si>
  <si>
    <t>1999-3</t>
  </si>
  <si>
    <t>SFBay Fleet Week / Homecoming</t>
  </si>
  <si>
    <t>TSGB2 leads Parade of Ships under G.Gate</t>
  </si>
  <si>
    <t>"Fleet Week"</t>
  </si>
  <si>
    <t>40 miles</t>
  </si>
  <si>
    <t>2000-0</t>
  </si>
  <si>
    <t>cadet orientation &amp; training</t>
  </si>
  <si>
    <t>16 miles</t>
  </si>
  <si>
    <t>2000-1</t>
  </si>
  <si>
    <t>P.R. visit</t>
  </si>
  <si>
    <t>24-25 Apr 00</t>
  </si>
  <si>
    <t>fuel stop only</t>
  </si>
  <si>
    <t>72-1</t>
  </si>
  <si>
    <t>28-30 Apr 00</t>
  </si>
  <si>
    <t>01-04 May 00</t>
  </si>
  <si>
    <t>15-18 May 00</t>
  </si>
  <si>
    <t>23-26 May 00</t>
  </si>
  <si>
    <t>07-08 Jun 00</t>
  </si>
  <si>
    <t>13-16 Jun 00</t>
  </si>
  <si>
    <t>11,250 miles</t>
  </si>
  <si>
    <t>"fly-out" to Norleans</t>
  </si>
  <si>
    <t>2000-2</t>
  </si>
  <si>
    <t>29 Jun-01 Jul 00</t>
  </si>
  <si>
    <t>cancelled due poor anchorage</t>
  </si>
  <si>
    <t>29 Jun-03 Jul 00</t>
  </si>
  <si>
    <t>72-2</t>
  </si>
  <si>
    <t>05-06 Jul 00</t>
  </si>
  <si>
    <t>07-08 Jul 00</t>
  </si>
  <si>
    <t>20-23 Jul 00</t>
  </si>
  <si>
    <t>29 Jul-01 Aug 00</t>
  </si>
  <si>
    <t>11-14 Aug 00</t>
  </si>
  <si>
    <t>18-19 Aug 00</t>
  </si>
  <si>
    <t>10,924 miles</t>
  </si>
  <si>
    <t>2001-0</t>
  </si>
  <si>
    <t>2001-1</t>
  </si>
  <si>
    <t>28-30 Apr 01</t>
  </si>
  <si>
    <t>12-14 May 01</t>
  </si>
  <si>
    <t>73-1</t>
  </si>
  <si>
    <t>22-25 May 01</t>
  </si>
  <si>
    <t>26-29 May 01</t>
  </si>
  <si>
    <t>cancelled due to international incident</t>
  </si>
  <si>
    <t>30 May-02 Jun 01</t>
  </si>
  <si>
    <t>Midway</t>
  </si>
  <si>
    <t>16-19 Jun 01</t>
  </si>
  <si>
    <t>12,907 miles</t>
  </si>
  <si>
    <t>"fly-out" to Honolulu</t>
  </si>
  <si>
    <t>2001-2</t>
  </si>
  <si>
    <t>11-13 Jul 01</t>
  </si>
  <si>
    <t>73-2</t>
  </si>
  <si>
    <t>16-17 Jul 01</t>
  </si>
  <si>
    <t>20-22 Jul 01</t>
  </si>
  <si>
    <t>24-27 Jul 01</t>
  </si>
  <si>
    <t>09-12 Aug 01</t>
  </si>
  <si>
    <t>12,981 miles</t>
  </si>
  <si>
    <t>2001-3</t>
  </si>
  <si>
    <t>CANCELLED DUE TO '9/11' ATTACKS</t>
  </si>
  <si>
    <t>2002-1</t>
  </si>
  <si>
    <t>06-09 May 02</t>
  </si>
  <si>
    <t>74-1</t>
  </si>
  <si>
    <t>18-21 May 02</t>
  </si>
  <si>
    <t>26-29 May 02</t>
  </si>
  <si>
    <t>04-06 Jun 02</t>
  </si>
  <si>
    <t>12,432 miles</t>
  </si>
  <si>
    <t>2002-2</t>
  </si>
  <si>
    <t>02-05 Jul 02</t>
  </si>
  <si>
    <t>11-14 Jul 02</t>
  </si>
  <si>
    <t>74-2</t>
  </si>
  <si>
    <t>19-22 Jul 02</t>
  </si>
  <si>
    <t>29-31Jul 02</t>
  </si>
  <si>
    <t>12,177 miles</t>
  </si>
  <si>
    <t>2002-3</t>
  </si>
  <si>
    <t>"Day on the Bay"</t>
  </si>
  <si>
    <t>2003-0</t>
  </si>
  <si>
    <t xml:space="preserve">cancelled 14 Feb due </t>
  </si>
  <si>
    <t>20-22 Mar 03</t>
  </si>
  <si>
    <t xml:space="preserve">    to National Security concerns</t>
  </si>
  <si>
    <t>2003-1</t>
  </si>
  <si>
    <t>08-11 May 03</t>
  </si>
  <si>
    <t>19-22 May 03</t>
  </si>
  <si>
    <t>75-1</t>
  </si>
  <si>
    <t>04-07 Jun 03</t>
  </si>
  <si>
    <t>19-22 Jun 03</t>
  </si>
  <si>
    <t>11,294 miles</t>
  </si>
  <si>
    <t>2003-2</t>
  </si>
  <si>
    <t>10-13 Jul 03</t>
  </si>
  <si>
    <t>75-2</t>
  </si>
  <si>
    <t>3 day planned visit cut short due to weather</t>
  </si>
  <si>
    <t>08-14 Aug 03</t>
  </si>
  <si>
    <t>San Diego CA</t>
  </si>
  <si>
    <t>9,643 miles</t>
  </si>
  <si>
    <t>2003-3</t>
  </si>
  <si>
    <t>2004-1</t>
  </si>
  <si>
    <t>2004-2</t>
  </si>
  <si>
    <t xml:space="preserve">  </t>
  </si>
  <si>
    <t>emergency medical stop only</t>
  </si>
  <si>
    <t>went to Kiska instead</t>
  </si>
  <si>
    <t>76-1</t>
  </si>
  <si>
    <t>19-22 May 04</t>
  </si>
  <si>
    <t>26-29 May 04</t>
  </si>
  <si>
    <t>to replace Shanghai, but also cancelled</t>
  </si>
  <si>
    <t>02-05 Jun 04</t>
  </si>
  <si>
    <t>09-11 Jun 04</t>
  </si>
  <si>
    <t>visit shortened one day due to typhoon</t>
  </si>
  <si>
    <t>14-17 Jun 04</t>
  </si>
  <si>
    <t xml:space="preserve">        added after Hong Kong cancelled</t>
  </si>
  <si>
    <t>27-28 Jun 04</t>
  </si>
  <si>
    <t>2004-3</t>
  </si>
  <si>
    <t>16-19 Jul 04</t>
  </si>
  <si>
    <t>76-2</t>
  </si>
  <si>
    <t>23-26 Jul 04</t>
  </si>
  <si>
    <t>30 Jul- 02 Aug 04</t>
  </si>
  <si>
    <t>Pusan  (Busan), South Korea</t>
  </si>
  <si>
    <t>03-06 Aug 04</t>
  </si>
  <si>
    <t>10-13 Aug 04</t>
  </si>
  <si>
    <t>06-09 Aug 04</t>
  </si>
  <si>
    <t>added after Vladivostok cancel</t>
  </si>
  <si>
    <t>cancelled - to L.A./L.B. instead</t>
  </si>
  <si>
    <t>25-26 Aug 04</t>
  </si>
  <si>
    <t>added - for hull inspection</t>
  </si>
  <si>
    <t>26-27 Aug 04</t>
  </si>
  <si>
    <t>11,989 miles</t>
  </si>
  <si>
    <t>2005-0</t>
  </si>
  <si>
    <t>cancelled - ran "hot ship" at dock</t>
  </si>
  <si>
    <t>2005-1</t>
  </si>
  <si>
    <t>with Cal Poly students</t>
  </si>
  <si>
    <t>07-09 May 05</t>
  </si>
  <si>
    <t>19-22 May 05</t>
  </si>
  <si>
    <t>77-1</t>
  </si>
  <si>
    <t>25-27 May 05</t>
  </si>
  <si>
    <t>01-04 Jun 05</t>
  </si>
  <si>
    <t>09-12 Jun 05</t>
  </si>
  <si>
    <t>cancelled - to Brisbane instead</t>
  </si>
  <si>
    <t>08-11 Jun 05</t>
  </si>
  <si>
    <t>Raratonga,</t>
  </si>
  <si>
    <r>
      <rPr>
        <rFont val="Arial"/>
        <strike/>
        <color theme="1"/>
        <sz val="10.0"/>
      </rPr>
      <t xml:space="preserve">exploration </t>
    </r>
    <r>
      <rPr>
        <rFont val="Arial"/>
        <strike val="0"/>
        <color theme="1"/>
        <sz val="10.0"/>
      </rPr>
      <t xml:space="preserve">    </t>
    </r>
    <r>
      <rPr>
        <rFont val="Arial"/>
        <i/>
        <strike val="0"/>
        <color theme="1"/>
        <sz val="10.0"/>
      </rPr>
      <t>cancelled - to Palmyra</t>
    </r>
  </si>
  <si>
    <t>Palmyra Island</t>
  </si>
  <si>
    <t>26-27 Jun 05</t>
  </si>
  <si>
    <t>11,851 miles</t>
  </si>
  <si>
    <t>2005-2</t>
  </si>
  <si>
    <t>13-16 Jul 05</t>
  </si>
  <si>
    <t>19-20 Jul 05</t>
  </si>
  <si>
    <t>77-2</t>
  </si>
  <si>
    <t>25-28 Jul 05</t>
  </si>
  <si>
    <t>02-05 Aug 05</t>
  </si>
  <si>
    <t>cancelled - to Papeete instead</t>
  </si>
  <si>
    <t>originally 09 Aug</t>
  </si>
  <si>
    <t>08-11 Aug 05</t>
  </si>
  <si>
    <t>added after Auckland NZ cancel</t>
  </si>
  <si>
    <t>23-24 Aug 05</t>
  </si>
  <si>
    <t>25-27 Aug 05</t>
  </si>
  <si>
    <t>UWILD inspection held</t>
  </si>
  <si>
    <t>12,037 miles</t>
  </si>
  <si>
    <t>2005-3</t>
  </si>
  <si>
    <t>2006-0</t>
  </si>
  <si>
    <t>originally sked  17-19 Mar</t>
  </si>
  <si>
    <t>2006-1</t>
  </si>
  <si>
    <t>08-11 May 06</t>
  </si>
  <si>
    <t>Zihuatanejo,  Mexico</t>
  </si>
  <si>
    <t>brief fuel stop only</t>
  </si>
  <si>
    <t>78-1</t>
  </si>
  <si>
    <t>20-23 May 06</t>
  </si>
  <si>
    <t>29 May-01 Jun 06</t>
  </si>
  <si>
    <t>13-16 Jun 06</t>
  </si>
  <si>
    <t>went to Golfito instead</t>
  </si>
  <si>
    <t>2006-2</t>
  </si>
  <si>
    <t>with Texas Maritime students</t>
  </si>
  <si>
    <t>10-13 Jul 06</t>
  </si>
  <si>
    <t>21-24 Jul 06</t>
  </si>
  <si>
    <t>78-2</t>
  </si>
  <si>
    <t>29 Jul-01 Aug 06</t>
  </si>
  <si>
    <t>14-17 Aug 06</t>
  </si>
  <si>
    <t>2007-1</t>
  </si>
  <si>
    <t>Mini - Cruise</t>
  </si>
  <si>
    <t>2007-2</t>
  </si>
  <si>
    <t>Far East</t>
  </si>
  <si>
    <t>17-20 May-07</t>
  </si>
  <si>
    <t>79-1</t>
  </si>
  <si>
    <t>25-28 May-07</t>
  </si>
  <si>
    <t>31 May-03 Jun-07</t>
  </si>
  <si>
    <t>10-13 Jun-07</t>
  </si>
  <si>
    <t>2007-3</t>
  </si>
  <si>
    <t>27-30 Jun-07</t>
  </si>
  <si>
    <t>Honolulu, HI</t>
  </si>
  <si>
    <t>21-24 Jul-07</t>
  </si>
  <si>
    <t>79-2</t>
  </si>
  <si>
    <t>27-30 Jul-07</t>
  </si>
  <si>
    <t>04-07 Aug-07</t>
  </si>
  <si>
    <t>22-25 Aug-07</t>
  </si>
  <si>
    <t>2008-1</t>
  </si>
  <si>
    <t>80-1</t>
  </si>
  <si>
    <t>2008-2</t>
  </si>
  <si>
    <t>South Seas</t>
  </si>
  <si>
    <t>12-15 May-08</t>
  </si>
  <si>
    <t>80-2</t>
  </si>
  <si>
    <t>Cancelled</t>
  </si>
  <si>
    <t>22-25 May-08</t>
  </si>
  <si>
    <t>30 May-02 Jun-08</t>
  </si>
  <si>
    <t>16-18 Jun08</t>
  </si>
  <si>
    <t>5 days in Port</t>
  </si>
  <si>
    <t>2008-3</t>
  </si>
  <si>
    <t>24-27 Jun-08</t>
  </si>
  <si>
    <t>80-3</t>
  </si>
  <si>
    <t>12-15 Jul-08</t>
  </si>
  <si>
    <t>19-22 Jul-08</t>
  </si>
  <si>
    <t>28-31 Jul-08</t>
  </si>
  <si>
    <t>15-16 Aug-08</t>
  </si>
  <si>
    <t>2009-1</t>
  </si>
  <si>
    <t>3 days dockside; SF Bay Training</t>
  </si>
  <si>
    <t>Catalina Island</t>
  </si>
  <si>
    <t>2 days underway training</t>
  </si>
  <si>
    <t xml:space="preserve">     Annual  #</t>
  </si>
  <si>
    <t>81-1</t>
  </si>
  <si>
    <t>18-21 May-09</t>
  </si>
  <si>
    <t>31 May-03 Jun-09</t>
  </si>
  <si>
    <t>10-13 Jun-09</t>
  </si>
  <si>
    <t>22-25 Jun-09</t>
  </si>
  <si>
    <t>25-30 Jun-09</t>
  </si>
  <si>
    <t>LA area Pilotage Training</t>
  </si>
  <si>
    <t>End of Cruise 1</t>
  </si>
  <si>
    <t xml:space="preserve"> 2009-2</t>
  </si>
  <si>
    <t xml:space="preserve">   Latin America</t>
  </si>
  <si>
    <r>
      <rPr>
        <rFont val="Arial"/>
        <color rgb="FFDAEEF3"/>
        <sz val="10.0"/>
      </rPr>
      <t xml:space="preserve">     </t>
    </r>
    <r>
      <rPr>
        <rFont val="Arial"/>
        <color rgb="FFDAEEF3"/>
        <sz val="10.0"/>
      </rPr>
      <t>G.Bear III</t>
    </r>
    <r>
      <rPr>
        <rFont val="Arial"/>
        <color rgb="FFCCFFFF"/>
        <sz val="10.0"/>
      </rPr>
      <t xml:space="preserve"> </t>
    </r>
  </si>
  <si>
    <t>30 Jun-05 Jul-09</t>
  </si>
  <si>
    <t>4 days dockside &amp; Reception/LA anchoring exercises</t>
  </si>
  <si>
    <t>05-07 Jul-09</t>
  </si>
  <si>
    <t>Annual #</t>
  </si>
  <si>
    <t>81-2</t>
  </si>
  <si>
    <t>18-21 Jul-09</t>
  </si>
  <si>
    <t>31 Jul-03 Aug-09</t>
  </si>
  <si>
    <t>10-13 Aug-09</t>
  </si>
  <si>
    <t>22-25 Aug-09</t>
  </si>
  <si>
    <t>End of Cruise 2 @ 1200</t>
  </si>
  <si>
    <t>2010-1</t>
  </si>
  <si>
    <t>G.Bear III</t>
  </si>
  <si>
    <t>21-22 May-10</t>
  </si>
  <si>
    <t>82-1</t>
  </si>
  <si>
    <t>28-31 May-10</t>
  </si>
  <si>
    <t>05-08 Jun-10</t>
  </si>
  <si>
    <t>09-10 Jun-10</t>
  </si>
  <si>
    <t>2 days of underway training</t>
  </si>
  <si>
    <t>11-15 Jun-10</t>
  </si>
  <si>
    <t>Router login</t>
  </si>
  <si>
    <t>Exploration</t>
  </si>
  <si>
    <t>Cruise 1 Ends</t>
  </si>
  <si>
    <t>2010-2</t>
  </si>
  <si>
    <t>28 Jun-02 Jul-10</t>
  </si>
  <si>
    <t>Cruise 2 Begins</t>
  </si>
  <si>
    <t>82-2</t>
  </si>
  <si>
    <t>16-20 Jul-10</t>
  </si>
  <si>
    <t>20-21 Jul-10</t>
  </si>
  <si>
    <t>Underway training</t>
  </si>
  <si>
    <t>26-29 Jul-10</t>
  </si>
  <si>
    <t>02-05 Aug-10</t>
  </si>
  <si>
    <t>22-25 Aug-10</t>
  </si>
  <si>
    <t>Cruise 2 Ends</t>
  </si>
  <si>
    <t>2011-1</t>
  </si>
  <si>
    <t>27 Apr-01 May-11</t>
  </si>
  <si>
    <t>Cruise 1 Begins</t>
  </si>
  <si>
    <t>02-03 May-11</t>
  </si>
  <si>
    <t>Fueling</t>
  </si>
  <si>
    <t>18-21 May-11</t>
  </si>
  <si>
    <t>29 May-01 Jun-11</t>
  </si>
  <si>
    <t>Ambassador Reception on TSGB3</t>
  </si>
  <si>
    <t>06-09 Jun-11</t>
  </si>
  <si>
    <t>24-27 Jun-11</t>
  </si>
  <si>
    <t>2011-2</t>
  </si>
  <si>
    <t>28 Jun-01 Jul-11</t>
  </si>
  <si>
    <t>01-02 Jul-11</t>
  </si>
  <si>
    <t>Lanai 500 underway training-no port of call</t>
  </si>
  <si>
    <t>20-23 Jul-11</t>
  </si>
  <si>
    <t>28-31 Jul-11</t>
  </si>
  <si>
    <t>06-09 Aug-11</t>
  </si>
  <si>
    <t>22-25 Aug-11</t>
  </si>
  <si>
    <t>Reception</t>
  </si>
  <si>
    <t>27-28 Aug-11</t>
  </si>
  <si>
    <t>2012-1</t>
  </si>
  <si>
    <t>Central America</t>
  </si>
  <si>
    <t>25-29 Apr-12</t>
  </si>
  <si>
    <t>29 Apr-01 May-12</t>
  </si>
  <si>
    <t>Reception: 30-Jun-12</t>
  </si>
  <si>
    <t>03-04 May-12</t>
  </si>
  <si>
    <t>04-06 May-12</t>
  </si>
  <si>
    <t>Catalina 500 - underway training</t>
  </si>
  <si>
    <t>19-22 May-12</t>
  </si>
  <si>
    <t xml:space="preserve">Puntarenas, Costa Rica </t>
  </si>
  <si>
    <t>24-25 May-12</t>
  </si>
  <si>
    <t>transit</t>
  </si>
  <si>
    <r>
      <rPr>
        <rFont val="Arial"/>
        <color theme="1"/>
        <sz val="10.0"/>
      </rPr>
      <t xml:space="preserve">Deliver 1st aid supplies - </t>
    </r>
    <r>
      <rPr>
        <rFont val="Arial"/>
        <color rgb="FFFF0000"/>
        <sz val="10.0"/>
      </rPr>
      <t>Cancelled</t>
    </r>
  </si>
  <si>
    <t>31 May-03 Jun-12</t>
  </si>
  <si>
    <t>07-08 Jun-12</t>
  </si>
  <si>
    <t>12-15 Jun-12</t>
  </si>
  <si>
    <t>24-27 Jun-12</t>
  </si>
  <si>
    <t>Reception: 25-Jun-12</t>
  </si>
  <si>
    <t>2013-1</t>
  </si>
  <si>
    <t>09-12 May-13</t>
  </si>
  <si>
    <t>12-13 May-13</t>
  </si>
  <si>
    <t>"In the Bay" training</t>
  </si>
  <si>
    <t>21-24 May-13</t>
  </si>
  <si>
    <t>Captain's Reception: 22-May-13</t>
  </si>
  <si>
    <t>29 May-01 Jun-13</t>
  </si>
  <si>
    <t>14-17 Jun-13</t>
  </si>
  <si>
    <t>23-25 Jun-13</t>
  </si>
  <si>
    <t>02-05 Jul-13</t>
  </si>
  <si>
    <t>Captain's Reception: 02-Jul-13</t>
  </si>
  <si>
    <t>07-10 Jul-13</t>
  </si>
  <si>
    <t>Captain's Reception: 08-Jul-13</t>
  </si>
  <si>
    <t>2014-1</t>
  </si>
  <si>
    <t>G. Bear III</t>
  </si>
  <si>
    <t xml:space="preserve">           23-27 Apr-14</t>
  </si>
  <si>
    <t xml:space="preserve">          12-15 May-14</t>
  </si>
  <si>
    <t>Captain's Reception 12 May-14</t>
  </si>
  <si>
    <t xml:space="preserve">          22-25 May-14</t>
  </si>
  <si>
    <t>Captain's Reception 23 May-14</t>
  </si>
  <si>
    <t xml:space="preserve">           02-06 Jun-14</t>
  </si>
  <si>
    <t>Captain's Reception 03 Jun-14</t>
  </si>
  <si>
    <t xml:space="preserve">           19-21 Jun-14</t>
  </si>
  <si>
    <t>Lahaina, HI 500</t>
  </si>
  <si>
    <t xml:space="preserve">           22-25 Jun-14</t>
  </si>
  <si>
    <t>Captain's Reception 24 Jun-14</t>
  </si>
  <si>
    <t xml:space="preserve">                25 Jun-14</t>
  </si>
  <si>
    <t>2014-2</t>
  </si>
  <si>
    <t xml:space="preserve">          25-28 Jun-14</t>
  </si>
  <si>
    <t xml:space="preserve">            09-12 Jul-14</t>
  </si>
  <si>
    <t xml:space="preserve">            20-23 Jul-14</t>
  </si>
  <si>
    <t>Captain's Reception 21 Jul-14</t>
  </si>
  <si>
    <t xml:space="preserve">    30 Jul-02 Aug-14</t>
  </si>
  <si>
    <t>Captain's Reception 31 Jul-14</t>
  </si>
  <si>
    <t xml:space="preserve">          17-19 Aug-14</t>
  </si>
  <si>
    <t xml:space="preserve">          20-23 Aug-14</t>
  </si>
  <si>
    <t>Captain's Reception 22 Aug-14</t>
  </si>
  <si>
    <t xml:space="preserve">          24-25 Aug-14</t>
  </si>
  <si>
    <t>2015-1</t>
  </si>
  <si>
    <t>22-26 Apr-15</t>
  </si>
  <si>
    <t>Fueling Stop: Arr 0800, Dep 2000</t>
  </si>
  <si>
    <t>07-08 May-15</t>
  </si>
  <si>
    <t>Transit: 1600 - 0200</t>
  </si>
  <si>
    <t>11-14 May-15</t>
  </si>
  <si>
    <t>26-29 May-15</t>
  </si>
  <si>
    <t>31 May- 03 Jun-15</t>
  </si>
  <si>
    <t>07-10 May-15</t>
  </si>
  <si>
    <t>Marseilles, France cancelled</t>
  </si>
  <si>
    <t>23-25 Jun-15</t>
  </si>
  <si>
    <t>Turn around</t>
  </si>
  <si>
    <t>2017-1</t>
  </si>
  <si>
    <t>23-25 Apr 2017</t>
  </si>
  <si>
    <t>Captains Reception 24 Apr 17</t>
  </si>
  <si>
    <t>6-9 May,17</t>
  </si>
  <si>
    <t>23-26 May-17</t>
  </si>
  <si>
    <t>31-May 4-Jun-17</t>
  </si>
  <si>
    <t>13-16 Jun 17</t>
  </si>
  <si>
    <t>Seattle. WA</t>
  </si>
  <si>
    <t>Captains Reception 14-Jun-17</t>
  </si>
  <si>
    <t>Cruise 1 ends</t>
  </si>
  <si>
    <t>2017-2</t>
  </si>
  <si>
    <t>Cruise 2 begins</t>
  </si>
  <si>
    <t>08-11 Jul-17</t>
  </si>
  <si>
    <t>31-Jul -  04-Aug-17</t>
  </si>
  <si>
    <t>12-15 Aug-17</t>
  </si>
  <si>
    <t>Astoria, OR</t>
  </si>
  <si>
    <t>Captains Receptaion 13-Aug</t>
  </si>
  <si>
    <t>2018-1</t>
  </si>
  <si>
    <t>Cruise Begins</t>
  </si>
  <si>
    <t>14-17 May-18</t>
  </si>
  <si>
    <t>23-26 May-18</t>
  </si>
  <si>
    <t>31-May - 4-Jun-18</t>
  </si>
  <si>
    <t>Saipan, NMI</t>
  </si>
  <si>
    <t>12-16 Jun-17</t>
  </si>
  <si>
    <t>Lahaina, HI</t>
  </si>
  <si>
    <t>25-27 Jun-18</t>
  </si>
  <si>
    <t>Captains Reception 26-Jun-18</t>
  </si>
  <si>
    <t>Cruise ends</t>
  </si>
  <si>
    <t>Cruise Beings</t>
  </si>
  <si>
    <t>6-8 May-19</t>
  </si>
  <si>
    <t>T.S. Golden Bear Reception 7-May-19</t>
  </si>
  <si>
    <t>17-18 May-19</t>
  </si>
  <si>
    <t>1-5 June-19</t>
  </si>
  <si>
    <t>7-13 Jun-19</t>
  </si>
  <si>
    <t>23-26 Jun-19</t>
  </si>
  <si>
    <t>T.S. Golden Bear Reception 25-Jun-19</t>
  </si>
  <si>
    <t>Cruise Ends</t>
  </si>
  <si>
    <t>Midway Atoll</t>
  </si>
  <si>
    <t xml:space="preserve">Saipan </t>
  </si>
  <si>
    <t>Majuro</t>
  </si>
  <si>
    <t xml:space="preserve">Guam </t>
  </si>
  <si>
    <t>Yap</t>
  </si>
  <si>
    <t>Palmyra Atoll</t>
  </si>
  <si>
    <t xml:space="preserve">Nuku Hiva </t>
  </si>
  <si>
    <t xml:space="preserve">Rarotonga </t>
  </si>
  <si>
    <t xml:space="preserve">Tonga </t>
  </si>
  <si>
    <t xml:space="preserve">Noumea </t>
  </si>
  <si>
    <t xml:space="preserve">Honiara </t>
  </si>
  <si>
    <t xml:space="preserve">Rabaul </t>
  </si>
  <si>
    <t>Suva</t>
  </si>
  <si>
    <t>Apia</t>
  </si>
  <si>
    <t xml:space="preserve">Pago Pago </t>
  </si>
  <si>
    <t>Papeete</t>
  </si>
  <si>
    <t>yacht clubs in Australia</t>
  </si>
  <si>
    <t>Cruising Yacht Club of Australia</t>
  </si>
  <si>
    <t>https://cyca.com.au</t>
  </si>
  <si>
    <t>Port Melbourne Yacht Club</t>
  </si>
  <si>
    <t>https://www.pmyc.asn.au</t>
  </si>
  <si>
    <t>Middle Harbour Yacht Club</t>
  </si>
  <si>
    <t>https://www.mhyc.com.au</t>
  </si>
  <si>
    <t>Royal South Australian Yacht Squadron (RSAYS)</t>
  </si>
  <si>
    <t>Cruising Yacht Club of South Australia</t>
  </si>
  <si>
    <t>https://cycsa.com.au</t>
  </si>
  <si>
    <t>Yarra Bay Sailing Club</t>
  </si>
  <si>
    <t>Albert Park Yacht Club</t>
  </si>
  <si>
    <t>https://www.apyc.org.au</t>
  </si>
  <si>
    <t>Royal Australian Yacht Club</t>
  </si>
  <si>
    <t>Vaucluse Yacht Club</t>
  </si>
  <si>
    <t>https://www.vaucluseyachtclub.com.au</t>
  </si>
  <si>
    <t>Wynnum Manly Yacht Club</t>
  </si>
  <si>
    <t>https://www.revolutionise.com.au/wmyc/</t>
  </si>
  <si>
    <t>Rosebud Yacht Club</t>
  </si>
  <si>
    <t>https://www.rosebudyachtclub.com.au</t>
  </si>
  <si>
    <t>Southport Yacht Club</t>
  </si>
  <si>
    <t>https://southportyachtclub.com.au/offshore/</t>
  </si>
  <si>
    <t>Royal Perth Yacht Club</t>
  </si>
  <si>
    <t>Wollongong Yacht Club</t>
  </si>
  <si>
    <t>Black Rock Yacht Club</t>
  </si>
  <si>
    <t>New Sort</t>
  </si>
  <si>
    <t>Original Sort</t>
  </si>
  <si>
    <t>Comments</t>
  </si>
  <si>
    <t>Transit Days</t>
  </si>
  <si>
    <t>Arrival</t>
  </si>
  <si>
    <t>Departure</t>
  </si>
  <si>
    <t>Port Days</t>
  </si>
  <si>
    <t>Port City</t>
  </si>
  <si>
    <t>Port State</t>
  </si>
  <si>
    <t>Port Country</t>
  </si>
  <si>
    <t>Area</t>
  </si>
  <si>
    <t>Original Date Span</t>
  </si>
  <si>
    <t>Original Complete Port</t>
  </si>
  <si>
    <t>First</t>
  </si>
  <si>
    <t>California State</t>
  </si>
  <si>
    <t>California</t>
  </si>
  <si>
    <t>USA</t>
  </si>
  <si>
    <t/>
  </si>
  <si>
    <t>01/15/32</t>
  </si>
  <si>
    <t>Balboa</t>
  </si>
  <si>
    <t>01/17/32</t>
  </si>
  <si>
    <t>Isla San Telmo</t>
  </si>
  <si>
    <t>01/24/32</t>
  </si>
  <si>
    <t>Callao</t>
  </si>
  <si>
    <t>Peru</t>
  </si>
  <si>
    <t>02/02/32</t>
  </si>
  <si>
    <t>Valparaiso</t>
  </si>
  <si>
    <t>Chile</t>
  </si>
  <si>
    <t>Straits of Magellan</t>
  </si>
  <si>
    <t>02/12/32</t>
  </si>
  <si>
    <t>02/23/32</t>
  </si>
  <si>
    <t>Buenos Aires</t>
  </si>
  <si>
    <t>Argentina</t>
  </si>
  <si>
    <t>02/27/32</t>
  </si>
  <si>
    <t>Montevideo</t>
  </si>
  <si>
    <t>Uruguay</t>
  </si>
  <si>
    <t>03/06/32</t>
  </si>
  <si>
    <t>Rio de Janeiro</t>
  </si>
  <si>
    <t>Brazil</t>
  </si>
  <si>
    <t>03/16/32</t>
  </si>
  <si>
    <t>03/27/32</t>
  </si>
  <si>
    <t>03/26/32</t>
  </si>
  <si>
    <t>Port of Spain</t>
  </si>
  <si>
    <t>B.W.I.</t>
  </si>
  <si>
    <t>04/04/32</t>
  </si>
  <si>
    <t>Hampton Roads</t>
  </si>
  <si>
    <t>Virginia</t>
  </si>
  <si>
    <t>04/06/32</t>
  </si>
  <si>
    <t>04/14/32</t>
  </si>
  <si>
    <t>New York City</t>
  </si>
  <si>
    <t>New York</t>
  </si>
  <si>
    <t>with brief stop at Balboa</t>
  </si>
  <si>
    <t>04/29/32</t>
  </si>
  <si>
    <t>Cristóbal</t>
  </si>
  <si>
    <t>Cristóbal, Panama</t>
  </si>
  <si>
    <t>Mazatlan</t>
  </si>
  <si>
    <t>Sinaloa</t>
  </si>
  <si>
    <t>05/14/32</t>
  </si>
  <si>
    <t>05/16/32</t>
  </si>
  <si>
    <t>05/22/32</t>
  </si>
  <si>
    <t>01/07/33</t>
  </si>
  <si>
    <t>01/25/33</t>
  </si>
  <si>
    <t>Apra Harbor</t>
  </si>
  <si>
    <t>Guam</t>
  </si>
  <si>
    <t>02/02/33</t>
  </si>
  <si>
    <t>Manila</t>
  </si>
  <si>
    <t>Philippines</t>
  </si>
  <si>
    <t>02/12/33</t>
  </si>
  <si>
    <t>02/21/33</t>
  </si>
  <si>
    <t>Columbo</t>
  </si>
  <si>
    <t>Ceylon</t>
  </si>
  <si>
    <t>03/11/33</t>
  </si>
  <si>
    <t>Port Said</t>
  </si>
  <si>
    <t>Egypt</t>
  </si>
  <si>
    <t>03/13/33</t>
  </si>
  <si>
    <t>Alexandria</t>
  </si>
  <si>
    <t>Istanbul</t>
  </si>
  <si>
    <t>Turkey</t>
  </si>
  <si>
    <t>Pireasus</t>
  </si>
  <si>
    <t>Greece</t>
  </si>
  <si>
    <t>03/22/33</t>
  </si>
  <si>
    <t>Naples</t>
  </si>
  <si>
    <t>Italy</t>
  </si>
  <si>
    <t>04/02/33</t>
  </si>
  <si>
    <t>Villefranche</t>
  </si>
  <si>
    <t>France</t>
  </si>
  <si>
    <t>added</t>
  </si>
  <si>
    <t>04/16/33</t>
  </si>
  <si>
    <t>Barcelona</t>
  </si>
  <si>
    <t>Funchal</t>
  </si>
  <si>
    <t>Madeira</t>
  </si>
  <si>
    <t>Portugal</t>
  </si>
  <si>
    <t>05/15/33</t>
  </si>
  <si>
    <t>Curaçao, Dutch West Indies</t>
  </si>
  <si>
    <t>Colón</t>
  </si>
  <si>
    <t>05/18/33</t>
  </si>
  <si>
    <t>06/02/33</t>
  </si>
  <si>
    <t>06/05/33</t>
  </si>
  <si>
    <t>06/10/33</t>
  </si>
  <si>
    <t>"Coast Cruise", "Trial Cruise", "Show the Flag"</t>
  </si>
  <si>
    <t>11/24/34</t>
  </si>
  <si>
    <t>12/01/34</t>
  </si>
  <si>
    <t>12/07/34</t>
  </si>
  <si>
    <t>12/10/34</t>
  </si>
  <si>
    <t>12/12/34</t>
  </si>
  <si>
    <t>12/17/34</t>
  </si>
  <si>
    <t>Last planned cruise prior to CNS proposed shutdown</t>
  </si>
  <si>
    <t>04/14/35</t>
  </si>
  <si>
    <t>Hilo</t>
  </si>
  <si>
    <t>Hilo, Terr. of Hawaii</t>
  </si>
  <si>
    <t>Underway Training</t>
  </si>
  <si>
    <t>04/16/35</t>
  </si>
  <si>
    <t>Lahaina</t>
  </si>
  <si>
    <t>02/15/36</t>
  </si>
  <si>
    <t>Canal Zone</t>
  </si>
  <si>
    <t>02/22/36</t>
  </si>
  <si>
    <t>02/26/36</t>
  </si>
  <si>
    <t>Cartagena</t>
  </si>
  <si>
    <t>Colombia</t>
  </si>
  <si>
    <t>Cartagena, Colombia</t>
  </si>
  <si>
    <t>03/07/36</t>
  </si>
  <si>
    <t>Vera Cruz</t>
  </si>
  <si>
    <t>Veracruz</t>
  </si>
  <si>
    <t>03/14/36</t>
  </si>
  <si>
    <t>Houston</t>
  </si>
  <si>
    <t>Texas</t>
  </si>
  <si>
    <t>03/26/36</t>
  </si>
  <si>
    <t>Magdalena Bay</t>
  </si>
  <si>
    <t>04/08/36</t>
  </si>
  <si>
    <t>04/12/36</t>
  </si>
  <si>
    <t>04/16/36</t>
  </si>
  <si>
    <t>12/07/36</t>
  </si>
  <si>
    <t>Tahiti</t>
  </si>
  <si>
    <t>French Polynesia</t>
  </si>
  <si>
    <t>Auckland</t>
  </si>
  <si>
    <t>01/12/37</t>
  </si>
  <si>
    <t>Melbourne</t>
  </si>
  <si>
    <t>Australia</t>
  </si>
  <si>
    <t>01/29/37</t>
  </si>
  <si>
    <t>Sydney</t>
  </si>
  <si>
    <t>02/05/37</t>
  </si>
  <si>
    <t>02/11/37</t>
  </si>
  <si>
    <t>Pago Pago</t>
  </si>
  <si>
    <t>American Samoa</t>
  </si>
  <si>
    <t>02/24/37</t>
  </si>
  <si>
    <t>03/06/37</t>
  </si>
  <si>
    <t>03/18/37</t>
  </si>
  <si>
    <t>03/22/37</t>
  </si>
  <si>
    <t>03/27/37</t>
  </si>
  <si>
    <t>01/19/38</t>
  </si>
  <si>
    <t>02/07/38</t>
  </si>
  <si>
    <t>Lahaina Roads</t>
  </si>
  <si>
    <t>02/24/38</t>
  </si>
  <si>
    <t>Acapulco</t>
  </si>
  <si>
    <t>Guerrero</t>
  </si>
  <si>
    <t>03/17/38</t>
  </si>
  <si>
    <t>03/30/38</t>
  </si>
  <si>
    <t>alternate to Callao</t>
  </si>
  <si>
    <t>04/14/38</t>
  </si>
  <si>
    <t>04/18/38</t>
  </si>
  <si>
    <t>03/19/38</t>
  </si>
  <si>
    <t>03/24/38</t>
  </si>
  <si>
    <t>04/02/38</t>
  </si>
  <si>
    <t>08/04/38</t>
  </si>
  <si>
    <t>Pure 45</t>
  </si>
  <si>
    <t>01/20/39</t>
  </si>
  <si>
    <t>02/04/39</t>
  </si>
  <si>
    <t>La Unión</t>
  </si>
  <si>
    <t>El Salvador</t>
  </si>
  <si>
    <t>02/10/39</t>
  </si>
  <si>
    <t>02/14/39</t>
  </si>
  <si>
    <t>02/24/39</t>
  </si>
  <si>
    <t>03/08/39</t>
  </si>
  <si>
    <t>03/23/39</t>
  </si>
  <si>
    <t>Ecuador</t>
  </si>
  <si>
    <t>03/26/39</t>
  </si>
  <si>
    <t>04/08/39</t>
  </si>
  <si>
    <t>Manzanillo</t>
  </si>
  <si>
    <t>Colima</t>
  </si>
  <si>
    <t>04/11/39</t>
  </si>
  <si>
    <t>04/15/39</t>
  </si>
  <si>
    <t>04/21/39</t>
  </si>
  <si>
    <t>World'S Fair</t>
  </si>
  <si>
    <t>Treasure Island, San Fran</t>
  </si>
  <si>
    <t>01/20/40</t>
  </si>
  <si>
    <t>01/29/40</t>
  </si>
  <si>
    <t>02/08/40</t>
  </si>
  <si>
    <t>Including rifle range training</t>
  </si>
  <si>
    <t>02/17/40</t>
  </si>
  <si>
    <t>Guantánamo</t>
  </si>
  <si>
    <t>Cuba</t>
  </si>
  <si>
    <t>Guantánamo, Cuba</t>
  </si>
  <si>
    <t>02/26/40</t>
  </si>
  <si>
    <t>San Juan</t>
  </si>
  <si>
    <t>Puerto Rico</t>
  </si>
  <si>
    <t>03/04/40</t>
  </si>
  <si>
    <t>Havana</t>
  </si>
  <si>
    <t>03/09/40</t>
  </si>
  <si>
    <t>Miami</t>
  </si>
  <si>
    <t>Florida</t>
  </si>
  <si>
    <t>03/16/40</t>
  </si>
  <si>
    <t>Newport News</t>
  </si>
  <si>
    <t>03/19/40</t>
  </si>
  <si>
    <t>03/26/40</t>
  </si>
  <si>
    <t>Annapolis</t>
  </si>
  <si>
    <t>Maryland</t>
  </si>
  <si>
    <t>04/08/40</t>
  </si>
  <si>
    <t>08-09 Apr 40</t>
  </si>
  <si>
    <t>Underway Drills and Paint Ship</t>
  </si>
  <si>
    <t>04/22/40</t>
  </si>
  <si>
    <t>04/27/40</t>
  </si>
  <si>
    <t>Day cruise on USS MONTGOMERY (DM-17) for naval orientation &amp; training</t>
  </si>
  <si>
    <t>CG Training</t>
  </si>
  <si>
    <t>USCGC Shoshone</t>
  </si>
  <si>
    <t>Day cruise on USCGC Shoshone (one day only) for drills, orientation and training</t>
  </si>
  <si>
    <t>01/17/41</t>
  </si>
  <si>
    <t>01/28/41</t>
  </si>
  <si>
    <t>02/10/41</t>
  </si>
  <si>
    <t>02/18/41</t>
  </si>
  <si>
    <t>and Lima</t>
  </si>
  <si>
    <t>02/28/41</t>
  </si>
  <si>
    <t>03/12/41</t>
  </si>
  <si>
    <t>03/28/41</t>
  </si>
  <si>
    <t>04/12/41</t>
  </si>
  <si>
    <t>04/02/41</t>
  </si>
  <si>
    <t>04/05/41</t>
  </si>
  <si>
    <t>planned prior to onset of WWII but cancelled due to Pearl Harbor</t>
  </si>
  <si>
    <t>01/17/42</t>
  </si>
  <si>
    <t>01/24/42</t>
  </si>
  <si>
    <t>02/10/42</t>
  </si>
  <si>
    <t>02/20/42</t>
  </si>
  <si>
    <t>03/06/42</t>
  </si>
  <si>
    <t>03/16/42</t>
  </si>
  <si>
    <t>03/20/42</t>
  </si>
  <si>
    <t>04/01/42</t>
  </si>
  <si>
    <t>limited to inland waters of SFBay.</t>
  </si>
  <si>
    <t>04/07/42</t>
  </si>
  <si>
    <t>War Cruise I "Spring '42"</t>
  </si>
  <si>
    <t>The "war cruises" were sporatic and may have lasted from a couple of days to a month, always within confines of sfbay</t>
  </si>
  <si>
    <t>So. San Fran Bay</t>
  </si>
  <si>
    <t>03/24/42</t>
  </si>
  <si>
    <t>03/30/42</t>
  </si>
  <si>
    <t>04/15/42</t>
  </si>
  <si>
    <t>04/21/42</t>
  </si>
  <si>
    <t>04/28/42</t>
  </si>
  <si>
    <t>05/05/42</t>
  </si>
  <si>
    <t>05/11/42</t>
  </si>
  <si>
    <t>05/19/42</t>
  </si>
  <si>
    <t>05/27/42</t>
  </si>
  <si>
    <t>06/02/42</t>
  </si>
  <si>
    <t>06/09/42</t>
  </si>
  <si>
    <t>War Cruise II</t>
  </si>
  <si>
    <t>08/18/42</t>
  </si>
  <si>
    <t>08/31/42</t>
  </si>
  <si>
    <t>09/03/42</t>
  </si>
  <si>
    <t>09/08/42</t>
  </si>
  <si>
    <t>09/16/42</t>
  </si>
  <si>
    <t>09/27/42</t>
  </si>
  <si>
    <t>09/30/42</t>
  </si>
  <si>
    <t>10/05/42</t>
  </si>
  <si>
    <t>10/26/42</t>
  </si>
  <si>
    <t>10/28/42</t>
  </si>
  <si>
    <t>11/04/42</t>
  </si>
  <si>
    <t>11/11/42</t>
  </si>
  <si>
    <t>War Cruise III</t>
  </si>
  <si>
    <t>04/06/43</t>
  </si>
  <si>
    <t>04/20/43</t>
  </si>
  <si>
    <t>05/04/43</t>
  </si>
  <si>
    <t>War Cruise IV</t>
  </si>
  <si>
    <t>09/08/43</t>
  </si>
  <si>
    <t>09/15/43</t>
  </si>
  <si>
    <t>10/14/43</t>
  </si>
  <si>
    <t>War Cruise V</t>
  </si>
  <si>
    <t>03/21/44</t>
  </si>
  <si>
    <t>03/28/44</t>
  </si>
  <si>
    <t>04/03/44</t>
  </si>
  <si>
    <t>04/13/44</t>
  </si>
  <si>
    <t>04/24/44</t>
  </si>
  <si>
    <t>05/08/44</t>
  </si>
  <si>
    <t>05/14/44</t>
  </si>
  <si>
    <t>War Cruise VI</t>
  </si>
  <si>
    <t>09/11/44</t>
  </si>
  <si>
    <t>09/19/44</t>
  </si>
  <si>
    <t>09/25/44</t>
  </si>
  <si>
    <t>10/04/44</t>
  </si>
  <si>
    <t>10/10/44</t>
  </si>
  <si>
    <t>10/19/44</t>
  </si>
  <si>
    <t>War Cruise Vii</t>
  </si>
  <si>
    <t>2 months in three separate stints</t>
  </si>
  <si>
    <t>01/12/46</t>
  </si>
  <si>
    <t>Long Beach (San Pedro)</t>
  </si>
  <si>
    <t>01/17/46</t>
  </si>
  <si>
    <t>01/26/46</t>
  </si>
  <si>
    <t>02/09/46</t>
  </si>
  <si>
    <t>02/19/46</t>
  </si>
  <si>
    <t>03/04/46</t>
  </si>
  <si>
    <t>03/22/46</t>
  </si>
  <si>
    <t>04/05/46</t>
  </si>
  <si>
    <t>04/10/46</t>
  </si>
  <si>
    <t>04/15/46</t>
  </si>
  <si>
    <t>04/18/46</t>
  </si>
  <si>
    <t>Golden Bear I</t>
  </si>
  <si>
    <t>Shakedown Cruise for new TSGB1 for one week</t>
  </si>
  <si>
    <t>01/14/47</t>
  </si>
  <si>
    <t>01/17/47</t>
  </si>
  <si>
    <t>01/31/47</t>
  </si>
  <si>
    <t>02/07/47</t>
  </si>
  <si>
    <t>02/15/47</t>
  </si>
  <si>
    <t>Louisiana</t>
  </si>
  <si>
    <t>02/26/47</t>
  </si>
  <si>
    <t>Kingston</t>
  </si>
  <si>
    <t>Jamaica</t>
  </si>
  <si>
    <t>03/03/47</t>
  </si>
  <si>
    <t>03/14/47</t>
  </si>
  <si>
    <t>03/21/47</t>
  </si>
  <si>
    <t>? or SDiego ?</t>
  </si>
  <si>
    <t>03/25/47</t>
  </si>
  <si>
    <t>04/01/47</t>
  </si>
  <si>
    <t>04/05/47</t>
  </si>
  <si>
    <t>04/08/47</t>
  </si>
  <si>
    <t>04/12/47</t>
  </si>
  <si>
    <t>04/16/47</t>
  </si>
  <si>
    <t>Mediterranean "Relief Cruisse" "California Friendship" "Milk Run"</t>
  </si>
  <si>
    <t>Shipyard</t>
  </si>
  <si>
    <t>San Francisco (shipyard)</t>
  </si>
  <si>
    <t>Load foreign relief supplies</t>
  </si>
  <si>
    <t>01/11/48</t>
  </si>
  <si>
    <t>01/15/48</t>
  </si>
  <si>
    <t>01/17/48</t>
  </si>
  <si>
    <t>01/20/48</t>
  </si>
  <si>
    <t>01/23/48</t>
  </si>
  <si>
    <t>Layover for repairs</t>
  </si>
  <si>
    <t>02/05/48</t>
  </si>
  <si>
    <t>02/10/48</t>
  </si>
  <si>
    <t>San Juan PR</t>
  </si>
  <si>
    <t>02/09/48</t>
  </si>
  <si>
    <t>Curaçao, N.W.I.</t>
  </si>
  <si>
    <t>02/26/48</t>
  </si>
  <si>
    <t>03/02/48</t>
  </si>
  <si>
    <t>Marseille</t>
  </si>
  <si>
    <t>03/05/48</t>
  </si>
  <si>
    <t>Genoa</t>
  </si>
  <si>
    <t>visit Vatican Pope Pius XII</t>
  </si>
  <si>
    <t>03/09/48</t>
  </si>
  <si>
    <t>03/19/48</t>
  </si>
  <si>
    <t>Pireasus, Greece</t>
  </si>
  <si>
    <t>04/05/48</t>
  </si>
  <si>
    <t>Ponta Delgada</t>
  </si>
  <si>
    <t>Azores</t>
  </si>
  <si>
    <t>Fuel Stop</t>
  </si>
  <si>
    <t>03/31/48</t>
  </si>
  <si>
    <t>Algiers</t>
  </si>
  <si>
    <t>Algeria</t>
  </si>
  <si>
    <t>04/06/48</t>
  </si>
  <si>
    <t>04/21/48</t>
  </si>
  <si>
    <t>04/23/48</t>
  </si>
  <si>
    <t>05/05/48</t>
  </si>
  <si>
    <t>05/11/48</t>
  </si>
  <si>
    <t>05/13/48</t>
  </si>
  <si>
    <t>05/16/48</t>
  </si>
  <si>
    <t>05/19/48</t>
  </si>
  <si>
    <t>Planned 3 week cruise scheduled for Summer '48 but cancelled due to exteneded relief cruise</t>
  </si>
  <si>
    <t>CANCELLED DUE TO</t>
  </si>
  <si>
    <t>12/11/48</t>
  </si>
  <si>
    <t>12/12/48</t>
  </si>
  <si>
    <t>South America "Operation Buenos Amigos"</t>
  </si>
  <si>
    <t>01/05/49</t>
  </si>
  <si>
    <t>Alameda (shipyard)</t>
  </si>
  <si>
    <t>02/09/49</t>
  </si>
  <si>
    <t>02/14/49</t>
  </si>
  <si>
    <t>03/05/49</t>
  </si>
  <si>
    <t>03/14/49</t>
  </si>
  <si>
    <t>03/30/49</t>
  </si>
  <si>
    <t>04/08/49</t>
  </si>
  <si>
    <t>04/21/49</t>
  </si>
  <si>
    <t>04/30/49</t>
  </si>
  <si>
    <t>05/02/49</t>
  </si>
  <si>
    <t>05/07/49</t>
  </si>
  <si>
    <t>05/20/49</t>
  </si>
  <si>
    <t>Propposed Itinerary for 1950 Cruise Cancelled due to political unrest in the reigon. (Orient)</t>
  </si>
  <si>
    <t>01/09/50</t>
  </si>
  <si>
    <t>02/11/50</t>
  </si>
  <si>
    <t>02/24/50</t>
  </si>
  <si>
    <t>03/03/50</t>
  </si>
  <si>
    <t>03/09/50</t>
  </si>
  <si>
    <t>03/21/50</t>
  </si>
  <si>
    <t>St. Thomas</t>
  </si>
  <si>
    <t>Virgin Islands</t>
  </si>
  <si>
    <t>03/27/50</t>
  </si>
  <si>
    <t>Curaçao, Netherland Antilles</t>
  </si>
  <si>
    <t>04/01/50</t>
  </si>
  <si>
    <t>Colón, Panama</t>
  </si>
  <si>
    <t>04/09/50</t>
  </si>
  <si>
    <t>04/23/50</t>
  </si>
  <si>
    <t>04/27/50</t>
  </si>
  <si>
    <t>05/02/50</t>
  </si>
  <si>
    <t>05/05/50</t>
  </si>
  <si>
    <t>05/20/50</t>
  </si>
  <si>
    <t>Hunters Point</t>
  </si>
  <si>
    <t>San Francisco (Hunters Point)</t>
  </si>
  <si>
    <t>Pacific N.W. "Operatio Frontier"</t>
  </si>
  <si>
    <t>01/29/51</t>
  </si>
  <si>
    <t>Portland</t>
  </si>
  <si>
    <t>Oregon</t>
  </si>
  <si>
    <t>02/02/51</t>
  </si>
  <si>
    <t>Washington</t>
  </si>
  <si>
    <t>02/07/51</t>
  </si>
  <si>
    <t>Vancouver</t>
  </si>
  <si>
    <t>British Columbia</t>
  </si>
  <si>
    <t>Canada</t>
  </si>
  <si>
    <t>02/19/51</t>
  </si>
  <si>
    <t>02/26/51</t>
  </si>
  <si>
    <t>03/13/51</t>
  </si>
  <si>
    <t>03/27/51</t>
  </si>
  <si>
    <t>03/31/51</t>
  </si>
  <si>
    <t>04/05/51</t>
  </si>
  <si>
    <t>04/08/51</t>
  </si>
  <si>
    <t>Mini-Cruise "Operation Showboat"</t>
  </si>
  <si>
    <t>05/25/51</t>
  </si>
  <si>
    <t>Mexico "Operation Amigos"</t>
  </si>
  <si>
    <t>02/05/52</t>
  </si>
  <si>
    <t>02/17/52</t>
  </si>
  <si>
    <t>03/01/52</t>
  </si>
  <si>
    <t>San José</t>
  </si>
  <si>
    <t>03/11/52</t>
  </si>
  <si>
    <t>03/25/52</t>
  </si>
  <si>
    <t>03/29/52</t>
  </si>
  <si>
    <t>04/03/52</t>
  </si>
  <si>
    <t>04/06/52</t>
  </si>
  <si>
    <t>04/09/52</t>
  </si>
  <si>
    <t>05/20/52</t>
  </si>
  <si>
    <t>Los Angeles "Operation Propeller"</t>
  </si>
  <si>
    <t>10/05/52</t>
  </si>
  <si>
    <t>Hawaii "Operation Coconut"</t>
  </si>
  <si>
    <t>02/08/53</t>
  </si>
  <si>
    <t>02/19/53</t>
  </si>
  <si>
    <t>03/05/53</t>
  </si>
  <si>
    <t>03/07/53</t>
  </si>
  <si>
    <t>03/21/53</t>
  </si>
  <si>
    <t>03/23/53</t>
  </si>
  <si>
    <t>03/26/53</t>
  </si>
  <si>
    <t>03/29/53</t>
  </si>
  <si>
    <t>03/31/53</t>
  </si>
  <si>
    <t>05/21/53</t>
  </si>
  <si>
    <t>Central America "Operation Goodwill"</t>
  </si>
  <si>
    <t>02/12/54</t>
  </si>
  <si>
    <t>02/21/54</t>
  </si>
  <si>
    <t>03/07/54</t>
  </si>
  <si>
    <t>03/15/54</t>
  </si>
  <si>
    <t>03/25/54</t>
  </si>
  <si>
    <t>03/27/54</t>
  </si>
  <si>
    <t>03/30/54</t>
  </si>
  <si>
    <t>01/07/55</t>
  </si>
  <si>
    <t>02/08/55</t>
  </si>
  <si>
    <t>02/22/55</t>
  </si>
  <si>
    <t>03/14/55</t>
  </si>
  <si>
    <t>03/26/55</t>
  </si>
  <si>
    <t>03/28/55</t>
  </si>
  <si>
    <t>03/31/55</t>
  </si>
  <si>
    <t>04/03/55</t>
  </si>
  <si>
    <t>05/19/55</t>
  </si>
  <si>
    <t>shipyard overhaul</t>
  </si>
  <si>
    <t>01/11/56</t>
  </si>
  <si>
    <t>02/16/56</t>
  </si>
  <si>
    <t>02/27/56</t>
  </si>
  <si>
    <t>03/09/56</t>
  </si>
  <si>
    <t>03/12/56</t>
  </si>
  <si>
    <t>03/15/56</t>
  </si>
  <si>
    <t>Latin America (Trade Voyage)</t>
  </si>
  <si>
    <t>01/09/57</t>
  </si>
  <si>
    <t>Drydock</t>
  </si>
  <si>
    <t>San Francisco (drydock)</t>
  </si>
  <si>
    <t>02/08/57</t>
  </si>
  <si>
    <t>02/20/57</t>
  </si>
  <si>
    <t>03/03/57</t>
  </si>
  <si>
    <t>02/10/57</t>
  </si>
  <si>
    <t>03/12/57</t>
  </si>
  <si>
    <t>03/15/57</t>
  </si>
  <si>
    <t>03/18/57</t>
  </si>
  <si>
    <t>S. America "Galapagos Island Expedition"</t>
  </si>
  <si>
    <t>01/08/58</t>
  </si>
  <si>
    <t>02/04/58</t>
  </si>
  <si>
    <t>paint ship at Tagus Bay</t>
  </si>
  <si>
    <t>02/13/58</t>
  </si>
  <si>
    <t>02/22/58</t>
  </si>
  <si>
    <t>03/05/58</t>
  </si>
  <si>
    <t>03/17/58</t>
  </si>
  <si>
    <t>03/21/58</t>
  </si>
  <si>
    <t>03/24/58</t>
  </si>
  <si>
    <t>03/28/58</t>
  </si>
  <si>
    <t>05/01/59</t>
  </si>
  <si>
    <t>Overhaul</t>
  </si>
  <si>
    <t>San Francisco (overhaul)</t>
  </si>
  <si>
    <t>05/29/59</t>
  </si>
  <si>
    <t>Rose Festival</t>
  </si>
  <si>
    <t>06/10/59</t>
  </si>
  <si>
    <t>06/16/59</t>
  </si>
  <si>
    <t>06/19/59</t>
  </si>
  <si>
    <t>07/03/59</t>
  </si>
  <si>
    <t>07/07/59</t>
  </si>
  <si>
    <t>07/10/59</t>
  </si>
  <si>
    <t>Gulf Of Mexico</t>
  </si>
  <si>
    <t>01/06/60</t>
  </si>
  <si>
    <t>01/08/60</t>
  </si>
  <si>
    <t>Refueling</t>
  </si>
  <si>
    <t>01/25/60</t>
  </si>
  <si>
    <t>02/08/60</t>
  </si>
  <si>
    <t>02/16/60</t>
  </si>
  <si>
    <t>02/24/60</t>
  </si>
  <si>
    <t>02/28/60</t>
  </si>
  <si>
    <t>03/11/60</t>
  </si>
  <si>
    <t>Capt. Turpin dies enroute Vallejo</t>
  </si>
  <si>
    <t>03/14/60</t>
  </si>
  <si>
    <t>01/14/61</t>
  </si>
  <si>
    <t>Bethlehem Shipyard</t>
  </si>
  <si>
    <t>Bethlehem SY SFran</t>
  </si>
  <si>
    <t>02/02/61</t>
  </si>
  <si>
    <t>02/11/61</t>
  </si>
  <si>
    <t>02/16/61</t>
  </si>
  <si>
    <t>02/28/61</t>
  </si>
  <si>
    <t>03/03/61</t>
  </si>
  <si>
    <t>03/16/61</t>
  </si>
  <si>
    <t>03/18/61</t>
  </si>
  <si>
    <t>03/22/61</t>
  </si>
  <si>
    <t>Port Hueneme</t>
  </si>
  <si>
    <t>10/30/61</t>
  </si>
  <si>
    <t>Bethlehem SY SanFran</t>
  </si>
  <si>
    <t>01/08/62</t>
  </si>
  <si>
    <t>01/13/62</t>
  </si>
  <si>
    <t>01/28/62</t>
  </si>
  <si>
    <t>02/09/62</t>
  </si>
  <si>
    <t>Callao, Peru (Lima)</t>
  </si>
  <si>
    <t>Train wreck rescue (22 Feb)</t>
  </si>
  <si>
    <t>02/19/62</t>
  </si>
  <si>
    <t>Buenaventura</t>
  </si>
  <si>
    <t>03/02/62</t>
  </si>
  <si>
    <t>03/13/62</t>
  </si>
  <si>
    <t>03/17/62</t>
  </si>
  <si>
    <t>03/22/62</t>
  </si>
  <si>
    <t>11/13/62</t>
  </si>
  <si>
    <t>Todd Shipyard</t>
  </si>
  <si>
    <t>01/17/63</t>
  </si>
  <si>
    <t>Rodman</t>
  </si>
  <si>
    <t>01/24/63</t>
  </si>
  <si>
    <t>02/08/63</t>
  </si>
  <si>
    <t>02/24/63</t>
  </si>
  <si>
    <t>Willemstad</t>
  </si>
  <si>
    <t>D.W.I.</t>
  </si>
  <si>
    <t>Willemstad, Curaçao, D.W.I.</t>
  </si>
  <si>
    <t>03/01/63</t>
  </si>
  <si>
    <t>03/06/63</t>
  </si>
  <si>
    <t>03/14/63</t>
  </si>
  <si>
    <t>07/18/63</t>
  </si>
  <si>
    <t>11/04/63</t>
  </si>
  <si>
    <t>01/20/64</t>
  </si>
  <si>
    <t>01/25/64</t>
  </si>
  <si>
    <t>02/11/64</t>
  </si>
  <si>
    <t>02/27/64</t>
  </si>
  <si>
    <t>03/02/64</t>
  </si>
  <si>
    <t>03/08/64</t>
  </si>
  <si>
    <t>Cocos Island</t>
  </si>
  <si>
    <t>Costa Rica</t>
  </si>
  <si>
    <t>03/18/64</t>
  </si>
  <si>
    <t>03/20/64</t>
  </si>
  <si>
    <t>01/17/65</t>
  </si>
  <si>
    <t>02/10/65</t>
  </si>
  <si>
    <t>02/17/65</t>
  </si>
  <si>
    <t>China</t>
  </si>
  <si>
    <t>03/01/65</t>
  </si>
  <si>
    <t>Yokohama</t>
  </si>
  <si>
    <t>01/20/66</t>
  </si>
  <si>
    <t>Cristóbal, CZ</t>
  </si>
  <si>
    <t>01/27/66</t>
  </si>
  <si>
    <t>02/12/66</t>
  </si>
  <si>
    <t>03/01/66</t>
  </si>
  <si>
    <t>03/06/66</t>
  </si>
  <si>
    <t>03/12/66</t>
  </si>
  <si>
    <t>03/21/66</t>
  </si>
  <si>
    <t>01/08/67</t>
  </si>
  <si>
    <t>01/19/67</t>
  </si>
  <si>
    <t>01/31/67</t>
  </si>
  <si>
    <t>02/10/67</t>
  </si>
  <si>
    <t>02/20/67</t>
  </si>
  <si>
    <t>02/28/67</t>
  </si>
  <si>
    <t>03/09/67</t>
  </si>
  <si>
    <t>03/11/67</t>
  </si>
  <si>
    <t>01/31/68</t>
  </si>
  <si>
    <t>02/13/68</t>
  </si>
  <si>
    <t>03/03/68</t>
  </si>
  <si>
    <t>03/12/68</t>
  </si>
  <si>
    <t>03/16/68</t>
  </si>
  <si>
    <t>11/18/68</t>
  </si>
  <si>
    <t>01/26/69</t>
  </si>
  <si>
    <t>02/02/69</t>
  </si>
  <si>
    <t>02/17/69</t>
  </si>
  <si>
    <t>03/05/69</t>
  </si>
  <si>
    <t>03/10/69</t>
  </si>
  <si>
    <t>03/16/69</t>
  </si>
  <si>
    <t>03/24/69</t>
  </si>
  <si>
    <t>01/20/70</t>
  </si>
  <si>
    <t>02/02/70</t>
  </si>
  <si>
    <t>02/13/70</t>
  </si>
  <si>
    <t>02/21/70</t>
  </si>
  <si>
    <t>03/03/70</t>
  </si>
  <si>
    <t>Last cruise of TSGB1</t>
  </si>
  <si>
    <t>03/16/70</t>
  </si>
  <si>
    <t>Golden Bear II</t>
  </si>
  <si>
    <t>06/30/71</t>
  </si>
  <si>
    <t>07/10/71</t>
  </si>
  <si>
    <t>07/19/71</t>
  </si>
  <si>
    <t>01/23/72</t>
  </si>
  <si>
    <t>02/02/72</t>
  </si>
  <si>
    <t>02/09/72</t>
  </si>
  <si>
    <t>St. Thomas, Virgin Isl.</t>
  </si>
  <si>
    <t>02/17/72</t>
  </si>
  <si>
    <t>02/23/72</t>
  </si>
  <si>
    <t>02/26/72</t>
  </si>
  <si>
    <t>Neth. Antilles</t>
  </si>
  <si>
    <t>Willemstad, Curaçao, Neth. Antilles</t>
  </si>
  <si>
    <t>03/05/72</t>
  </si>
  <si>
    <t>Academy Bay</t>
  </si>
  <si>
    <t>03/11/72</t>
  </si>
  <si>
    <t>03/20/72</t>
  </si>
  <si>
    <t>01/16/73</t>
  </si>
  <si>
    <t>01/29/73</t>
  </si>
  <si>
    <t>02/08/73</t>
  </si>
  <si>
    <t>02/16/73</t>
  </si>
  <si>
    <t>02/25/73</t>
  </si>
  <si>
    <t>03/09/73</t>
  </si>
  <si>
    <t>03/19/73</t>
  </si>
  <si>
    <t>01/24/74</t>
  </si>
  <si>
    <t>01/28/74</t>
  </si>
  <si>
    <t>02/07/74</t>
  </si>
  <si>
    <t>02/13/74</t>
  </si>
  <si>
    <t>02/23/74</t>
  </si>
  <si>
    <t>Kahului</t>
  </si>
  <si>
    <t>02/27/74</t>
  </si>
  <si>
    <t>03/11/74</t>
  </si>
  <si>
    <t>03/16/74</t>
  </si>
  <si>
    <t>01/16/75</t>
  </si>
  <si>
    <t>Amapala</t>
  </si>
  <si>
    <t>Honduras</t>
  </si>
  <si>
    <t>02/03/75</t>
  </si>
  <si>
    <t>due to eng. probs (no liberty)</t>
  </si>
  <si>
    <t>02/13/75</t>
  </si>
  <si>
    <t>Curaçao, Neth. Antilles</t>
  </si>
  <si>
    <t>02/17/75</t>
  </si>
  <si>
    <t>02/24/75</t>
  </si>
  <si>
    <t>Canal Zone, Rotman</t>
  </si>
  <si>
    <t>Rotman</t>
  </si>
  <si>
    <t>Balboa, CZ (Rodman)</t>
  </si>
  <si>
    <t>Galapagoes</t>
  </si>
  <si>
    <t>03/02/75</t>
  </si>
  <si>
    <t>03/09/75</t>
  </si>
  <si>
    <t>01/13/76</t>
  </si>
  <si>
    <t>03/17/76</t>
  </si>
  <si>
    <t>02/01/76</t>
  </si>
  <si>
    <t>02/11/76</t>
  </si>
  <si>
    <t>to Hono instead</t>
  </si>
  <si>
    <t>02/26/76</t>
  </si>
  <si>
    <t>03/07/76</t>
  </si>
  <si>
    <t>01/17/77</t>
  </si>
  <si>
    <t>01/22/77</t>
  </si>
  <si>
    <t>orig Acapulco resked end of cruise</t>
  </si>
  <si>
    <t>02/02/77</t>
  </si>
  <si>
    <t>Puerto Vallarta</t>
  </si>
  <si>
    <t>02/03/77</t>
  </si>
  <si>
    <t>Acajutla</t>
  </si>
  <si>
    <t>02/09/77</t>
  </si>
  <si>
    <t>02/10/77</t>
  </si>
  <si>
    <t>02/16/77</t>
  </si>
  <si>
    <t>02/28/77</t>
  </si>
  <si>
    <t>03/07/77</t>
  </si>
  <si>
    <t>01/16/78</t>
  </si>
  <si>
    <t>01/21/78</t>
  </si>
  <si>
    <t>01/31/78</t>
  </si>
  <si>
    <t>02/04/78</t>
  </si>
  <si>
    <t>enroute - crossed Equator at Dateline</t>
  </si>
  <si>
    <t>02/20/78</t>
  </si>
  <si>
    <t>Noumea</t>
  </si>
  <si>
    <t>New Caledonia</t>
  </si>
  <si>
    <t>02/27/78</t>
  </si>
  <si>
    <t>03/10/78</t>
  </si>
  <si>
    <t>03/20/78</t>
  </si>
  <si>
    <t>Americas "Intercoastal"</t>
  </si>
  <si>
    <t>01/14/79</t>
  </si>
  <si>
    <t>01/18/79</t>
  </si>
  <si>
    <t>01/22/79</t>
  </si>
  <si>
    <t>02/07/79</t>
  </si>
  <si>
    <t>02/05/79</t>
  </si>
  <si>
    <t>Puntarenas</t>
  </si>
  <si>
    <t>02/17/79</t>
  </si>
  <si>
    <t>02/26/79</t>
  </si>
  <si>
    <t>02/20/79</t>
  </si>
  <si>
    <t>a</t>
  </si>
  <si>
    <t>03/02/79</t>
  </si>
  <si>
    <t>03/05/79</t>
  </si>
  <si>
    <t>03/14/79</t>
  </si>
  <si>
    <t>Tacoma</t>
  </si>
  <si>
    <t>03/15/79</t>
  </si>
  <si>
    <t>03/19/79</t>
  </si>
  <si>
    <t>Including training at NavSta</t>
  </si>
  <si>
    <t>01/20/80</t>
  </si>
  <si>
    <t>01/30/80</t>
  </si>
  <si>
    <t>Cedros Island</t>
  </si>
  <si>
    <t>02/08/80</t>
  </si>
  <si>
    <t>02/26/80</t>
  </si>
  <si>
    <t>02/22/80</t>
  </si>
  <si>
    <t>03/06/80</t>
  </si>
  <si>
    <t>03/13/80</t>
  </si>
  <si>
    <t>Fuel Stop &amp; Clear Customs</t>
  </si>
  <si>
    <t>01/19/81</t>
  </si>
  <si>
    <t>01/27/81</t>
  </si>
  <si>
    <t>fuel stop &amp; painting</t>
  </si>
  <si>
    <t>02/04/81</t>
  </si>
  <si>
    <t>Kahului, Maui</t>
  </si>
  <si>
    <t>02/17/81</t>
  </si>
  <si>
    <t>Nukuʻalofa</t>
  </si>
  <si>
    <t>Tonga</t>
  </si>
  <si>
    <t>02/27/81</t>
  </si>
  <si>
    <t>03/07/81</t>
  </si>
  <si>
    <t>03/16/81</t>
  </si>
  <si>
    <t>01/18/82</t>
  </si>
  <si>
    <t>01/20/82</t>
  </si>
  <si>
    <t>01/22/82</t>
  </si>
  <si>
    <t>MARAD fleet</t>
  </si>
  <si>
    <t>01/27/82</t>
  </si>
  <si>
    <t>02/04/82</t>
  </si>
  <si>
    <t>Guaymas</t>
  </si>
  <si>
    <t>Guaymas Mex</t>
  </si>
  <si>
    <t>Ensenada</t>
  </si>
  <si>
    <t>Baja California</t>
  </si>
  <si>
    <t>02/18/82</t>
  </si>
  <si>
    <t>03/05/82</t>
  </si>
  <si>
    <t>03/04/82</t>
  </si>
  <si>
    <t>Lázaro Cárdenas</t>
  </si>
  <si>
    <t>03/12/82</t>
  </si>
  <si>
    <t>03/18/82</t>
  </si>
  <si>
    <t>01/19/83</t>
  </si>
  <si>
    <t>01/21/83</t>
  </si>
  <si>
    <t>01/25/83</t>
  </si>
  <si>
    <t>Bahía de Todos Santos</t>
  </si>
  <si>
    <t>01/28/83</t>
  </si>
  <si>
    <t>03/01/83</t>
  </si>
  <si>
    <t>02/03/83</t>
  </si>
  <si>
    <t>02/17/83</t>
  </si>
  <si>
    <t>03/03/83</t>
  </si>
  <si>
    <t>03/08/83</t>
  </si>
  <si>
    <t>03/11/83</t>
  </si>
  <si>
    <t>03/22/83</t>
  </si>
  <si>
    <t>01/21/84</t>
  </si>
  <si>
    <t>01/27/84</t>
  </si>
  <si>
    <t>01/30/84</t>
  </si>
  <si>
    <t>02/02/84</t>
  </si>
  <si>
    <t>Zihuatanejo</t>
  </si>
  <si>
    <t>02/10/84</t>
  </si>
  <si>
    <t>02/16/84</t>
  </si>
  <si>
    <t>02/21/84</t>
  </si>
  <si>
    <t>03/01/84</t>
  </si>
  <si>
    <t>03/12/84</t>
  </si>
  <si>
    <t>03/19/84</t>
  </si>
  <si>
    <t>01/24/85</t>
  </si>
  <si>
    <t>02/08/85</t>
  </si>
  <si>
    <t>02/15/85</t>
  </si>
  <si>
    <t>clearance not rec'd</t>
  </si>
  <si>
    <t>02/22/85</t>
  </si>
  <si>
    <t>Shanghai</t>
  </si>
  <si>
    <t>02/28/85</t>
  </si>
  <si>
    <t>Naha</t>
  </si>
  <si>
    <t>03/15/85</t>
  </si>
  <si>
    <t>03/27/85</t>
  </si>
  <si>
    <t>drydock (before or after 85 cruise?)</t>
  </si>
  <si>
    <t>drydock</t>
  </si>
  <si>
    <t>01/26/86</t>
  </si>
  <si>
    <t>02/08/86</t>
  </si>
  <si>
    <t>went to Sydney instead</t>
  </si>
  <si>
    <t>02/13/86</t>
  </si>
  <si>
    <t>02/15/86</t>
  </si>
  <si>
    <t>World Fair Expo 88</t>
  </si>
  <si>
    <t>02/21/86</t>
  </si>
  <si>
    <t>Brisbane</t>
  </si>
  <si>
    <t>03/01/86</t>
  </si>
  <si>
    <t>03/05/86</t>
  </si>
  <si>
    <t>Samoa</t>
  </si>
  <si>
    <t>Apia, W.Samoa</t>
  </si>
  <si>
    <t>went to Samoa instead</t>
  </si>
  <si>
    <t>03/12/86</t>
  </si>
  <si>
    <t>and 4 hour mini-cruise</t>
  </si>
  <si>
    <t>03/21/86</t>
  </si>
  <si>
    <t>03/24/86</t>
  </si>
  <si>
    <t>03/26/86</t>
  </si>
  <si>
    <t>?? Jun 86</t>
  </si>
  <si>
    <t>Expo '86 World's Fair (6 days)</t>
  </si>
  <si>
    <t>01/14/87</t>
  </si>
  <si>
    <t>01/23/87</t>
  </si>
  <si>
    <t>Cancelled due to political unrest</t>
  </si>
  <si>
    <t>Chi-lung Chiang</t>
  </si>
  <si>
    <t>Taiwan</t>
  </si>
  <si>
    <t>Instead of Taiwan</t>
  </si>
  <si>
    <t>02/10/87</t>
  </si>
  <si>
    <t>Cebu City</t>
  </si>
  <si>
    <t>02/18/87</t>
  </si>
  <si>
    <t>02/26/87</t>
  </si>
  <si>
    <t>03/07/87</t>
  </si>
  <si>
    <t>Kobe</t>
  </si>
  <si>
    <t>03/10/87</t>
  </si>
  <si>
    <t>Harumi</t>
  </si>
  <si>
    <t>01/22/88</t>
  </si>
  <si>
    <t>01/26/88</t>
  </si>
  <si>
    <t>01/29/88</t>
  </si>
  <si>
    <t>02/02/88</t>
  </si>
  <si>
    <t>Transit</t>
  </si>
  <si>
    <t>02/09/88</t>
  </si>
  <si>
    <t>02/17/88</t>
  </si>
  <si>
    <t>03/04/88</t>
  </si>
  <si>
    <t>03/09/88</t>
  </si>
  <si>
    <t>03/17/88</t>
  </si>
  <si>
    <t>03/19/88</t>
  </si>
  <si>
    <t>03/23/88</t>
  </si>
  <si>
    <t>01/19/89</t>
  </si>
  <si>
    <t>01/24/89</t>
  </si>
  <si>
    <t>02/03/89</t>
  </si>
  <si>
    <t>02/12/89</t>
  </si>
  <si>
    <t>New South Wales</t>
  </si>
  <si>
    <t>02/20/89</t>
  </si>
  <si>
    <t>03/06/89</t>
  </si>
  <si>
    <t>03/17/89</t>
  </si>
  <si>
    <t>01/13/90</t>
  </si>
  <si>
    <t>01/21/90</t>
  </si>
  <si>
    <t>01/26/90</t>
  </si>
  <si>
    <t>02/08/90</t>
  </si>
  <si>
    <t>Saipan</t>
  </si>
  <si>
    <t>Northern Mariana Islands</t>
  </si>
  <si>
    <t>Rerouted to Bitung by request</t>
  </si>
  <si>
    <t>02/14/90</t>
  </si>
  <si>
    <t>Bitung</t>
  </si>
  <si>
    <t>Indonesia</t>
  </si>
  <si>
    <t>02/21/90</t>
  </si>
  <si>
    <t>03/02/90</t>
  </si>
  <si>
    <t>only to clear customs</t>
  </si>
  <si>
    <t>03/14/90</t>
  </si>
  <si>
    <t>Kailua-Kona</t>
  </si>
  <si>
    <t>05/18/90</t>
  </si>
  <si>
    <t>01/21/91</t>
  </si>
  <si>
    <t>01/25/91</t>
  </si>
  <si>
    <t>02/06/91</t>
  </si>
  <si>
    <t>02/18/91</t>
  </si>
  <si>
    <t>02/22/91</t>
  </si>
  <si>
    <t>02/28/91</t>
  </si>
  <si>
    <t>03/08/91</t>
  </si>
  <si>
    <t>Antofagasta</t>
  </si>
  <si>
    <t>? Port Angel Mex ?</t>
  </si>
  <si>
    <t>03/19/91</t>
  </si>
  <si>
    <t>03/26/91</t>
  </si>
  <si>
    <t>01/15/92</t>
  </si>
  <si>
    <t>01/26/92</t>
  </si>
  <si>
    <t>01/30/92</t>
  </si>
  <si>
    <t>02/10/92</t>
  </si>
  <si>
    <t>02/17/92</t>
  </si>
  <si>
    <t>02/25/92</t>
  </si>
  <si>
    <t>Cairns</t>
  </si>
  <si>
    <t>Queensland</t>
  </si>
  <si>
    <t>03/06/92</t>
  </si>
  <si>
    <t>Majuro Atoll</t>
  </si>
  <si>
    <t>Marshall Islands</t>
  </si>
  <si>
    <t>03/12/92</t>
  </si>
  <si>
    <t>03/21/92</t>
  </si>
  <si>
    <t>03/24/92</t>
  </si>
  <si>
    <t>Astoria</t>
  </si>
  <si>
    <t>Anchorage</t>
  </si>
  <si>
    <t>05/04/93</t>
  </si>
  <si>
    <t>05/17/93</t>
  </si>
  <si>
    <t>05/27/93</t>
  </si>
  <si>
    <t>06/04/93</t>
  </si>
  <si>
    <t>Victoria</t>
  </si>
  <si>
    <t>06/09/93</t>
  </si>
  <si>
    <t>Sitka</t>
  </si>
  <si>
    <t>Kodiak</t>
  </si>
  <si>
    <t>Glacier Bay</t>
  </si>
  <si>
    <t>06/14/93</t>
  </si>
  <si>
    <t>Juneau</t>
  </si>
  <si>
    <t>06/18/93</t>
  </si>
  <si>
    <t>Ketchikan</t>
  </si>
  <si>
    <t>06/23/93</t>
  </si>
  <si>
    <t>10/15/93</t>
  </si>
  <si>
    <t>CMA getting into CSU system.</t>
  </si>
  <si>
    <t>05/11/94</t>
  </si>
  <si>
    <t>05/29/94</t>
  </si>
  <si>
    <t>Busan</t>
  </si>
  <si>
    <t>Korea</t>
  </si>
  <si>
    <t>06/06/94</t>
  </si>
  <si>
    <t>Vladivostok</t>
  </si>
  <si>
    <t>06/17/94</t>
  </si>
  <si>
    <t>06/23/94</t>
  </si>
  <si>
    <t>05/08/95</t>
  </si>
  <si>
    <t>Nawiliwili</t>
  </si>
  <si>
    <t>05/17/95</t>
  </si>
  <si>
    <t>05/30/95</t>
  </si>
  <si>
    <t>06/06/95</t>
  </si>
  <si>
    <t>06/12/95</t>
  </si>
  <si>
    <t>06/17/95</t>
  </si>
  <si>
    <t>06/22/95</t>
  </si>
  <si>
    <t>Coos Bay</t>
  </si>
  <si>
    <t>Last run for old TSGB2</t>
  </si>
  <si>
    <t>Golden Bear III</t>
  </si>
  <si>
    <t>first cruise for new "Square Bear"</t>
  </si>
  <si>
    <t>04/23/96</t>
  </si>
  <si>
    <t>04/25/96</t>
  </si>
  <si>
    <t>Navy Supply Center</t>
  </si>
  <si>
    <t>05/13/96</t>
  </si>
  <si>
    <t>Underway Anchor Training</t>
  </si>
  <si>
    <t>05/21/96</t>
  </si>
  <si>
    <t>06/02/96</t>
  </si>
  <si>
    <t>06/14/96</t>
  </si>
  <si>
    <t>06/21/96</t>
  </si>
  <si>
    <t>Towed to new moorings at CMA Vallejo</t>
  </si>
  <si>
    <t>09/13/96</t>
  </si>
  <si>
    <t>05/13/97</t>
  </si>
  <si>
    <t>05/19/97</t>
  </si>
  <si>
    <t>Robinson Crusoe Island</t>
  </si>
  <si>
    <t>Easter Island</t>
  </si>
  <si>
    <t>06/12/97</t>
  </si>
  <si>
    <t>06/18/97</t>
  </si>
  <si>
    <t>05/13/98</t>
  </si>
  <si>
    <t>05/22/98</t>
  </si>
  <si>
    <t>05/30/98</t>
  </si>
  <si>
    <t>Rabaul</t>
  </si>
  <si>
    <t>Papua New Guinea</t>
  </si>
  <si>
    <t>06/13/98</t>
  </si>
  <si>
    <t>06/22/98</t>
  </si>
  <si>
    <t>06/28/98</t>
  </si>
  <si>
    <t>05/14/99</t>
  </si>
  <si>
    <t>05/24/99</t>
  </si>
  <si>
    <t>Nuku Hiva</t>
  </si>
  <si>
    <t>Marquesas</t>
  </si>
  <si>
    <t>05/31/99</t>
  </si>
  <si>
    <t>Rarotonga</t>
  </si>
  <si>
    <t>Cook Islands</t>
  </si>
  <si>
    <t>Line Islands</t>
  </si>
  <si>
    <t>06/11/99</t>
  </si>
  <si>
    <t>06/19/99</t>
  </si>
  <si>
    <t>07/03/99</t>
  </si>
  <si>
    <t>two pallets of food delivered</t>
  </si>
  <si>
    <t>07/12/99</t>
  </si>
  <si>
    <t>07/21/99</t>
  </si>
  <si>
    <t>07/29/99</t>
  </si>
  <si>
    <t>Lost starboard anchor &amp; chain</t>
  </si>
  <si>
    <t>08/16/99</t>
  </si>
  <si>
    <t>04/24/00</t>
  </si>
  <si>
    <t>04/28/00</t>
  </si>
  <si>
    <t>05/01/00</t>
  </si>
  <si>
    <t>05/15/00</t>
  </si>
  <si>
    <t>05/23/00</t>
  </si>
  <si>
    <t>06/07/00</t>
  </si>
  <si>
    <t>San Blas Island</t>
  </si>
  <si>
    <t>Isla Roatán</t>
  </si>
  <si>
    <t>06/13/00</t>
  </si>
  <si>
    <t>George Town</t>
  </si>
  <si>
    <t>Grand Cayman</t>
  </si>
  <si>
    <t>Cayman Islands</t>
  </si>
  <si>
    <t>George Town, Grand Cayman</t>
  </si>
  <si>
    <t>06/29/00</t>
  </si>
  <si>
    <t>07/05/00</t>
  </si>
  <si>
    <t>07/07/00</t>
  </si>
  <si>
    <t>07/20/00</t>
  </si>
  <si>
    <t>07/29/00</t>
  </si>
  <si>
    <t>08/11/00</t>
  </si>
  <si>
    <t>08/18/00</t>
  </si>
  <si>
    <t>04/28/01</t>
  </si>
  <si>
    <t>05/12/01</t>
  </si>
  <si>
    <t>Colonia</t>
  </si>
  <si>
    <t>Western Caroline Islands</t>
  </si>
  <si>
    <t>Micronesia</t>
  </si>
  <si>
    <t>Colonia, Yap, W.Caroline Isl.</t>
  </si>
  <si>
    <t>05/22/01</t>
  </si>
  <si>
    <t>05/26/01</t>
  </si>
  <si>
    <t>05/30/01</t>
  </si>
  <si>
    <t>Sasebo</t>
  </si>
  <si>
    <t>06/16/01</t>
  </si>
  <si>
    <t>Lanai</t>
  </si>
  <si>
    <t>07/11/01</t>
  </si>
  <si>
    <t>Subic Bay</t>
  </si>
  <si>
    <t>07/16/01</t>
  </si>
  <si>
    <t>07/20/01</t>
  </si>
  <si>
    <t>07/24/01</t>
  </si>
  <si>
    <t>08/09/01</t>
  </si>
  <si>
    <t>05/06/02</t>
  </si>
  <si>
    <t>05/18/02</t>
  </si>
  <si>
    <t>05/26/02</t>
  </si>
  <si>
    <t>06/04/02</t>
  </si>
  <si>
    <t>07/02/02</t>
  </si>
  <si>
    <t>07/11/02</t>
  </si>
  <si>
    <t>07/19/02</t>
  </si>
  <si>
    <t>cancelled 14 Feb due</t>
  </si>
  <si>
    <t>to National Security concerns</t>
  </si>
  <si>
    <t>03/20/03</t>
  </si>
  <si>
    <t>05/08/03</t>
  </si>
  <si>
    <t>Quepos</t>
  </si>
  <si>
    <t>05/19/03</t>
  </si>
  <si>
    <t>Iquique</t>
  </si>
  <si>
    <t>06/04/03</t>
  </si>
  <si>
    <t>06/19/03</t>
  </si>
  <si>
    <t>07/10/03</t>
  </si>
  <si>
    <t>08/08/03</t>
  </si>
  <si>
    <t>Dutch Harbor</t>
  </si>
  <si>
    <t>Attu/Adak</t>
  </si>
  <si>
    <t>Kiska</t>
  </si>
  <si>
    <t>05/19/04</t>
  </si>
  <si>
    <t>05/26/04</t>
  </si>
  <si>
    <t>06/02/04</t>
  </si>
  <si>
    <t>Mokpo</t>
  </si>
  <si>
    <t>South Korea</t>
  </si>
  <si>
    <t>06/09/04</t>
  </si>
  <si>
    <t>added after Hong Kong cancelled</t>
  </si>
  <si>
    <t>06/14/04</t>
  </si>
  <si>
    <t>Saipan, Marianas</t>
  </si>
  <si>
    <t>06/27/04</t>
  </si>
  <si>
    <t>07/16/04</t>
  </si>
  <si>
    <t>07/23/04</t>
  </si>
  <si>
    <t>07/30/04</t>
  </si>
  <si>
    <t>02 Aug 04</t>
  </si>
  <si>
    <t>Pusan (Busan), South Korea</t>
  </si>
  <si>
    <t>08/03/04</t>
  </si>
  <si>
    <t>Dalian</t>
  </si>
  <si>
    <t>08/10/04</t>
  </si>
  <si>
    <t>08/06/04</t>
  </si>
  <si>
    <t>08/25/04</t>
  </si>
  <si>
    <t>08/26/04</t>
  </si>
  <si>
    <t>05/07/05</t>
  </si>
  <si>
    <t>05/19/05</t>
  </si>
  <si>
    <t>05/25/05</t>
  </si>
  <si>
    <t>06/01/05</t>
  </si>
  <si>
    <t>06/09/05</t>
  </si>
  <si>
    <t>06/08/05</t>
  </si>
  <si>
    <t>Exploration cancelled - to Palmyra</t>
  </si>
  <si>
    <t>06/26/05</t>
  </si>
  <si>
    <t>07/13/05</t>
  </si>
  <si>
    <t>07/19/05</t>
  </si>
  <si>
    <t>07/25/05</t>
  </si>
  <si>
    <t>08/02/05</t>
  </si>
  <si>
    <t>08/08/05</t>
  </si>
  <si>
    <t>08/23/05</t>
  </si>
  <si>
    <t>08/25/05</t>
  </si>
  <si>
    <t>originally sked 17-19 Mar</t>
  </si>
  <si>
    <t>Alcaraz</t>
  </si>
  <si>
    <t>San Fran Bay (around Alcatraz)</t>
  </si>
  <si>
    <t>05/08/06</t>
  </si>
  <si>
    <t>Zihuatanejo, Mexico</t>
  </si>
  <si>
    <t>05/20/06</t>
  </si>
  <si>
    <t>Lima</t>
  </si>
  <si>
    <t>05/29/06</t>
  </si>
  <si>
    <t>06/13/06</t>
  </si>
  <si>
    <t>Caldera</t>
  </si>
  <si>
    <t>Golfito</t>
  </si>
  <si>
    <t>07/10/06</t>
  </si>
  <si>
    <t>07/21/06</t>
  </si>
  <si>
    <t>07/29/06</t>
  </si>
  <si>
    <t>08/14/06</t>
  </si>
  <si>
    <t>05/17/07</t>
  </si>
  <si>
    <t>05/25/07</t>
  </si>
  <si>
    <t>05/31/07</t>
  </si>
  <si>
    <t>Da Nang</t>
  </si>
  <si>
    <t>Vietnam</t>
  </si>
  <si>
    <t>06/10/07</t>
  </si>
  <si>
    <t>06/27/07</t>
  </si>
  <si>
    <t>07/21/07</t>
  </si>
  <si>
    <t>07/27/07</t>
  </si>
  <si>
    <t>08/04/07</t>
  </si>
  <si>
    <t>Nigata</t>
  </si>
  <si>
    <t>08/22/07</t>
  </si>
  <si>
    <t>05/12/08</t>
  </si>
  <si>
    <t>05/22/08</t>
  </si>
  <si>
    <t>05/30/08</t>
  </si>
  <si>
    <t>06/16/08</t>
  </si>
  <si>
    <t>06/24/08</t>
  </si>
  <si>
    <t>07/12/08</t>
  </si>
  <si>
    <t>07/19/08</t>
  </si>
  <si>
    <t>07/28/08</t>
  </si>
  <si>
    <t>08/15/08</t>
  </si>
  <si>
    <t>2 days Underway Training</t>
  </si>
  <si>
    <t>05/18/09</t>
  </si>
  <si>
    <t>05/31/09</t>
  </si>
  <si>
    <t>06/10/09</t>
  </si>
  <si>
    <t>06/22/09</t>
  </si>
  <si>
    <t>06/25/09</t>
  </si>
  <si>
    <t>2009-2</t>
  </si>
  <si>
    <t>06/30/09</t>
  </si>
  <si>
    <t>07/05/09</t>
  </si>
  <si>
    <t>07/18/09</t>
  </si>
  <si>
    <t>07/31/09</t>
  </si>
  <si>
    <t>08/10/09</t>
  </si>
  <si>
    <t>08/22/09</t>
  </si>
  <si>
    <t>05/21/10</t>
  </si>
  <si>
    <t>05/28/10</t>
  </si>
  <si>
    <t>06/05/10</t>
  </si>
  <si>
    <t>06/09/10</t>
  </si>
  <si>
    <t>Guam Coastal</t>
  </si>
  <si>
    <t>06/11/10</t>
  </si>
  <si>
    <t>Northern Marianas Islands</t>
  </si>
  <si>
    <t>06/28/10</t>
  </si>
  <si>
    <t>07/16/10</t>
  </si>
  <si>
    <t>07/20/10</t>
  </si>
  <si>
    <t>07/26/10</t>
  </si>
  <si>
    <t>08/02/10</t>
  </si>
  <si>
    <t>08/22/10</t>
  </si>
  <si>
    <t>04/27/11</t>
  </si>
  <si>
    <t>05/02/11</t>
  </si>
  <si>
    <t>05/18/11</t>
  </si>
  <si>
    <t>05/29/11</t>
  </si>
  <si>
    <t>Wellington</t>
  </si>
  <si>
    <t>06/06/11</t>
  </si>
  <si>
    <t>06/24/11</t>
  </si>
  <si>
    <t>06/28/11</t>
  </si>
  <si>
    <t>07/01/11</t>
  </si>
  <si>
    <t>07/20/11</t>
  </si>
  <si>
    <t>07/28/11</t>
  </si>
  <si>
    <t>08/06/11</t>
  </si>
  <si>
    <t>08/22/11</t>
  </si>
  <si>
    <t>08/27/11</t>
  </si>
  <si>
    <t>04/25/12</t>
  </si>
  <si>
    <t>04/29/12</t>
  </si>
  <si>
    <t>05/03/12</t>
  </si>
  <si>
    <t>05/04/12</t>
  </si>
  <si>
    <t>05/19/12</t>
  </si>
  <si>
    <t>05/24/12</t>
  </si>
  <si>
    <t>Deliver 1st aid supplies - Cancelled</t>
  </si>
  <si>
    <t>Port-au-Prince</t>
  </si>
  <si>
    <t>Haiti</t>
  </si>
  <si>
    <t>05/31/12</t>
  </si>
  <si>
    <t>Montego Bay</t>
  </si>
  <si>
    <t>06/07/12</t>
  </si>
  <si>
    <t>06/12/12</t>
  </si>
  <si>
    <t>06/24/12</t>
  </si>
  <si>
    <t>05/09/13</t>
  </si>
  <si>
    <t>05/12/13</t>
  </si>
  <si>
    <t>05/21/13</t>
  </si>
  <si>
    <t>05/29/13</t>
  </si>
  <si>
    <t>06/14/13</t>
  </si>
  <si>
    <t>06/23/13</t>
  </si>
  <si>
    <t>07/02/13</t>
  </si>
  <si>
    <t>07/07/13</t>
  </si>
  <si>
    <t>23-27 Apr-14</t>
  </si>
  <si>
    <t>12-15 May-14</t>
  </si>
  <si>
    <t>Hạ Long</t>
  </si>
  <si>
    <t>22-25 May-14</t>
  </si>
  <si>
    <t>02-06 Jun-14</t>
  </si>
  <si>
    <t>19-21 Jun-14</t>
  </si>
  <si>
    <t>22-25 Jun-14</t>
  </si>
  <si>
    <t>25 Jun-14</t>
  </si>
  <si>
    <t>25-28 Jun-14</t>
  </si>
  <si>
    <t>09-12 Jul-14</t>
  </si>
  <si>
    <t>20-23 Jul-14</t>
  </si>
  <si>
    <t>30 Jul-02 Aug-14</t>
  </si>
  <si>
    <t>17-19 Aug-14</t>
  </si>
  <si>
    <t>20-23 Aug-14</t>
  </si>
  <si>
    <t>24-25 Aug-14</t>
  </si>
  <si>
    <t>04/22/15</t>
  </si>
  <si>
    <t>05/07/15</t>
  </si>
  <si>
    <t>05/11/15</t>
  </si>
  <si>
    <t>Charlotte Amalie</t>
  </si>
  <si>
    <t>USVI</t>
  </si>
  <si>
    <t>05/26/15</t>
  </si>
  <si>
    <t>05/31/15</t>
  </si>
  <si>
    <t>06/23/15</t>
  </si>
  <si>
    <t>Boston</t>
  </si>
  <si>
    <t>Massachusetts</t>
  </si>
  <si>
    <t>2015-2</t>
  </si>
  <si>
    <t>25-28 Jun-15</t>
  </si>
  <si>
    <t>08-11 Jul-15</t>
  </si>
  <si>
    <t>13-16 Jul-15</t>
  </si>
  <si>
    <t>20-23 Jul-15</t>
  </si>
  <si>
    <t>05-08 Aug-15</t>
  </si>
  <si>
    <t>11-12 Aug-15</t>
  </si>
  <si>
    <t>21-23 Aug-15</t>
  </si>
  <si>
    <t>24-25 Aug-15</t>
  </si>
  <si>
    <t>04/23/17</t>
  </si>
  <si>
    <t>05/23/17</t>
  </si>
  <si>
    <t>06/13/17</t>
  </si>
  <si>
    <t>07/08/17</t>
  </si>
  <si>
    <t>07/31/17</t>
  </si>
  <si>
    <t>31-Jul - 04-Aug-17</t>
  </si>
  <si>
    <t>08/12/17</t>
  </si>
  <si>
    <t>05/14/18</t>
  </si>
  <si>
    <t>05/23/18</t>
  </si>
  <si>
    <t>Honiara</t>
  </si>
  <si>
    <t>Solomon Islands</t>
  </si>
  <si>
    <t>05/31/18</t>
  </si>
  <si>
    <t>06/25/18</t>
  </si>
  <si>
    <t>2019-1</t>
  </si>
  <si>
    <t>05/17/19</t>
  </si>
  <si>
    <t>Lisbon</t>
  </si>
  <si>
    <t>06/23/19</t>
  </si>
  <si>
    <t>Port Everglades</t>
  </si>
  <si>
    <t>Galveston</t>
  </si>
  <si>
    <t>COUNTA of Port City</t>
  </si>
  <si>
    <t>Grand Total</t>
  </si>
  <si>
    <t>Cleaned Port</t>
  </si>
  <si>
    <t>Lat</t>
  </si>
  <si>
    <t>Lng</t>
  </si>
  <si>
    <t>Frequency</t>
  </si>
  <si>
    <t>Wikidata ID</t>
  </si>
  <si>
    <t>Q2822217</t>
  </si>
  <si>
    <t>Q937292</t>
  </si>
  <si>
    <t>Q81398</t>
  </si>
  <si>
    <t>Q490744</t>
  </si>
  <si>
    <t>Q87</t>
  </si>
  <si>
    <t>Q3561</t>
  </si>
  <si>
    <t>Q605984</t>
  </si>
  <si>
    <t>Q2111634</t>
  </si>
  <si>
    <t>Q937338</t>
  </si>
  <si>
    <t>Q3612</t>
  </si>
  <si>
    <t>Q36260</t>
  </si>
  <si>
    <t>Q125799367</t>
  </si>
  <si>
    <t>Q490724</t>
  </si>
  <si>
    <t>Q79371</t>
  </si>
  <si>
    <t>Q37100</t>
  </si>
  <si>
    <t>Q4843113</t>
  </si>
  <si>
    <t>Q2078026</t>
  </si>
  <si>
    <t>Q30151210</t>
  </si>
  <si>
    <t>Q1492</t>
  </si>
  <si>
    <t>Q12476462</t>
  </si>
  <si>
    <t>Q2496879</t>
  </si>
  <si>
    <t>Q34932</t>
  </si>
  <si>
    <t>Q996581</t>
  </si>
  <si>
    <t>Q1486</t>
  </si>
  <si>
    <t>Q16520</t>
  </si>
  <si>
    <t>Q1020776</t>
  </si>
  <si>
    <t>Q189133</t>
  </si>
  <si>
    <t>Q1026433</t>
  </si>
  <si>
    <t>Q732125</t>
  </si>
  <si>
    <t>Q105037</t>
  </si>
  <si>
    <t>Q657461</t>
  </si>
  <si>
    <t>Q1467</t>
  </si>
  <si>
    <t>Q527959</t>
  </si>
  <si>
    <t>Q1062262</t>
  </si>
  <si>
    <t>Q51681</t>
  </si>
  <si>
    <t>Q699334</t>
  </si>
  <si>
    <t>Q215081</t>
  </si>
  <si>
    <t>Q12825018</t>
  </si>
  <si>
    <t>Q631152</t>
  </si>
  <si>
    <t>Q35381</t>
  </si>
  <si>
    <t>Q913266</t>
  </si>
  <si>
    <t>Q166866</t>
  </si>
  <si>
    <t>Q80777</t>
  </si>
  <si>
    <t>Q25279</t>
  </si>
  <si>
    <t>Q25282</t>
  </si>
  <si>
    <t>Q74881</t>
  </si>
  <si>
    <t>Q8194086</t>
  </si>
  <si>
    <t>Q115116609</t>
  </si>
  <si>
    <t>Q656189</t>
  </si>
  <si>
    <t>Q482398</t>
  </si>
  <si>
    <t>Q1396187</t>
  </si>
  <si>
    <t>Q712</t>
  </si>
  <si>
    <t>Q25444</t>
  </si>
  <si>
    <t>Q38095</t>
  </si>
  <si>
    <t>Q135744</t>
  </si>
  <si>
    <t>Q1449</t>
  </si>
  <si>
    <t>Q172996</t>
  </si>
  <si>
    <t>Q1410</t>
  </si>
  <si>
    <t>Q4389292</t>
  </si>
  <si>
    <t>Q949409</t>
  </si>
  <si>
    <t>Q16635</t>
  </si>
  <si>
    <t>Q185156</t>
  </si>
  <si>
    <t>Q774</t>
  </si>
  <si>
    <t>Q43509</t>
  </si>
  <si>
    <t>Q4151211</t>
  </si>
  <si>
    <t>Q645012</t>
  </si>
  <si>
    <t>Q36077</t>
  </si>
  <si>
    <t>Q1011895</t>
  </si>
  <si>
    <t>Q11090204</t>
  </si>
  <si>
    <t>Q1563</t>
  </si>
  <si>
    <t>Q216258</t>
  </si>
  <si>
    <t>Q106861520</t>
  </si>
  <si>
    <t>Q40921</t>
  </si>
  <si>
    <t>Q18094</t>
  </si>
  <si>
    <t>Q80122</t>
  </si>
  <si>
    <t>Q14440</t>
  </si>
  <si>
    <t>Q1419813</t>
  </si>
  <si>
    <t>Q21065769</t>
  </si>
  <si>
    <t>Q406</t>
  </si>
  <si>
    <t>Q29445</t>
  </si>
  <si>
    <t>Q1012975</t>
  </si>
  <si>
    <t>Q627970</t>
  </si>
  <si>
    <t>Q43981</t>
  </si>
  <si>
    <t>Q34692</t>
  </si>
  <si>
    <t>Q1096067</t>
  </si>
  <si>
    <t>Q48320</t>
  </si>
  <si>
    <t>Q79985</t>
  </si>
  <si>
    <t>Q1130688</t>
  </si>
  <si>
    <t>Q1012971</t>
  </si>
  <si>
    <t>Q6473130</t>
  </si>
  <si>
    <t>Q187063</t>
  </si>
  <si>
    <t>Q1660184</t>
  </si>
  <si>
    <t>Q2868</t>
  </si>
  <si>
    <t>Q597</t>
  </si>
  <si>
    <t>Q601477</t>
  </si>
  <si>
    <t>Q65</t>
  </si>
  <si>
    <t>Q803682</t>
  </si>
  <si>
    <t>Q14523617</t>
  </si>
  <si>
    <t>Q1461</t>
  </si>
  <si>
    <t>Q739908</t>
  </si>
  <si>
    <t>Q23482</t>
  </si>
  <si>
    <t>Q506439</t>
  </si>
  <si>
    <t>Q111387432</t>
  </si>
  <si>
    <t>Q3141</t>
  </si>
  <si>
    <t>Q776624</t>
  </si>
  <si>
    <t>Q47863</t>
  </si>
  <si>
    <t>Q42094</t>
  </si>
  <si>
    <t>Q637555</t>
  </si>
  <si>
    <t>Q487315</t>
  </si>
  <si>
    <t>Q1335</t>
  </si>
  <si>
    <t>Q49385581</t>
  </si>
  <si>
    <t>Q181966</t>
  </si>
  <si>
    <t>Q2634</t>
  </si>
  <si>
    <t>Q42329617</t>
  </si>
  <si>
    <t>Q34404</t>
  </si>
  <si>
    <t>Q60</t>
  </si>
  <si>
    <t>Q664</t>
  </si>
  <si>
    <t>Q335017</t>
  </si>
  <si>
    <t>Q11376384</t>
  </si>
  <si>
    <t>Q232264</t>
  </si>
  <si>
    <t>Q9733</t>
  </si>
  <si>
    <t>Q21064</t>
  </si>
  <si>
    <t>Q38834</t>
  </si>
  <si>
    <t>Q576001</t>
  </si>
  <si>
    <t>Q51678</t>
  </si>
  <si>
    <t>Q123076</t>
  </si>
  <si>
    <t>Q804</t>
  </si>
  <si>
    <t>Q7350</t>
  </si>
  <si>
    <t>Q130800</t>
  </si>
  <si>
    <t>Q40942</t>
  </si>
  <si>
    <t>Piraeus</t>
  </si>
  <si>
    <t>Q58976</t>
  </si>
  <si>
    <t>Q208149</t>
  </si>
  <si>
    <t>Q2104689</t>
  </si>
  <si>
    <t>Q983853</t>
  </si>
  <si>
    <t>Q39178</t>
  </si>
  <si>
    <t>Q134509</t>
  </si>
  <si>
    <t>Q110612742</t>
  </si>
  <si>
    <t>Q34261</t>
  </si>
  <si>
    <t>Q80163</t>
  </si>
  <si>
    <t>Q631282</t>
  </si>
  <si>
    <t>Q853258</t>
  </si>
  <si>
    <t>Punta Arenas</t>
  </si>
  <si>
    <t>Q51599</t>
  </si>
  <si>
    <t>Q30687</t>
  </si>
  <si>
    <t>Q2776723</t>
  </si>
  <si>
    <t>Q218768</t>
  </si>
  <si>
    <t>Q471793</t>
  </si>
  <si>
    <t>Q101566638</t>
  </si>
  <si>
    <t>Q129991</t>
  </si>
  <si>
    <t>Q8678</t>
  </si>
  <si>
    <t>Q329422</t>
  </si>
  <si>
    <t>Q42406224</t>
  </si>
  <si>
    <t>Q2185103</t>
  </si>
  <si>
    <t>Q51679</t>
  </si>
  <si>
    <t>Q4405835</t>
  </si>
  <si>
    <t>Q1670879</t>
  </si>
  <si>
    <t>Q383556</t>
  </si>
  <si>
    <t>Q979834</t>
  </si>
  <si>
    <t>Q62</t>
  </si>
  <si>
    <t>Q741169</t>
  </si>
  <si>
    <t>Q581862</t>
  </si>
  <si>
    <t>Q999055</t>
  </si>
  <si>
    <t>Q6119527</t>
  </si>
  <si>
    <t>Q159288</t>
  </si>
  <si>
    <t>Q845229</t>
  </si>
  <si>
    <t>Q159232</t>
  </si>
  <si>
    <t>Q328000</t>
  </si>
  <si>
    <t>Q5083</t>
  </si>
  <si>
    <t>Q11359590</t>
  </si>
  <si>
    <t>Q334</t>
  </si>
  <si>
    <t>Q79804</t>
  </si>
  <si>
    <t>Q463937</t>
  </si>
  <si>
    <t>Q655270</t>
  </si>
  <si>
    <t>Q1542528</t>
  </si>
  <si>
    <t>Q644154</t>
  </si>
  <si>
    <t>Q38807</t>
  </si>
  <si>
    <t>Q3130</t>
  </si>
  <si>
    <t>Q199797</t>
  </si>
  <si>
    <t>Q984603</t>
  </si>
  <si>
    <t>Q954164</t>
  </si>
  <si>
    <t>Q128323</t>
  </si>
  <si>
    <t>Q208445</t>
  </si>
  <si>
    <t>Q22406392</t>
  </si>
  <si>
    <t>Q24639</t>
  </si>
  <si>
    <t>Q173270</t>
  </si>
  <si>
    <t>Q2132</t>
  </si>
  <si>
    <t>Q129583</t>
  </si>
  <si>
    <t>Q959</t>
  </si>
  <si>
    <t>Q43296</t>
  </si>
  <si>
    <t>Q61</t>
  </si>
  <si>
    <t>Q23661</t>
  </si>
  <si>
    <t>Q132679</t>
  </si>
  <si>
    <t>Q38283</t>
  </si>
  <si>
    <t>Q202831</t>
  </si>
  <si>
    <t>Cristobal</t>
  </si>
  <si>
    <t>Curacao</t>
  </si>
  <si>
    <t>Galapagoes Islands</t>
  </si>
  <si>
    <t>Galapagos</t>
  </si>
  <si>
    <t>Soloman Islands</t>
  </si>
  <si>
    <t>Isla Cedos</t>
  </si>
  <si>
    <t>Isla Cedros</t>
  </si>
  <si>
    <t>Kona</t>
  </si>
  <si>
    <t>Los Angeles / San Pedro</t>
  </si>
  <si>
    <t>Magdelena Bay</t>
  </si>
  <si>
    <t>Matzalan</t>
  </si>
  <si>
    <t>Puerto Villarta</t>
  </si>
  <si>
    <t>Pusan</t>
  </si>
  <si>
    <t>Pusan (Busan)</t>
  </si>
  <si>
    <t>Raratonga</t>
  </si>
  <si>
    <t>Rarotanga</t>
  </si>
  <si>
    <t>Rio De Janiero</t>
  </si>
  <si>
    <t>Rodman NavSta</t>
  </si>
  <si>
    <t>SF Bay and Farallon Islands</t>
  </si>
  <si>
    <t>Zihuatenejo</t>
  </si>
  <si>
    <t>Number</t>
  </si>
  <si>
    <t>First Date</t>
  </si>
  <si>
    <t xml:space="preserve"> B.W.I.</t>
  </si>
  <si>
    <t xml:space="preserve"> Guam</t>
  </si>
  <si>
    <t xml:space="preserve"> Madeira</t>
  </si>
  <si>
    <t xml:space="preserve"> Maui</t>
  </si>
  <si>
    <t xml:space="preserve"> Tahiti</t>
  </si>
  <si>
    <t>12/21/37</t>
  </si>
  <si>
    <t xml:space="preserve"> Australia</t>
  </si>
  <si>
    <t xml:space="preserve"> pier 45</t>
  </si>
  <si>
    <t>03/18/42</t>
  </si>
  <si>
    <t>04/13/42</t>
  </si>
  <si>
    <t>12/02/48</t>
  </si>
  <si>
    <t xml:space="preserve">San Juan PR  </t>
  </si>
  <si>
    <t xml:space="preserve">Piraeus, Greece    </t>
  </si>
  <si>
    <t xml:space="preserve"> Hawaii</t>
  </si>
  <si>
    <t xml:space="preserve"> Calif.</t>
  </si>
  <si>
    <t xml:space="preserve"> D.W.I.</t>
  </si>
  <si>
    <t xml:space="preserve"> Japan</t>
  </si>
  <si>
    <t>11/15/67</t>
  </si>
  <si>
    <t xml:space="preserve"> Neth. Antilles</t>
  </si>
  <si>
    <t xml:space="preserve"> Ecuador</t>
  </si>
  <si>
    <t xml:space="preserve"> Galapagos</t>
  </si>
  <si>
    <t xml:space="preserve"> Gallapogos Isl.</t>
  </si>
  <si>
    <t xml:space="preserve">Kahului, Maui      </t>
  </si>
  <si>
    <t xml:space="preserve"> Mexico</t>
  </si>
  <si>
    <t>Apra Harbor, Guam, Marianas</t>
  </si>
  <si>
    <t xml:space="preserve"> Okinawa</t>
  </si>
  <si>
    <t xml:space="preserve">  W.Samoa</t>
  </si>
  <si>
    <t>Cartagena, Columbia</t>
  </si>
  <si>
    <t xml:space="preserve"> Kauai</t>
  </si>
  <si>
    <t xml:space="preserve"> Equador</t>
  </si>
  <si>
    <t xml:space="preserve"> Yap</t>
  </si>
  <si>
    <t xml:space="preserve"> South Korea</t>
  </si>
  <si>
    <t>Pusan  (Busan)</t>
  </si>
  <si>
    <t xml:space="preserve"> CA</t>
  </si>
  <si>
    <t xml:space="preserve"> HI 500</t>
  </si>
  <si>
    <t xml:space="preserve"> USVI</t>
  </si>
  <si>
    <t xml:space="preserve"> Samoa</t>
  </si>
  <si>
    <t xml:space="preserve"> Solomon Islands</t>
  </si>
  <si>
    <t>06/12/17</t>
  </si>
  <si>
    <t xml:space="preserve"> HI</t>
  </si>
  <si>
    <t>06/1-/19</t>
  </si>
  <si>
    <t>Yacht club</t>
  </si>
  <si>
    <t>Nuka Hiva</t>
  </si>
  <si>
    <t>Nukualofa</t>
  </si>
  <si>
    <t>Port</t>
  </si>
  <si>
    <t>Yacht Club</t>
  </si>
  <si>
    <t>Website</t>
  </si>
  <si>
    <t>Royal Suva Yacht Club</t>
  </si>
  <si>
    <t>Tahiti, Arue, French Polynesia</t>
  </si>
  <si>
    <t>Yacht Club Tahiti</t>
  </si>
  <si>
    <t>Newquay Haven Marquesas</t>
  </si>
  <si>
    <t>route Tonga Cook Islands</t>
  </si>
  <si>
    <t>American Samoa Pago Pago</t>
  </si>
  <si>
    <t>along wall</t>
  </si>
  <si>
    <t>Marianas Yacht Club</t>
  </si>
  <si>
    <t>https://www.marianasyachtclub.org</t>
  </si>
  <si>
    <t>Medical</t>
  </si>
  <si>
    <t>CMO</t>
  </si>
  <si>
    <t>Rebecca Miller,MD</t>
  </si>
  <si>
    <t>Rebecca Miller</t>
  </si>
  <si>
    <t>MO</t>
  </si>
  <si>
    <t>Heather Hutchinson</t>
  </si>
  <si>
    <t>Kathleen Core</t>
  </si>
  <si>
    <t>Councelor</t>
  </si>
  <si>
    <t>Erin Currie</t>
  </si>
  <si>
    <t>Miriam Anthony</t>
  </si>
  <si>
    <t>compiled by  D.R.Peterson/Fran Fraser/Larry Stevens</t>
  </si>
  <si>
    <t>SUMMARY of  TRAINING CRUISES &amp; VOYAGES</t>
  </si>
  <si>
    <t>Last planned cruise prior to</t>
  </si>
  <si>
    <t xml:space="preserve"> CNS proposed shutdown</t>
  </si>
  <si>
    <t>first of two non-CMA ship cruises</t>
  </si>
  <si>
    <t>one day only                USCGC SHOSHONE</t>
  </si>
  <si>
    <r>
      <rPr>
        <rFont val="Arial"/>
        <i/>
        <color rgb="FFFF0000"/>
        <sz val="10.0"/>
      </rPr>
      <t xml:space="preserve">  but </t>
    </r>
    <r>
      <rPr>
        <rFont val="Arial"/>
        <b/>
        <i/>
        <color rgb="FFFF0000"/>
        <sz val="10.0"/>
      </rPr>
      <t>cancelled due to Pearl Harbor</t>
    </r>
  </si>
  <si>
    <r>
      <rPr>
        <rFont val="Arial"/>
        <color theme="1"/>
        <sz val="10.0"/>
      </rPr>
      <t>THE "</t>
    </r>
    <r>
      <rPr>
        <rFont val="Arial"/>
        <b/>
        <color theme="1"/>
        <sz val="10.0"/>
      </rPr>
      <t>WAR CRUISES</t>
    </r>
    <r>
      <rPr>
        <rFont val="Arial"/>
        <color theme="1"/>
        <sz val="10.0"/>
      </rPr>
      <t>" WERE SPORATIC</t>
    </r>
  </si>
  <si>
    <r>
      <rPr>
        <rFont val="Arial"/>
        <color theme="1"/>
        <sz val="10.0"/>
      </rPr>
      <t>War Cruise</t>
    </r>
    <r>
      <rPr>
        <rFont val="Arial"/>
        <color theme="1"/>
        <sz val="10.0"/>
      </rPr>
      <t xml:space="preserve"> II</t>
    </r>
  </si>
  <si>
    <r>
      <rPr>
        <rFont val="Arial"/>
        <color theme="1"/>
        <sz val="10.0"/>
      </rPr>
      <t>War Cruise</t>
    </r>
    <r>
      <rPr>
        <rFont val="Arial"/>
        <color theme="1"/>
        <sz val="10.0"/>
      </rPr>
      <t xml:space="preserve"> III</t>
    </r>
  </si>
  <si>
    <r>
      <rPr>
        <rFont val="Arial"/>
        <color theme="1"/>
        <sz val="10.0"/>
      </rPr>
      <t>War Cruise</t>
    </r>
    <r>
      <rPr>
        <rFont val="Arial"/>
        <color theme="1"/>
        <sz val="10.0"/>
      </rPr>
      <t xml:space="preserve"> IV</t>
    </r>
  </si>
  <si>
    <r>
      <rPr>
        <rFont val="Arial"/>
        <color theme="1"/>
        <sz val="10.0"/>
      </rPr>
      <t>War Cruise</t>
    </r>
    <r>
      <rPr>
        <rFont val="Arial"/>
        <color theme="1"/>
        <sz val="10.0"/>
      </rPr>
      <t xml:space="preserve"> V</t>
    </r>
  </si>
  <si>
    <r>
      <rPr>
        <rFont val="Arial"/>
        <color theme="1"/>
        <sz val="10.0"/>
      </rPr>
      <t>War Cruise</t>
    </r>
    <r>
      <rPr>
        <rFont val="Arial"/>
        <color theme="1"/>
        <sz val="10.0"/>
      </rPr>
      <t xml:space="preserve"> VI</t>
    </r>
  </si>
  <si>
    <r>
      <rPr>
        <rFont val="Arial"/>
        <color theme="1"/>
        <sz val="10.0"/>
      </rPr>
      <t>War Cruise</t>
    </r>
    <r>
      <rPr>
        <rFont val="Arial"/>
        <color theme="1"/>
        <sz val="10.0"/>
      </rPr>
      <t xml:space="preserve"> VII</t>
    </r>
  </si>
  <si>
    <r>
      <rPr>
        <rFont val="Arial Narrow"/>
        <color theme="1"/>
        <sz val="10.0"/>
      </rPr>
      <t>South</t>
    </r>
    <r>
      <rPr>
        <rFont val="Arial"/>
        <color theme="1"/>
        <sz val="10.0"/>
      </rPr>
      <t xml:space="preserve"> America</t>
    </r>
  </si>
  <si>
    <t>Houston, Texas</t>
  </si>
  <si>
    <t>26 Feb-02 Mar 78</t>
  </si>
  <si>
    <t xml:space="preserve">  World Fair Expo 86</t>
  </si>
  <si>
    <r>
      <rPr>
        <rFont val="Arial"/>
        <color theme="1"/>
        <sz val="10.0"/>
      </rPr>
      <t>first cruise for new "</t>
    </r>
    <r>
      <rPr>
        <rFont val="Arial"/>
        <b/>
        <color theme="1"/>
        <sz val="10.0"/>
      </rPr>
      <t>Square Bear</t>
    </r>
    <r>
      <rPr>
        <rFont val="Arial"/>
        <color theme="1"/>
        <sz val="10.0"/>
      </rPr>
      <t>"</t>
    </r>
  </si>
  <si>
    <t>08-12 Aug 03</t>
  </si>
  <si>
    <t>19-22 Aug 03</t>
  </si>
  <si>
    <t>cadet orientation &amp; training / CG certification</t>
  </si>
  <si>
    <t>Kiska Island, Aleutians, Alaska</t>
  </si>
  <si>
    <t>cancelled, to Kiska instead</t>
  </si>
  <si>
    <t>cancelled, visa problems</t>
  </si>
  <si>
    <t>08-10 Jun 04</t>
  </si>
  <si>
    <t>3 day visit cut short, typhoon</t>
  </si>
  <si>
    <t>14-18 Jun 04</t>
  </si>
  <si>
    <t>Saipan Trust Territory</t>
  </si>
  <si>
    <t>16-18 Jul 04</t>
  </si>
  <si>
    <t>Saipan, U.S. Commonwealth of the northern Mariana Islands</t>
  </si>
  <si>
    <t>23-25 Jul 04</t>
  </si>
  <si>
    <t>30-31 Jul, 1 Aug 04</t>
  </si>
  <si>
    <t>Pusan, South Korea</t>
  </si>
  <si>
    <t>6-8 Aug 04</t>
  </si>
  <si>
    <t>Los Angeles/Long Beach, CA</t>
  </si>
  <si>
    <t>Santa Calalina Island</t>
  </si>
  <si>
    <t>7-8 May 05</t>
  </si>
  <si>
    <t>25-26 May 05</t>
  </si>
  <si>
    <t>1-4 June 05</t>
  </si>
  <si>
    <t>8-11 June 05</t>
  </si>
  <si>
    <t>8-11 Aug 05</t>
  </si>
  <si>
    <t>25-28 Aug 05</t>
  </si>
  <si>
    <t>2006-3</t>
  </si>
  <si>
    <r>
      <rPr>
        <rFont val="Arial"/>
        <color rgb="FFDAEEF3"/>
        <sz val="10.0"/>
      </rPr>
      <t xml:space="preserve">     </t>
    </r>
    <r>
      <rPr>
        <rFont val="Arial"/>
        <color rgb="FFDAEEF3"/>
        <sz val="10.0"/>
      </rPr>
      <t>G.Bear III</t>
    </r>
    <r>
      <rPr>
        <rFont val="Arial"/>
        <color rgb="FFCCFFFF"/>
        <sz val="10.0"/>
      </rPr>
      <t xml:space="preserve"> </t>
    </r>
  </si>
  <si>
    <t>83-1</t>
  </si>
  <si>
    <t>83-2</t>
  </si>
  <si>
    <t>84-1</t>
  </si>
  <si>
    <r>
      <rPr>
        <rFont val="Arial"/>
        <color theme="1"/>
        <sz val="10.0"/>
      </rPr>
      <t xml:space="preserve">Deliver 1st aid supplies - </t>
    </r>
    <r>
      <rPr>
        <rFont val="Arial"/>
        <color rgb="FFFF0000"/>
        <sz val="10.0"/>
      </rPr>
      <t>Cancelled</t>
    </r>
  </si>
  <si>
    <t>85-1</t>
  </si>
  <si>
    <t xml:space="preserve">   </t>
  </si>
  <si>
    <t xml:space="preserve">          23-27 Apr-14</t>
  </si>
  <si>
    <t xml:space="preserve">         12-15 May-14</t>
  </si>
  <si>
    <t>86-1</t>
  </si>
  <si>
    <t xml:space="preserve">         22-25 May-14</t>
  </si>
  <si>
    <t xml:space="preserve">         02-06 Jun-14</t>
  </si>
  <si>
    <t xml:space="preserve">         19-21 Jun-14</t>
  </si>
  <si>
    <t xml:space="preserve">         22-25 Jun-14</t>
  </si>
  <si>
    <t xml:space="preserve">               25 Jun-14</t>
  </si>
  <si>
    <t xml:space="preserve">           09-12 Jul-14</t>
  </si>
  <si>
    <t>86-2</t>
  </si>
  <si>
    <t xml:space="preserve">           20-23 Jul-14</t>
  </si>
  <si>
    <t xml:space="preserve">   30 Jul-02 Aug-14         </t>
  </si>
  <si>
    <t xml:space="preserve">         17-19 Aug-14</t>
  </si>
  <si>
    <t xml:space="preserve">         20-23 Aug-14</t>
  </si>
  <si>
    <t xml:space="preserve">         24-25 Aug-14</t>
  </si>
  <si>
    <t>Mediterrean</t>
  </si>
  <si>
    <t xml:space="preserve">         23-26 Apr-15    </t>
  </si>
  <si>
    <t>Cruise I begins</t>
  </si>
  <si>
    <t xml:space="preserve">               27 Apr-15</t>
  </si>
  <si>
    <t>87-1</t>
  </si>
  <si>
    <t xml:space="preserve">        07-08 May-15</t>
  </si>
  <si>
    <t xml:space="preserve">        11-14 May-15</t>
  </si>
  <si>
    <t xml:space="preserve">        26-29 May-15</t>
  </si>
  <si>
    <t xml:space="preserve"> 31 May-03 Jun-15</t>
  </si>
  <si>
    <t xml:space="preserve">         07-10 Jun-15</t>
  </si>
  <si>
    <t xml:space="preserve">         23-25 Jun-15</t>
  </si>
  <si>
    <t>Captain's Reception 24 Jun-15</t>
  </si>
  <si>
    <t xml:space="preserve">               25 Jun-15</t>
  </si>
  <si>
    <t xml:space="preserve">   25-28 Jun-15</t>
  </si>
  <si>
    <t xml:space="preserve">           08-11 Jul-15</t>
  </si>
  <si>
    <t>87-2</t>
  </si>
  <si>
    <t xml:space="preserve">           13-16 Jul-15</t>
  </si>
  <si>
    <t xml:space="preserve">           20-23 Jul-15</t>
  </si>
  <si>
    <t xml:space="preserve">         05-08 Aug-15</t>
  </si>
  <si>
    <t xml:space="preserve">         11-12 Aug-15</t>
  </si>
  <si>
    <t xml:space="preserve">         21-23 Aug-15</t>
  </si>
  <si>
    <t>Captain's Reception 21 Aug-15</t>
  </si>
  <si>
    <t xml:space="preserve">         24-25 Aug-15</t>
  </si>
  <si>
    <t>TSGB 1</t>
  </si>
  <si>
    <t>TSGB 2</t>
  </si>
  <si>
    <t>TSGB 3</t>
  </si>
  <si>
    <t>PORTS  of  CALL</t>
  </si>
  <si>
    <t>CMA ARCHIVE  04.01.00.02</t>
  </si>
  <si>
    <t>Stops / Ports (City)</t>
  </si>
  <si>
    <t>Stops / Ports (Country/State)</t>
  </si>
  <si>
    <t>Year(s) of the Training Cruise</t>
  </si>
  <si>
    <t>Adak / Attu Islands</t>
  </si>
  <si>
    <t xml:space="preserve">exploration </t>
  </si>
  <si>
    <r>
      <rPr>
        <rFont val="Arial"/>
        <i/>
        <color theme="1"/>
        <sz val="14.0"/>
      </rPr>
      <t>(04)</t>
    </r>
    <r>
      <rPr>
        <rFont val="Arial"/>
        <i val="0"/>
        <color theme="1"/>
        <sz val="14.0"/>
      </rPr>
      <t xml:space="preserve"> </t>
    </r>
  </si>
  <si>
    <t>98</t>
  </si>
  <si>
    <t>93</t>
  </si>
  <si>
    <t>Kiska, Aleutians</t>
  </si>
  <si>
    <t>04</t>
  </si>
  <si>
    <t>94</t>
  </si>
  <si>
    <t>48</t>
  </si>
  <si>
    <t>37, 53, 61, 81, 10</t>
  </si>
  <si>
    <t>Buenos Aries</t>
  </si>
  <si>
    <t>32, 91</t>
  </si>
  <si>
    <t>86, 02, 05, 10</t>
  </si>
  <si>
    <t>92, 98</t>
  </si>
  <si>
    <t>37</t>
  </si>
  <si>
    <t>37, 70, 73, 86, 89, 92, 05</t>
  </si>
  <si>
    <t>(48), 19</t>
  </si>
  <si>
    <t>Bridgetown</t>
  </si>
  <si>
    <t>(32)</t>
  </si>
  <si>
    <r>
      <rPr>
        <rFont val="Arial"/>
        <i/>
        <color theme="1"/>
        <sz val="14.0"/>
      </rPr>
      <t xml:space="preserve">(32) </t>
    </r>
    <r>
      <rPr>
        <rFont val="Arial"/>
        <i val="0"/>
        <color theme="1"/>
        <sz val="14.0"/>
      </rPr>
      <t xml:space="preserve">   </t>
    </r>
  </si>
  <si>
    <r>
      <rPr>
        <rFont val="Arial"/>
        <color theme="1"/>
        <sz val="14.0"/>
      </rPr>
      <t xml:space="preserve">32, </t>
    </r>
    <r>
      <rPr>
        <rFont val="Arial"/>
        <i/>
        <color theme="1"/>
        <sz val="14.0"/>
      </rPr>
      <t>(48)</t>
    </r>
    <r>
      <rPr>
        <rFont val="Arial"/>
        <color theme="1"/>
        <sz val="14.0"/>
      </rPr>
      <t>, 63, 66, 69</t>
    </r>
  </si>
  <si>
    <t>Californai</t>
  </si>
  <si>
    <t>61</t>
  </si>
  <si>
    <r>
      <rPr>
        <rFont val="Arial"/>
        <i/>
        <color theme="1"/>
        <sz val="14.0"/>
      </rPr>
      <t>(32),</t>
    </r>
    <r>
      <rPr>
        <rFont val="Arial"/>
        <i val="0"/>
        <color theme="1"/>
        <sz val="14.0"/>
      </rPr>
      <t xml:space="preserve"> 34, </t>
    </r>
    <r>
      <rPr>
        <rFont val="Arial"/>
        <i/>
        <color theme="1"/>
        <sz val="14.0"/>
      </rPr>
      <t>(41)</t>
    </r>
    <r>
      <rPr>
        <rFont val="Arial"/>
        <i val="0"/>
        <color theme="1"/>
        <sz val="14.0"/>
      </rPr>
      <t>, 93</t>
    </r>
  </si>
  <si>
    <t>34, 38-41, 47-62, 64, 67-68, 70, 72-76, 83, 88, 90, 93, 96-97, 99-00, 09, 10, 12, 15, 17, 18</t>
  </si>
  <si>
    <r>
      <rPr>
        <rFont val="Arial"/>
        <color theme="1"/>
        <sz val="14.0"/>
      </rPr>
      <t xml:space="preserve">32-33, </t>
    </r>
    <r>
      <rPr>
        <rFont val="Arial"/>
        <i/>
        <color theme="1"/>
        <sz val="14.0"/>
      </rPr>
      <t>(42)</t>
    </r>
    <r>
      <rPr>
        <rFont val="Arial"/>
        <color theme="1"/>
        <sz val="14.0"/>
      </rPr>
      <t>, 48-49, 52, 54, 77-78, 84, 04, 12, 19</t>
    </r>
  </si>
  <si>
    <r>
      <rPr>
        <rFont val="Arial"/>
        <i/>
        <color theme="1"/>
        <sz val="14.0"/>
      </rPr>
      <t>(32),</t>
    </r>
    <r>
      <rPr>
        <rFont val="Arial"/>
        <i val="0"/>
        <color theme="1"/>
        <sz val="14.0"/>
      </rPr>
      <t xml:space="preserve"> 34, </t>
    </r>
    <r>
      <rPr>
        <rFont val="Arial"/>
        <i/>
        <color theme="1"/>
        <sz val="14.0"/>
      </rPr>
      <t>(38)</t>
    </r>
    <r>
      <rPr>
        <rFont val="Arial"/>
        <i val="0"/>
        <color theme="1"/>
        <sz val="14.0"/>
      </rPr>
      <t>, 47-48, 57, 62, 00</t>
    </r>
  </si>
  <si>
    <t>34-35, 44, 47-48, 50-53, 55, 86, 96</t>
  </si>
  <si>
    <t>Port San Luis Obispo</t>
  </si>
  <si>
    <t>34</t>
  </si>
  <si>
    <t>90</t>
  </si>
  <si>
    <r>
      <rPr>
        <rFont val="Arial"/>
        <color theme="1"/>
        <sz val="14.0"/>
      </rPr>
      <t xml:space="preserve">63, 79, 82, 87, 92-93, 96, </t>
    </r>
    <r>
      <rPr>
        <rFont val="Arial"/>
        <i/>
        <color theme="1"/>
        <sz val="14.0"/>
      </rPr>
      <t>(03), 12</t>
    </r>
    <r>
      <rPr>
        <rFont val="Arial"/>
        <color theme="1"/>
        <sz val="14.0"/>
      </rPr>
      <t>, 17</t>
    </r>
  </si>
  <si>
    <r>
      <rPr>
        <rFont val="Arial"/>
        <color theme="1"/>
        <sz val="14.0"/>
      </rPr>
      <t xml:space="preserve">32-34, 36-41, </t>
    </r>
    <r>
      <rPr>
        <rFont val="Arial"/>
        <i/>
        <color theme="1"/>
        <sz val="14.0"/>
      </rPr>
      <t>(42)</t>
    </r>
    <r>
      <rPr>
        <rFont val="Arial"/>
        <color theme="1"/>
        <sz val="14.0"/>
      </rPr>
      <t>, 46-64, 66-69, 71-74, 76-80, 83, 86, 88, 91, 95-96, 99, 05, 08, 10, 14, 18</t>
    </r>
  </si>
  <si>
    <t>32, 38-39, 41-44, 46-55, 57, 59-60, 83, '85, 88, 95, (01), 13</t>
  </si>
  <si>
    <t>36-37, 46, 58</t>
  </si>
  <si>
    <r>
      <rPr>
        <rFont val="Arial"/>
        <color theme="1"/>
        <sz val="14.0"/>
      </rPr>
      <t xml:space="preserve">32-34, 36-41, </t>
    </r>
    <r>
      <rPr>
        <rFont val="Arial"/>
        <i/>
        <color theme="1"/>
        <sz val="14.0"/>
      </rPr>
      <t>(42)</t>
    </r>
    <r>
      <rPr>
        <rFont val="Arial"/>
        <color theme="1"/>
        <sz val="14.0"/>
      </rPr>
      <t>, 46-59, 86, 97</t>
    </r>
  </si>
  <si>
    <r>
      <rPr>
        <rFont val="Arial"/>
        <i/>
        <color theme="1"/>
        <sz val="14.0"/>
      </rPr>
      <t>(38)</t>
    </r>
    <r>
      <rPr>
        <rFont val="Arial"/>
        <i val="0"/>
        <color theme="1"/>
        <sz val="14.0"/>
      </rPr>
      <t>,  97</t>
    </r>
  </si>
  <si>
    <t>34, 41-44, 47-48, 52-53</t>
  </si>
  <si>
    <t>Golden Gate Intl. Expo.</t>
  </si>
  <si>
    <t>39, 48</t>
  </si>
  <si>
    <r>
      <rPr>
        <rFont val="Arial"/>
        <color theme="1"/>
        <sz val="14.0"/>
      </rPr>
      <t xml:space="preserve">51, 59, </t>
    </r>
    <r>
      <rPr>
        <rFont val="Arial"/>
        <i/>
        <color theme="1"/>
        <sz val="14.0"/>
      </rPr>
      <t>(80)</t>
    </r>
    <r>
      <rPr>
        <rFont val="Arial"/>
        <color theme="1"/>
        <sz val="14.0"/>
      </rPr>
      <t xml:space="preserve">, 84, 86  </t>
    </r>
  </si>
  <si>
    <r>
      <rPr>
        <rFont val="Arial"/>
        <i/>
        <color theme="1"/>
        <sz val="14.0"/>
      </rPr>
      <t>(93)</t>
    </r>
    <r>
      <rPr>
        <rFont val="Arial"/>
        <i val="0"/>
        <color theme="1"/>
        <sz val="14.0"/>
      </rPr>
      <t xml:space="preserve"> </t>
    </r>
  </si>
  <si>
    <t>33</t>
  </si>
  <si>
    <r>
      <rPr>
        <rFont val="Arial"/>
        <color theme="1"/>
        <sz val="14.0"/>
      </rPr>
      <t xml:space="preserve">76-78, </t>
    </r>
    <r>
      <rPr>
        <rFont val="Arial"/>
        <i/>
        <color theme="1"/>
        <sz val="14.0"/>
      </rPr>
      <t>(82),</t>
    </r>
    <r>
      <rPr>
        <rFont val="Arial"/>
        <color theme="1"/>
        <sz val="14.0"/>
      </rPr>
      <t xml:space="preserve"> 83, 99, 04, 05</t>
    </r>
  </si>
  <si>
    <t>91</t>
  </si>
  <si>
    <t>97</t>
  </si>
  <si>
    <t>03</t>
  </si>
  <si>
    <t>32, 91, 12</t>
  </si>
  <si>
    <t>+ Santiago (by train)</t>
  </si>
  <si>
    <r>
      <rPr>
        <rFont val="Arial"/>
        <color theme="1"/>
        <sz val="14.0"/>
      </rPr>
      <t xml:space="preserve">32, 39, 46, 49, 54, 67, </t>
    </r>
    <r>
      <rPr>
        <rFont val="Arial"/>
        <i/>
        <color theme="1"/>
        <sz val="14.0"/>
      </rPr>
      <t>(80)</t>
    </r>
    <r>
      <rPr>
        <rFont val="Arial"/>
        <color theme="1"/>
        <sz val="14.0"/>
      </rPr>
      <t>, 88, 91, 97,'00, 06, 09</t>
    </r>
  </si>
  <si>
    <t>(04)</t>
  </si>
  <si>
    <r>
      <rPr>
        <rFont val="Arial"/>
        <color theme="1"/>
        <sz val="14.0"/>
      </rPr>
      <t xml:space="preserve">65, 85, 87, 90, 01, </t>
    </r>
    <r>
      <rPr>
        <rFont val="Arial"/>
        <i/>
        <color theme="1"/>
        <sz val="14.0"/>
      </rPr>
      <t xml:space="preserve">(04), </t>
    </r>
    <r>
      <rPr>
        <rFont val="Arial"/>
        <color theme="1"/>
        <sz val="14.0"/>
      </rPr>
      <t>07</t>
    </r>
  </si>
  <si>
    <t>Shangha</t>
  </si>
  <si>
    <r>
      <rPr>
        <rFont val="Arial"/>
        <i/>
        <color theme="1"/>
        <sz val="14.0"/>
      </rPr>
      <t>(85), (01</t>
    </r>
    <r>
      <rPr>
        <rFont val="Arial"/>
        <i val="0"/>
        <color theme="1"/>
        <sz val="14.0"/>
      </rPr>
      <t xml:space="preserve">), </t>
    </r>
    <r>
      <rPr>
        <rFont val="Arial"/>
        <i/>
        <color theme="1"/>
        <sz val="14.0"/>
      </rPr>
      <t>(04)</t>
    </r>
  </si>
  <si>
    <t xml:space="preserve">train wreck rescue </t>
  </si>
  <si>
    <t>62</t>
  </si>
  <si>
    <t>Caragena</t>
  </si>
  <si>
    <t>36, 88</t>
  </si>
  <si>
    <t>99</t>
  </si>
  <si>
    <t>06</t>
  </si>
  <si>
    <t>64, 99, 03</t>
  </si>
  <si>
    <r>
      <rPr>
        <rFont val="Arial"/>
        <i/>
        <color theme="1"/>
        <sz val="14.0"/>
      </rPr>
      <t>(79)</t>
    </r>
    <r>
      <rPr>
        <rFont val="Arial"/>
        <i val="0"/>
        <color theme="1"/>
        <sz val="14.0"/>
      </rPr>
      <t>, 80, 99</t>
    </r>
  </si>
  <si>
    <t>Cresent City</t>
  </si>
  <si>
    <t>Guantanamo</t>
  </si>
  <si>
    <t>40</t>
  </si>
  <si>
    <t>Curacao, D.W.I.</t>
  </si>
  <si>
    <t>33, 48, 50, 63, 66, 69, 72, 88</t>
  </si>
  <si>
    <t>exploration + paint ship</t>
  </si>
  <si>
    <r>
      <rPr>
        <rFont val="Arial"/>
        <color theme="1"/>
        <sz val="14.0"/>
      </rPr>
      <t xml:space="preserve">58, 62, 64, 67, 72, </t>
    </r>
    <r>
      <rPr>
        <rFont val="Arial"/>
        <i/>
        <color theme="1"/>
        <sz val="14.0"/>
      </rPr>
      <t>(75)</t>
    </r>
    <r>
      <rPr>
        <rFont val="Arial"/>
        <color theme="1"/>
        <sz val="14.0"/>
      </rPr>
      <t xml:space="preserve">, 77, 91, </t>
    </r>
    <r>
      <rPr>
        <rFont val="Arial"/>
        <i/>
        <color theme="1"/>
        <sz val="14.0"/>
      </rPr>
      <t>(99)</t>
    </r>
    <r>
      <rPr>
        <rFont val="Arial"/>
        <color theme="1"/>
        <sz val="14.0"/>
      </rPr>
      <t xml:space="preserve">  </t>
    </r>
  </si>
  <si>
    <r>
      <rPr>
        <rFont val="Arial"/>
        <i/>
        <color theme="1"/>
        <sz val="14.0"/>
      </rPr>
      <t>(39)</t>
    </r>
    <r>
      <rPr>
        <rFont val="Arial"/>
        <i val="0"/>
        <color theme="1"/>
        <sz val="14.0"/>
      </rPr>
      <t>, 64, 77</t>
    </r>
    <r>
      <rPr>
        <rFont val="Arial"/>
        <i/>
        <color theme="1"/>
        <sz val="14.0"/>
      </rPr>
      <t>, 09</t>
    </r>
  </si>
  <si>
    <t>77, 17</t>
  </si>
  <si>
    <t>La Union</t>
  </si>
  <si>
    <t>39, 12</t>
  </si>
  <si>
    <t>Fiji Islands</t>
  </si>
  <si>
    <t>37, 61, 70, 73, 78, 86, 89, 98, 02, 05</t>
  </si>
  <si>
    <t>Port Everglade</t>
  </si>
  <si>
    <t>Marseilles</t>
  </si>
  <si>
    <t>Villefrenche</t>
  </si>
  <si>
    <t>Georgetown</t>
  </si>
  <si>
    <t>00</t>
  </si>
  <si>
    <t>Pireaus</t>
  </si>
  <si>
    <r>
      <rPr>
        <rFont val="Arial"/>
        <i/>
        <color theme="1"/>
        <sz val="14.0"/>
      </rPr>
      <t>(33),</t>
    </r>
    <r>
      <rPr>
        <rFont val="Arial"/>
        <i val="0"/>
        <color theme="1"/>
        <sz val="14.0"/>
      </rPr>
      <t xml:space="preserve"> 48</t>
    </r>
  </si>
  <si>
    <t>Apra</t>
  </si>
  <si>
    <t>Guam, Marianas</t>
  </si>
  <si>
    <t>33, 85, 90, 01,07, 10</t>
  </si>
  <si>
    <t>San Jose</t>
  </si>
  <si>
    <t>Guatamala</t>
  </si>
  <si>
    <r>
      <rPr>
        <rFont val="Arial"/>
        <i/>
        <color theme="1"/>
        <sz val="14.0"/>
      </rPr>
      <t>(49)</t>
    </r>
    <r>
      <rPr>
        <rFont val="Arial"/>
        <i val="0"/>
        <color theme="1"/>
        <sz val="14.0"/>
      </rPr>
      <t>, 52, 88</t>
    </r>
  </si>
  <si>
    <t>Port as Prince</t>
  </si>
  <si>
    <r>
      <rPr>
        <rFont val="Arial"/>
        <color theme="1"/>
        <sz val="14.0"/>
      </rPr>
      <t xml:space="preserve">35,  37-38, </t>
    </r>
    <r>
      <rPr>
        <rFont val="Arial"/>
        <i/>
        <color theme="1"/>
        <sz val="14.0"/>
      </rPr>
      <t>(41)</t>
    </r>
    <r>
      <rPr>
        <rFont val="Arial"/>
        <color theme="1"/>
        <sz val="14.0"/>
      </rPr>
      <t xml:space="preserve">, 51, 53, 61, 70, 73, </t>
    </r>
    <r>
      <rPr>
        <rFont val="Arial"/>
        <i/>
        <color theme="1"/>
        <sz val="14.0"/>
      </rPr>
      <t>(76)</t>
    </r>
    <r>
      <rPr>
        <rFont val="Arial"/>
        <color theme="1"/>
        <sz val="14.0"/>
      </rPr>
      <t>, '78, 83, (86), 95</t>
    </r>
  </si>
  <si>
    <r>
      <rPr>
        <rFont val="Arial"/>
        <color theme="1"/>
        <sz val="14.0"/>
      </rPr>
      <t xml:space="preserve">33, 35, 37-38, </t>
    </r>
    <r>
      <rPr>
        <rFont val="Arial"/>
        <i/>
        <color theme="1"/>
        <sz val="14.0"/>
      </rPr>
      <t>(41)</t>
    </r>
    <r>
      <rPr>
        <rFont val="Arial"/>
        <color theme="1"/>
        <sz val="14.0"/>
      </rPr>
      <t>, 51, 53, 55, 61, 65, 68, 71, 74, 76, 78, (79),  81, 85, 87, 89-90, 92, 94, 98, 01-02, 04, 07, 08, 10, 13, 14, 17</t>
    </r>
  </si>
  <si>
    <r>
      <rPr>
        <rFont val="Arial"/>
        <color theme="1"/>
        <sz val="14.0"/>
      </rPr>
      <t xml:space="preserve">74, </t>
    </r>
    <r>
      <rPr>
        <rFont val="Arial"/>
        <i/>
        <color theme="1"/>
        <sz val="14.0"/>
      </rPr>
      <t>(79)</t>
    </r>
    <r>
      <rPr>
        <rFont val="Arial"/>
        <color theme="1"/>
        <sz val="14.0"/>
      </rPr>
      <t xml:space="preserve">, </t>
    </r>
    <r>
      <rPr>
        <rFont val="Arial"/>
        <i/>
        <color theme="1"/>
        <sz val="14.0"/>
      </rPr>
      <t>(81)</t>
    </r>
    <r>
      <rPr>
        <rFont val="Arial"/>
        <color theme="1"/>
        <sz val="14.0"/>
      </rPr>
      <t xml:space="preserve">, </t>
    </r>
  </si>
  <si>
    <t>90, 99, 01, 17</t>
  </si>
  <si>
    <t>35, 37, 53, 78, 81, 83, 89-90, 92-93</t>
  </si>
  <si>
    <t>83, 85-86, 89-90, 99, 01, 05, 08, 10, 13, 14, 17, 18</t>
  </si>
  <si>
    <t>Nawiliwili, Kauai</t>
  </si>
  <si>
    <t>95</t>
  </si>
  <si>
    <t>75</t>
  </si>
  <si>
    <t>Isla Roatan</t>
  </si>
  <si>
    <t>Indonesia Maritime Acad.</t>
  </si>
  <si>
    <t xml:space="preserve"> + Rome visit with Pope </t>
  </si>
  <si>
    <t>33, 48, 15</t>
  </si>
  <si>
    <r>
      <rPr>
        <rFont val="Arial"/>
        <color theme="1"/>
        <sz val="14.0"/>
      </rPr>
      <t xml:space="preserve">47, 60, </t>
    </r>
    <r>
      <rPr>
        <rFont val="Arial"/>
        <i/>
        <color theme="1"/>
        <sz val="14.0"/>
      </rPr>
      <t>(72)</t>
    </r>
  </si>
  <si>
    <t>87</t>
  </si>
  <si>
    <t>87, 07, 10</t>
  </si>
  <si>
    <t>Naha, Okinawa</t>
  </si>
  <si>
    <t>85, 04</t>
  </si>
  <si>
    <t>07</t>
  </si>
  <si>
    <t>01</t>
  </si>
  <si>
    <t>65, 98, 04</t>
  </si>
  <si>
    <t>94, 04, 10, 14</t>
  </si>
  <si>
    <t>47, 50, 60, 72, 79, 00</t>
  </si>
  <si>
    <t>33, 48</t>
  </si>
  <si>
    <t>Marianas Islands, Japan</t>
  </si>
  <si>
    <t>90, 04, 10, 14</t>
  </si>
  <si>
    <t>99, 02</t>
  </si>
  <si>
    <t>92</t>
  </si>
  <si>
    <t>Massachuettes</t>
  </si>
  <si>
    <r>
      <rPr>
        <rFont val="Arial"/>
        <color theme="1"/>
        <sz val="14.0"/>
      </rPr>
      <t xml:space="preserve">38, 40-41, </t>
    </r>
    <r>
      <rPr>
        <rFont val="Arial"/>
        <i/>
        <color theme="1"/>
        <sz val="14.0"/>
      </rPr>
      <t>(42)</t>
    </r>
    <r>
      <rPr>
        <rFont val="Arial"/>
        <color theme="1"/>
        <sz val="14.0"/>
      </rPr>
      <t>, 46, 49-52, 54, 56-57,62-63,  66-67, 69, (71), 72, 74-75, '(77), 80, 97</t>
    </r>
  </si>
  <si>
    <t>Bahia de Todos Santos</t>
  </si>
  <si>
    <t>83-84</t>
  </si>
  <si>
    <t>83, 88, 91, 93, 95-96, 00, 13</t>
  </si>
  <si>
    <t>82</t>
  </si>
  <si>
    <r>
      <rPr>
        <rFont val="Arial"/>
        <i/>
        <color theme="1"/>
        <sz val="14.0"/>
      </rPr>
      <t>(82)</t>
    </r>
    <r>
      <rPr>
        <rFont val="Arial"/>
        <i val="0"/>
        <color theme="1"/>
        <sz val="14.0"/>
      </rPr>
      <t xml:space="preserve">  </t>
    </r>
  </si>
  <si>
    <t>80, 82</t>
  </si>
  <si>
    <t>Lazaro Cardenas</t>
  </si>
  <si>
    <t>38-40, 46, 49, 58</t>
  </si>
  <si>
    <r>
      <rPr>
        <rFont val="Arial"/>
        <color theme="1"/>
        <sz val="14.0"/>
      </rPr>
      <t xml:space="preserve">39, 52, 57, 80, </t>
    </r>
    <r>
      <rPr>
        <rFont val="Arial"/>
        <i/>
        <color theme="1"/>
        <sz val="14.0"/>
      </rPr>
      <t>(82)</t>
    </r>
    <r>
      <rPr>
        <rFont val="Arial"/>
        <color theme="1"/>
        <sz val="14.0"/>
      </rPr>
      <t>, 99-00</t>
    </r>
  </si>
  <si>
    <r>
      <rPr>
        <rFont val="Arial"/>
        <i/>
        <color theme="1"/>
        <sz val="14.0"/>
      </rPr>
      <t xml:space="preserve">(32), </t>
    </r>
    <r>
      <rPr>
        <rFont val="Arial"/>
        <i val="0"/>
        <color theme="1"/>
        <sz val="14.0"/>
      </rPr>
      <t>38, 74, 79, 88, 91, 95, 03</t>
    </r>
  </si>
  <si>
    <t>77, 84, 09</t>
  </si>
  <si>
    <t>+ Mexico City</t>
  </si>
  <si>
    <t>36, 47</t>
  </si>
  <si>
    <t>84, 91, 97,06</t>
  </si>
  <si>
    <t>01, 04</t>
  </si>
  <si>
    <t>78, 89, 05, 08</t>
  </si>
  <si>
    <t>32</t>
  </si>
  <si>
    <r>
      <rPr>
        <rFont val="Arial"/>
        <color theme="1"/>
        <sz val="14.0"/>
      </rPr>
      <t xml:space="preserve">37, 70, 73, 76, 81, </t>
    </r>
    <r>
      <rPr>
        <rFont val="Arial"/>
        <i/>
        <color theme="1"/>
        <sz val="14.0"/>
      </rPr>
      <t>(86)</t>
    </r>
    <r>
      <rPr>
        <rFont val="Arial"/>
        <color theme="1"/>
        <sz val="14.0"/>
      </rPr>
      <t xml:space="preserve">, 02, </t>
    </r>
    <r>
      <rPr>
        <rFont val="Arial"/>
        <i/>
        <color theme="1"/>
        <sz val="14.0"/>
      </rPr>
      <t>(05), 10</t>
    </r>
  </si>
  <si>
    <t>51, 59, 74, 79, 84, 13</t>
  </si>
  <si>
    <t>99, 05</t>
  </si>
  <si>
    <t>fuel only - 2006</t>
  </si>
  <si>
    <r>
      <rPr>
        <rFont val="Arial"/>
        <color theme="1"/>
        <sz val="14.0"/>
      </rPr>
      <t xml:space="preserve">32-33,  36, 38-41, </t>
    </r>
    <r>
      <rPr>
        <rFont val="Arial"/>
        <i/>
        <color theme="1"/>
        <sz val="14.0"/>
      </rPr>
      <t>(42)</t>
    </r>
    <r>
      <rPr>
        <rFont val="Arial"/>
        <color theme="1"/>
        <sz val="14.0"/>
      </rPr>
      <t>, 46-50, 54, 56-58, 60, 63, 66-69, 72, 75, 79, 82, 84, 88, 97, 09, 12, 15, 19</t>
    </r>
  </si>
  <si>
    <t>50</t>
  </si>
  <si>
    <t>32-33, 47-48, 60, 63, 66, 69, 75, 79</t>
  </si>
  <si>
    <t>84, 99</t>
  </si>
  <si>
    <r>
      <rPr>
        <rFont val="Arial"/>
        <color theme="1"/>
        <sz val="14.0"/>
      </rPr>
      <t xml:space="preserve">32, </t>
    </r>
    <r>
      <rPr>
        <rFont val="Arial"/>
        <i/>
        <color theme="1"/>
        <sz val="14.0"/>
      </rPr>
      <t>(38)</t>
    </r>
    <r>
      <rPr>
        <rFont val="Arial"/>
        <color theme="1"/>
        <sz val="14.0"/>
      </rPr>
      <t xml:space="preserve">, 39, 41, </t>
    </r>
    <r>
      <rPr>
        <rFont val="Arial"/>
        <i/>
        <color theme="1"/>
        <sz val="14.0"/>
      </rPr>
      <t>(42)</t>
    </r>
    <r>
      <rPr>
        <rFont val="Arial"/>
        <color theme="1"/>
        <sz val="14.0"/>
      </rPr>
      <t>, 46, 49, 52, 54, 58, 62, 64, 67, 77, 80, 88, 97, 00, 06</t>
    </r>
  </si>
  <si>
    <r>
      <rPr>
        <rFont val="Arial"/>
        <color theme="1"/>
        <sz val="14.0"/>
      </rPr>
      <t xml:space="preserve">87, </t>
    </r>
    <r>
      <rPr>
        <rFont val="Arial"/>
        <i/>
        <color theme="1"/>
        <sz val="14.0"/>
      </rPr>
      <t>(90)</t>
    </r>
    <r>
      <rPr>
        <rFont val="Arial"/>
        <color theme="1"/>
        <sz val="14.0"/>
      </rPr>
      <t xml:space="preserve"> </t>
    </r>
  </si>
  <si>
    <t>33, 65, 85</t>
  </si>
  <si>
    <t>01, 07</t>
  </si>
  <si>
    <r>
      <rPr>
        <rFont val="Arial"/>
        <color theme="1"/>
        <sz val="14.0"/>
      </rPr>
      <t xml:space="preserve">40, </t>
    </r>
    <r>
      <rPr>
        <rFont val="Arial"/>
        <i/>
        <color theme="1"/>
        <sz val="14.0"/>
      </rPr>
      <t>(48)</t>
    </r>
  </si>
  <si>
    <t>94, 04</t>
  </si>
  <si>
    <t>Apia,</t>
  </si>
  <si>
    <t>86, 18</t>
  </si>
  <si>
    <t>33, 87</t>
  </si>
  <si>
    <t>33, 15</t>
  </si>
  <si>
    <r>
      <rPr>
        <rFont val="Arial"/>
        <color theme="1"/>
        <sz val="14.0"/>
      </rPr>
      <t xml:space="preserve">37, 55, 61, 64, 68, 70, 73, 76, </t>
    </r>
    <r>
      <rPr>
        <rFont val="Arial"/>
        <i/>
        <color theme="1"/>
        <sz val="14.0"/>
      </rPr>
      <t>(79)</t>
    </r>
    <r>
      <rPr>
        <rFont val="Arial"/>
        <color theme="1"/>
        <sz val="14.0"/>
      </rPr>
      <t>, 83, 08, '02, 05</t>
    </r>
  </si>
  <si>
    <t>Chi Lung Chiang</t>
  </si>
  <si>
    <t xml:space="preserve">(87) </t>
  </si>
  <si>
    <t>36, 50</t>
  </si>
  <si>
    <t>Tonga Islands</t>
  </si>
  <si>
    <t>81, 86, 92, 08</t>
  </si>
  <si>
    <t>Trinidad, B.W.I.</t>
  </si>
  <si>
    <t>32, 48, 63, 66, 69, 75</t>
  </si>
  <si>
    <t>(33)</t>
  </si>
  <si>
    <t>Ha Long</t>
  </si>
  <si>
    <t>50, 72</t>
  </si>
  <si>
    <t>51, 59, 71, 74, 79, 82, 89, 92, 94, 96, 98, 03, 07, 10, 13, 17</t>
  </si>
  <si>
    <r>
      <rPr>
        <rFont val="Arial"/>
        <i/>
        <color theme="1"/>
        <sz val="14.0"/>
      </rPr>
      <t>(79)</t>
    </r>
    <r>
      <rPr>
        <rFont val="Arial"/>
        <i val="0"/>
        <color theme="1"/>
        <sz val="14.0"/>
      </rPr>
      <t xml:space="preserve"> </t>
    </r>
  </si>
  <si>
    <t>32, 40</t>
  </si>
  <si>
    <t>Yap,  W.Caroline Isl.</t>
  </si>
  <si>
    <t>Note:</t>
  </si>
  <si>
    <t xml:space="preserve"> Years in parathesis were port calls</t>
  </si>
  <si>
    <t xml:space="preserve"> scheduled but cancelled or not completed.</t>
  </si>
  <si>
    <t>CRUISE PORTS</t>
  </si>
  <si>
    <t>Cruise #</t>
  </si>
  <si>
    <t>29 Feb-02 Mar 40</t>
  </si>
  <si>
    <t>08-13 Mar 40</t>
  </si>
  <si>
    <t>23-27 Mar 46</t>
  </si>
  <si>
    <t>04-07 Feb 83</t>
  </si>
  <si>
    <t>Channel Island</t>
  </si>
  <si>
    <t>3 day</t>
  </si>
  <si>
    <t>22-23 May 01</t>
  </si>
  <si>
    <t>10 days</t>
  </si>
  <si>
    <t>5 days</t>
  </si>
  <si>
    <t>22-25 Jul 03</t>
  </si>
  <si>
    <t>9-11 Aug 01</t>
  </si>
  <si>
    <t>08-12 Mar 83</t>
  </si>
  <si>
    <t>12-14 Mar 83</t>
  </si>
  <si>
    <t>San Pedro     3 days</t>
  </si>
  <si>
    <t>due to political unrest of region</t>
  </si>
  <si>
    <t>?</t>
  </si>
  <si>
    <t>3-4 Jul 99</t>
  </si>
  <si>
    <t>10,019 miles</t>
  </si>
  <si>
    <t>Nukua Lopa, Tonga</t>
  </si>
  <si>
    <t>1 day</t>
  </si>
  <si>
    <t>31 May-2 Jun 99</t>
  </si>
  <si>
    <t>15-17 Apr 42</t>
  </si>
  <si>
    <t>22-23 Apr 40</t>
  </si>
  <si>
    <t>4 days  22-26 Apr  ??</t>
  </si>
  <si>
    <t>shortest "regular" cruise on record</t>
  </si>
  <si>
    <t>01-   . Mar 40</t>
  </si>
  <si>
    <t>23-25 Apr 40</t>
  </si>
  <si>
    <t>1-3 Jun 01</t>
  </si>
  <si>
    <t>24-26 Jul 01</t>
  </si>
  <si>
    <t>31 Mar-06 Apr 42</t>
  </si>
  <si>
    <t xml:space="preserve"> Nov 34</t>
  </si>
  <si>
    <t>Villefrenche, France</t>
  </si>
  <si>
    <t>ATTU</t>
  </si>
  <si>
    <t>KISKA</t>
  </si>
  <si>
    <t>HOUSTON</t>
  </si>
  <si>
    <t>MIDWAY</t>
  </si>
  <si>
    <t>KODIAK</t>
  </si>
  <si>
    <t>NEW ORLEANS</t>
  </si>
  <si>
    <t>SAIPAN</t>
  </si>
  <si>
    <t>ANCHORAGE</t>
  </si>
  <si>
    <t>MIAMI</t>
  </si>
  <si>
    <t>GUAM</t>
  </si>
  <si>
    <t>GLACIER BAY</t>
  </si>
  <si>
    <t>NEWPORT NEWS</t>
  </si>
  <si>
    <t>YAP</t>
  </si>
  <si>
    <t>JUNEAU</t>
  </si>
  <si>
    <t>ANNAPOLIS</t>
  </si>
  <si>
    <t>PAPEETE</t>
  </si>
  <si>
    <t>SITKA</t>
  </si>
  <si>
    <t>WASHINGTON DC</t>
  </si>
  <si>
    <t>PAGO PAGO</t>
  </si>
  <si>
    <t>KETCHIKAN</t>
  </si>
  <si>
    <t>NEW YORK CITY</t>
  </si>
  <si>
    <t>MAJURO</t>
  </si>
  <si>
    <t>VANCOUVER</t>
  </si>
  <si>
    <t>EASTER ISLAND</t>
  </si>
  <si>
    <t>SEATTLE</t>
  </si>
  <si>
    <t>GALAPAGOS</t>
  </si>
  <si>
    <t>PORTLAND</t>
  </si>
  <si>
    <t>CARAGENA</t>
  </si>
  <si>
    <t>PALMYRA</t>
  </si>
  <si>
    <t>ASTORIA</t>
  </si>
  <si>
    <t>QUEPOS</t>
  </si>
  <si>
    <t>SUVA, Fiji</t>
  </si>
  <si>
    <t>COOS BAY</t>
  </si>
  <si>
    <t>BUENAVENTURA</t>
  </si>
  <si>
    <t>NOUMEA</t>
  </si>
  <si>
    <t>CRESCENT CITY</t>
  </si>
  <si>
    <t>GUAYAQUIL</t>
  </si>
  <si>
    <t>NUKA HIVA</t>
  </si>
  <si>
    <t>DUTCH HARBOR</t>
  </si>
  <si>
    <t>CALLAO</t>
  </si>
  <si>
    <t>RARATONGA</t>
  </si>
  <si>
    <t>ADAK</t>
  </si>
  <si>
    <t>VALPARAISO</t>
  </si>
  <si>
    <t>NUKUALOFA</t>
  </si>
  <si>
    <t>IQUIQUE</t>
  </si>
  <si>
    <t>SYDNEY</t>
  </si>
  <si>
    <t>SFRAN</t>
  </si>
  <si>
    <t>PERNAMBUCO</t>
  </si>
  <si>
    <t>CAIRNES</t>
  </si>
  <si>
    <t>SACRAMENTO</t>
  </si>
  <si>
    <t>PUNTA ARENAS</t>
  </si>
  <si>
    <t>MELBOURNE</t>
  </si>
  <si>
    <t>STOCKTON</t>
  </si>
  <si>
    <t>BUENOS AIRES</t>
  </si>
  <si>
    <t>BRISBANE</t>
  </si>
  <si>
    <t>MONTEREY</t>
  </si>
  <si>
    <t>RIO DE JANEIRO</t>
  </si>
  <si>
    <t>AUCKLAND</t>
  </si>
  <si>
    <t>SANTA CRUZ</t>
  </si>
  <si>
    <t>MONTEVIDEO</t>
  </si>
  <si>
    <t>APIA</t>
  </si>
  <si>
    <t>SAN LUIS OBISPO</t>
  </si>
  <si>
    <t>SANTA BARBARA</t>
  </si>
  <si>
    <t>VERA CRUZ</t>
  </si>
  <si>
    <t>PORT HUENEME</t>
  </si>
  <si>
    <t>CAYMAN</t>
  </si>
  <si>
    <t>SINGAPORE</t>
  </si>
  <si>
    <t>L A / L B</t>
  </si>
  <si>
    <t>GUANTANAMO</t>
  </si>
  <si>
    <t>COLUMBO</t>
  </si>
  <si>
    <t>SAN DIEGO</t>
  </si>
  <si>
    <t>HAVANA</t>
  </si>
  <si>
    <t>PORT SAID</t>
  </si>
  <si>
    <t>GUAYMAS</t>
  </si>
  <si>
    <t>PORT OF SPAIN</t>
  </si>
  <si>
    <t>ALEXANDRIA</t>
  </si>
  <si>
    <t>ENSENADA</t>
  </si>
  <si>
    <t>SAN JUAN,  P.R.</t>
  </si>
  <si>
    <t>PIREAUS</t>
  </si>
  <si>
    <t>MAGDALENA</t>
  </si>
  <si>
    <t>KINGSTON</t>
  </si>
  <si>
    <t>NAPLES</t>
  </si>
  <si>
    <t>CABO SAN LUCAS</t>
  </si>
  <si>
    <t>ST. THOMAS, V.I.</t>
  </si>
  <si>
    <t>GENOA</t>
  </si>
  <si>
    <t>MAZATLAN</t>
  </si>
  <si>
    <t>CURACAO</t>
  </si>
  <si>
    <t>VILLEFRENCHE</t>
  </si>
  <si>
    <t>MANZANILLO</t>
  </si>
  <si>
    <t>MARSEILLES</t>
  </si>
  <si>
    <t>PUERTO VALLARTA</t>
  </si>
  <si>
    <t>VLADIVOSTOK</t>
  </si>
  <si>
    <t>BARCELONA</t>
  </si>
  <si>
    <t>ZIHUATENEJO</t>
  </si>
  <si>
    <t>PUSAN</t>
  </si>
  <si>
    <t>ALGIERS</t>
  </si>
  <si>
    <t>LAZARO CARDENAS</t>
  </si>
  <si>
    <t>MOKPO</t>
  </si>
  <si>
    <t>GIBRALTAR</t>
  </si>
  <si>
    <t>ACAPULCO</t>
  </si>
  <si>
    <t>YOKOHAMA</t>
  </si>
  <si>
    <t>FUNCHAL</t>
  </si>
  <si>
    <t>LA UNION</t>
  </si>
  <si>
    <t>KOBE</t>
  </si>
  <si>
    <t>ISTANBUL</t>
  </si>
  <si>
    <t>ACAJUTLA</t>
  </si>
  <si>
    <t xml:space="preserve">HARUMI </t>
  </si>
  <si>
    <t>HONOLULU</t>
  </si>
  <si>
    <t>SAN JOSE</t>
  </si>
  <si>
    <t>NAHA</t>
  </si>
  <si>
    <t>LAHAINA</t>
  </si>
  <si>
    <t>DALIAN</t>
  </si>
  <si>
    <t>KAHALUI</t>
  </si>
  <si>
    <t>ROBINSON CRUSOE ISL.</t>
  </si>
  <si>
    <t>HONG KONG</t>
  </si>
  <si>
    <t>HILO</t>
  </si>
  <si>
    <t>AMAPALA</t>
  </si>
  <si>
    <t>SHANGHAI</t>
  </si>
  <si>
    <t>KAILUA-KONA</t>
  </si>
  <si>
    <t>PUNTA CALDERA</t>
  </si>
  <si>
    <t>SASEBO</t>
  </si>
  <si>
    <t>NAWILIWILI</t>
  </si>
  <si>
    <t>BARBADOS</t>
  </si>
  <si>
    <t xml:space="preserve">SUBIC </t>
  </si>
  <si>
    <t>PRINCE WILLIAM SOUND</t>
  </si>
  <si>
    <t>COCOS ISLAND</t>
  </si>
  <si>
    <t>MANILA</t>
  </si>
  <si>
    <t>ISLA ROATAN</t>
  </si>
  <si>
    <t>BITUNG</t>
  </si>
  <si>
    <t>CALDERA</t>
  </si>
  <si>
    <t>GOLFITO</t>
  </si>
  <si>
    <t>DA NANG</t>
  </si>
  <si>
    <t>NIGATA</t>
  </si>
  <si>
    <t>BAHIA de TODOS SANTOS</t>
  </si>
  <si>
    <t>BALBOA</t>
  </si>
  <si>
    <t>CEDROS ISLAND</t>
  </si>
  <si>
    <t>CHANNEL ISLANDS</t>
  </si>
  <si>
    <t>CHI LUNG CHIANG</t>
  </si>
  <si>
    <t>COLON</t>
  </si>
  <si>
    <t>CRISTOBAL</t>
  </si>
  <si>
    <t>HAMPTON ROADS</t>
  </si>
  <si>
    <t>HARUMI</t>
  </si>
  <si>
    <t>ISLA CEDROS</t>
  </si>
  <si>
    <t>KAHULUI</t>
  </si>
  <si>
    <t>La UNION</t>
  </si>
  <si>
    <t>MAGDALENA BAY</t>
  </si>
  <si>
    <t>OAKLAND</t>
  </si>
  <si>
    <t>PALMYRA ISLAND</t>
  </si>
  <si>
    <t>PONTA DELGADA</t>
  </si>
  <si>
    <t>RICHMOND</t>
  </si>
  <si>
    <t>SAN BLAS ISLAND</t>
  </si>
  <si>
    <t>SAN FRANCISCO</t>
  </si>
  <si>
    <t>TACOMA</t>
  </si>
  <si>
    <t>TREASURE ISLAND</t>
  </si>
  <si>
    <t>VICTORIA, B. 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</si>
</sst>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-mmm\-yy"/>
    <numFmt numFmtId="165" formatCode="00"/>
    <numFmt numFmtId="166" formatCode="mm/dd/yy"/>
  </numFmts>
  <fonts count="5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theme="1"/>
      <name val="Arial"/>
    </font>
    <font>
      <b/>
      <sz val="11.0"/>
      <color rgb="FF0000FF"/>
      <name val="Arial"/>
    </font>
    <font>
      <sz val="8.0"/>
      <color theme="1"/>
      <name val="Arial Narrow"/>
    </font>
    <font>
      <sz val="10.0"/>
      <color theme="1"/>
      <name val="Arial"/>
    </font>
    <font>
      <b/>
      <sz val="14.0"/>
      <color rgb="FF3366FF"/>
      <name val="Arial"/>
    </font>
    <font>
      <sz val="8.0"/>
      <color rgb="FF008080"/>
      <name val="Arial"/>
    </font>
    <font>
      <b/>
      <sz val="10.0"/>
      <color rgb="FF993300"/>
      <name val="Arial"/>
    </font>
    <font>
      <sz val="8.0"/>
      <color theme="1"/>
      <name val="Arial"/>
    </font>
    <font>
      <sz val="10.0"/>
      <color rgb="FF993300"/>
      <name val="Arial"/>
    </font>
    <font>
      <b/>
      <sz val="9.0"/>
      <color rgb="FF993300"/>
      <name val="Arial"/>
    </font>
    <font>
      <b/>
      <sz val="8.0"/>
      <color theme="1"/>
      <name val="Arial"/>
    </font>
    <font>
      <sz val="10.0"/>
      <color theme="1"/>
      <name val="Arial Narrow"/>
    </font>
    <font/>
    <font>
      <strike/>
      <sz val="10.0"/>
      <color theme="1"/>
      <name val="Arial"/>
    </font>
    <font>
      <i/>
      <sz val="10.0"/>
      <color theme="1"/>
      <name val="Arial"/>
    </font>
    <font>
      <b/>
      <sz val="11.0"/>
      <color rgb="FF993300"/>
      <name val="Arial"/>
    </font>
    <font>
      <i/>
      <sz val="10.0"/>
      <color rgb="FF333399"/>
      <name val="Arial"/>
    </font>
    <font>
      <i/>
      <sz val="10.0"/>
      <color rgb="FFFF0000"/>
      <name val="Arial"/>
    </font>
    <font>
      <strike/>
      <sz val="10.0"/>
      <color theme="1"/>
      <name val="Arial Narrow"/>
    </font>
    <font>
      <b/>
      <i/>
      <sz val="10.0"/>
      <color theme="1"/>
      <name val="Arial Narrow"/>
    </font>
    <font>
      <b/>
      <i/>
      <sz val="10.0"/>
      <color rgb="FF0000FF"/>
      <name val="Arial Narrow"/>
    </font>
    <font>
      <i/>
      <sz val="10.0"/>
      <color rgb="FF993300"/>
      <name val="Arial"/>
    </font>
    <font>
      <b/>
      <i/>
      <sz val="10.0"/>
      <color theme="1"/>
      <name val="Arial"/>
    </font>
    <font>
      <b/>
      <sz val="10.0"/>
      <color theme="1"/>
      <name val="Arial"/>
    </font>
    <font>
      <b/>
      <i/>
      <sz val="10.0"/>
      <color rgb="FF993300"/>
      <name val="Arial"/>
    </font>
    <font>
      <i/>
      <sz val="10.0"/>
      <color rgb="FFFF6600"/>
      <name val="Arial"/>
    </font>
    <font>
      <i/>
      <sz val="10.0"/>
      <color rgb="FF3366FF"/>
      <name val="Arial"/>
    </font>
    <font>
      <u/>
      <sz val="10.0"/>
      <color rgb="FFFF0000"/>
      <name val="Arial"/>
    </font>
    <font>
      <sz val="10.0"/>
      <color rgb="FFFF0000"/>
      <name val="Arial"/>
    </font>
    <font>
      <strike/>
      <sz val="10.0"/>
      <color rgb="FFFF0000"/>
      <name val="Arial"/>
    </font>
    <font>
      <b/>
      <sz val="10.0"/>
      <color rgb="FFFF0000"/>
      <name val="Arial"/>
    </font>
    <font>
      <sz val="10.0"/>
      <color rgb="FFDAEEF3"/>
      <name val="Arial"/>
    </font>
    <font>
      <b/>
      <sz val="16.0"/>
      <color rgb="FF212529"/>
      <name val="Helvetica Neue"/>
    </font>
    <font>
      <sz val="11.0"/>
      <color rgb="FF000000"/>
      <name val="&quot;Aptos Narrow&quot;"/>
    </font>
    <font>
      <sz val="11.0"/>
      <color theme="1"/>
      <name val="Arial"/>
    </font>
    <font>
      <sz val="11.0"/>
      <color rgb="FF993300"/>
      <name val="Arial"/>
    </font>
    <font>
      <b/>
      <sz val="11.0"/>
      <color theme="1"/>
      <name val="Arial"/>
    </font>
    <font>
      <b/>
      <sz val="11.0"/>
      <color rgb="FFC00000"/>
      <name val="Arial"/>
    </font>
    <font>
      <sz val="10.0"/>
      <color rgb="FF000080"/>
      <name val="Arial"/>
    </font>
    <font>
      <sz val="8.0"/>
      <color rgb="FF333399"/>
      <name val="Arial Narrow"/>
    </font>
    <font>
      <b/>
      <u/>
      <sz val="20.0"/>
      <color rgb="FF3366FF"/>
      <name val="Arial Black"/>
    </font>
    <font>
      <sz val="14.0"/>
      <color theme="1"/>
      <name val="Arial"/>
    </font>
    <font>
      <i/>
      <sz val="14.0"/>
      <color theme="1"/>
      <name val="Arial"/>
    </font>
    <font>
      <sz val="11.0"/>
      <color rgb="FF00CCFF"/>
      <name val="Arial"/>
    </font>
    <font>
      <u/>
      <sz val="14.0"/>
      <color theme="1"/>
      <name val="Arial"/>
    </font>
    <font>
      <b/>
      <sz val="12.0"/>
      <color rgb="FF99CC00"/>
      <name val="Arial"/>
    </font>
    <font>
      <i/>
      <sz val="8.0"/>
      <color theme="1"/>
      <name val="Arial"/>
    </font>
    <font>
      <i/>
      <sz val="8.0"/>
      <color rgb="FFFF0000"/>
      <name val="Arial"/>
    </font>
    <font>
      <sz val="11.0"/>
      <color theme="1"/>
      <name val="Arial Narrow"/>
    </font>
  </fonts>
  <fills count="1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theme="0"/>
      </patternFill>
    </fill>
    <fill>
      <patternFill patternType="solid">
        <fgColor rgb="FFCCECFF"/>
        <bgColor rgb="FFCCECFF"/>
      </patternFill>
    </fill>
    <fill>
      <patternFill patternType="solid">
        <fgColor rgb="FFC6D9F0"/>
        <bgColor rgb="FFC6D9F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rgb="FF00FF00"/>
        <bgColor rgb="FF00FF00"/>
      </patternFill>
    </fill>
    <fill>
      <patternFill patternType="solid">
        <fgColor rgb="FF00CCFF"/>
        <bgColor rgb="FF00CCFF"/>
      </patternFill>
    </fill>
  </fills>
  <borders count="3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</border>
    <border>
      <left style="thin">
        <color rgb="FF000000"/>
      </left>
      <right/>
      <top/>
      <bottom/>
    </border>
    <border>
      <top style="thin">
        <color rgb="FF000000"/>
      </top>
    </border>
    <border>
      <left style="thick">
        <color rgb="FF993300"/>
      </left>
      <top style="thick">
        <color rgb="FF993300"/>
      </top>
    </border>
    <border>
      <right style="thick">
        <color rgb="FF993300"/>
      </right>
      <top style="thick">
        <color rgb="FF993300"/>
      </top>
    </border>
    <border>
      <left style="thick">
        <color rgb="FF993300"/>
      </left>
    </border>
    <border>
      <right style="thick">
        <color rgb="FF993300"/>
      </right>
    </border>
    <border>
      <left style="thick">
        <color rgb="FF993300"/>
      </left>
      <bottom style="thick">
        <color rgb="FF993300"/>
      </bottom>
    </border>
    <border>
      <right style="thick">
        <color rgb="FF993300"/>
      </right>
      <bottom style="thick">
        <color rgb="FF9933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bottom/>
    </border>
    <border>
      <left style="thin">
        <color rgb="FF33CCCC"/>
      </left>
      <right style="thin">
        <color rgb="FF33CCCC"/>
      </right>
      <top style="thin">
        <color rgb="FF33CCCC"/>
      </top>
      <bottom style="thin">
        <color rgb="FF33CCCC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hair">
        <color rgb="FFC0C0C0"/>
      </left>
      <right/>
      <top style="hair">
        <color rgb="FFC0C0C0"/>
      </top>
      <bottom style="hair">
        <color rgb="FFC0C0C0"/>
      </bottom>
    </border>
    <border>
      <left/>
      <right/>
      <top style="hair">
        <color rgb="FFC0C0C0"/>
      </top>
      <bottom style="hair">
        <color rgb="FFC0C0C0"/>
      </bottom>
    </border>
    <border>
      <left/>
      <right style="hair">
        <color rgb="FFC0C0C0"/>
      </right>
      <top style="hair">
        <color rgb="FFC0C0C0"/>
      </top>
      <bottom style="hair">
        <color rgb="FFC0C0C0"/>
      </bottom>
    </border>
    <border>
      <left style="hair">
        <color rgb="FFC0C0C0"/>
      </left>
      <right/>
      <top style="hair">
        <color rgb="FFC0C0C0"/>
      </top>
      <bottom/>
    </border>
    <border>
      <left/>
      <right style="hair">
        <color rgb="FFC0C0C0"/>
      </right>
      <top style="hair">
        <color rgb="FFC0C0C0"/>
      </top>
      <bottom/>
    </border>
    <border>
      <left/>
      <right/>
      <top style="hair">
        <color rgb="FFC0C0C0"/>
      </top>
      <bottom/>
    </border>
  </borders>
  <cellStyleXfs count="1">
    <xf borderId="0" fillId="0" fontId="0" numFmtId="0" applyAlignment="1" applyFont="1"/>
  </cellStyleXfs>
  <cellXfs count="2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right"/>
    </xf>
    <xf borderId="0" fillId="0" fontId="6" numFmtId="165" xfId="0" applyAlignment="1" applyFont="1" applyNumberFormat="1">
      <alignment horizontal="left"/>
    </xf>
    <xf borderId="0" fillId="0" fontId="3" numFmtId="165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 vertical="center"/>
    </xf>
    <xf borderId="0" fillId="0" fontId="9" numFmtId="0" xfId="0" applyAlignment="1" applyFont="1">
      <alignment horizontal="left"/>
    </xf>
    <xf borderId="0" fillId="0" fontId="10" numFmtId="164" xfId="0" applyFont="1" applyNumberFormat="1"/>
    <xf borderId="0" fillId="0" fontId="10" numFmtId="0" xfId="0" applyFont="1"/>
    <xf borderId="0" fillId="0" fontId="11" numFmtId="0" xfId="0" applyAlignment="1" applyFont="1">
      <alignment horizontal="left"/>
    </xf>
    <xf borderId="1" fillId="0" fontId="5" numFmtId="165" xfId="0" applyAlignment="1" applyBorder="1" applyFont="1" applyNumberFormat="1">
      <alignment horizontal="center"/>
    </xf>
    <xf borderId="1" fillId="0" fontId="10" numFmtId="0" xfId="0" applyAlignment="1" applyBorder="1" applyFont="1">
      <alignment horizontal="center"/>
    </xf>
    <xf borderId="2" fillId="0" fontId="10" numFmtId="0" xfId="0" applyAlignment="1" applyBorder="1" applyFont="1">
      <alignment horizontal="center"/>
    </xf>
    <xf borderId="2" fillId="0" fontId="10" numFmtId="164" xfId="0" applyAlignment="1" applyBorder="1" applyFont="1" applyNumberFormat="1">
      <alignment horizontal="center"/>
    </xf>
    <xf borderId="3" fillId="0" fontId="10" numFmtId="0" xfId="0" applyAlignment="1" applyBorder="1" applyFont="1">
      <alignment horizontal="center"/>
    </xf>
    <xf borderId="4" fillId="0" fontId="5" numFmtId="0" xfId="0" applyAlignment="1" applyBorder="1" applyFont="1">
      <alignment horizontal="center" vertical="center"/>
    </xf>
    <xf borderId="0" fillId="0" fontId="10" numFmtId="0" xfId="0" applyAlignment="1" applyFont="1">
      <alignment horizontal="center"/>
    </xf>
    <xf borderId="0" fillId="0" fontId="12" numFmtId="0" xfId="0" applyAlignment="1" applyFont="1">
      <alignment horizontal="left"/>
    </xf>
    <xf borderId="0" fillId="0" fontId="13" numFmtId="165" xfId="0" applyAlignment="1" applyFont="1" applyNumberFormat="1">
      <alignment horizontal="left"/>
    </xf>
    <xf borderId="0" fillId="0" fontId="10" numFmtId="164" xfId="0" applyAlignment="1" applyFont="1" applyNumberFormat="1">
      <alignment horizontal="center"/>
    </xf>
    <xf borderId="0" fillId="0" fontId="10" numFmtId="165" xfId="0" applyAlignment="1" applyFont="1" applyNumberFormat="1">
      <alignment horizontal="left"/>
    </xf>
    <xf borderId="0" fillId="0" fontId="6" numFmtId="165" xfId="0" applyAlignment="1" applyFont="1" applyNumberFormat="1">
      <alignment horizontal="center" vertical="center"/>
    </xf>
    <xf borderId="5" fillId="0" fontId="6" numFmtId="0" xfId="0" applyAlignment="1" applyBorder="1" applyFont="1">
      <alignment horizontal="center" vertical="center"/>
    </xf>
    <xf borderId="6" fillId="2" fontId="6" numFmtId="0" xfId="0" applyAlignment="1" applyBorder="1" applyFill="1" applyFont="1">
      <alignment horizontal="center" vertical="center"/>
    </xf>
    <xf borderId="0" fillId="0" fontId="6" numFmtId="164" xfId="0" applyFont="1" applyNumberFormat="1"/>
    <xf borderId="0" fillId="0" fontId="6" numFmtId="0" xfId="0" applyFont="1"/>
    <xf borderId="0" fillId="0" fontId="14" numFmtId="0" xfId="0" applyAlignment="1" applyFont="1">
      <alignment horizontal="center" vertical="center"/>
    </xf>
    <xf borderId="7" fillId="0" fontId="15" numFmtId="0" xfId="0" applyBorder="1" applyFont="1"/>
    <xf borderId="8" fillId="2" fontId="6" numFmtId="0" xfId="0" applyAlignment="1" applyBorder="1" applyFont="1">
      <alignment horizontal="center" vertical="center"/>
    </xf>
    <xf borderId="0" fillId="0" fontId="6" numFmtId="164" xfId="0" applyAlignment="1" applyFont="1" applyNumberFormat="1">
      <alignment horizontal="right"/>
    </xf>
    <xf borderId="0" fillId="0" fontId="9" numFmtId="0" xfId="0" applyAlignment="1" applyFont="1">
      <alignment horizontal="center"/>
    </xf>
    <xf borderId="0" fillId="0" fontId="9" numFmtId="165" xfId="0" applyAlignment="1" applyFont="1" applyNumberFormat="1">
      <alignment horizontal="left"/>
    </xf>
    <xf borderId="0" fillId="0" fontId="6" numFmtId="0" xfId="0" applyAlignment="1" applyFont="1">
      <alignment horizontal="center" vertical="center"/>
    </xf>
    <xf borderId="0" fillId="0" fontId="6" numFmtId="165" xfId="0" applyAlignment="1" applyFont="1" applyNumberFormat="1">
      <alignment horizontal="center"/>
    </xf>
    <xf borderId="0" fillId="0" fontId="6" numFmtId="0" xfId="0" applyAlignment="1" applyFont="1">
      <alignment horizontal="right"/>
    </xf>
    <xf borderId="0" fillId="0" fontId="16" numFmtId="164" xfId="0" applyAlignment="1" applyFont="1" applyNumberFormat="1">
      <alignment horizontal="right"/>
    </xf>
    <xf borderId="0" fillId="0" fontId="16" numFmtId="0" xfId="0" applyFont="1"/>
    <xf borderId="0" fillId="0" fontId="17" numFmtId="0" xfId="0" applyAlignment="1" applyFont="1">
      <alignment horizontal="center"/>
    </xf>
    <xf borderId="0" fillId="0" fontId="17" numFmtId="0" xfId="0" applyFont="1"/>
    <xf borderId="0" fillId="0" fontId="6" numFmtId="0" xfId="0" applyAlignment="1" applyFont="1">
      <alignment horizontal="center"/>
    </xf>
    <xf borderId="0" fillId="0" fontId="6" numFmtId="17" xfId="0" applyAlignment="1" applyFont="1" applyNumberFormat="1">
      <alignment horizontal="right"/>
    </xf>
    <xf borderId="0" fillId="0" fontId="6" numFmtId="17" xfId="0" applyFont="1" applyNumberFormat="1"/>
    <xf quotePrefix="1" borderId="0" fillId="0" fontId="6" numFmtId="164" xfId="0" applyAlignment="1" applyFont="1" applyNumberFormat="1">
      <alignment horizontal="right"/>
    </xf>
    <xf borderId="0" fillId="0" fontId="6" numFmtId="0" xfId="0" applyAlignment="1" applyFont="1">
      <alignment horizontal="center" vertical="top"/>
    </xf>
    <xf borderId="0" fillId="0" fontId="17" numFmtId="0" xfId="0" applyAlignment="1" applyFont="1">
      <alignment horizontal="right"/>
    </xf>
    <xf borderId="0" fillId="0" fontId="18" numFmtId="0" xfId="0" applyAlignment="1" applyFont="1">
      <alignment horizontal="center"/>
    </xf>
    <xf borderId="0" fillId="0" fontId="18" numFmtId="165" xfId="0" applyAlignment="1" applyFont="1" applyNumberFormat="1">
      <alignment horizontal="left"/>
    </xf>
    <xf borderId="0" fillId="0" fontId="14" numFmtId="0" xfId="0" applyAlignment="1" applyFont="1">
      <alignment horizontal="center"/>
    </xf>
    <xf borderId="5" fillId="3" fontId="6" numFmtId="0" xfId="0" applyAlignment="1" applyBorder="1" applyFill="1" applyFont="1">
      <alignment horizontal="center" vertical="center"/>
    </xf>
    <xf borderId="6" fillId="3" fontId="6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0" fillId="0" fontId="3" numFmtId="0" xfId="0" applyFont="1"/>
    <xf borderId="0" fillId="0" fontId="19" numFmtId="0" xfId="0" applyAlignment="1" applyFont="1">
      <alignment horizontal="right"/>
    </xf>
    <xf quotePrefix="1" borderId="0" fillId="0" fontId="6" numFmtId="0" xfId="0" applyFont="1"/>
    <xf borderId="9" fillId="0" fontId="6" numFmtId="165" xfId="0" applyAlignment="1" applyBorder="1" applyFont="1" applyNumberFormat="1">
      <alignment horizontal="center" vertical="center"/>
    </xf>
    <xf borderId="0" fillId="0" fontId="20" numFmtId="0" xfId="0" applyFont="1"/>
    <xf borderId="9" fillId="0" fontId="15" numFmtId="0" xfId="0" applyBorder="1" applyFont="1"/>
    <xf borderId="7" fillId="0" fontId="6" numFmtId="0" xfId="0" applyAlignment="1" applyBorder="1" applyFont="1">
      <alignment horizontal="center" vertical="center"/>
    </xf>
    <xf borderId="1" fillId="4" fontId="6" numFmtId="0" xfId="0" applyAlignment="1" applyBorder="1" applyFill="1" applyFont="1">
      <alignment horizontal="center" vertical="center"/>
    </xf>
    <xf borderId="10" fillId="5" fontId="6" numFmtId="0" xfId="0" applyAlignment="1" applyBorder="1" applyFill="1" applyFont="1">
      <alignment horizontal="center" vertical="center"/>
    </xf>
    <xf borderId="11" fillId="5" fontId="6" numFmtId="0" xfId="0" applyAlignment="1" applyBorder="1" applyFont="1">
      <alignment horizontal="center" vertical="center"/>
    </xf>
    <xf borderId="12" fillId="5" fontId="6" numFmtId="0" xfId="0" applyAlignment="1" applyBorder="1" applyFont="1">
      <alignment horizontal="center" vertical="center"/>
    </xf>
    <xf borderId="0" fillId="0" fontId="20" numFmtId="0" xfId="0" applyAlignment="1" applyFont="1">
      <alignment horizontal="left" vertical="center"/>
    </xf>
    <xf borderId="0" fillId="0" fontId="21" numFmtId="0" xfId="0" applyAlignment="1" applyFont="1">
      <alignment horizontal="center" vertical="center"/>
    </xf>
    <xf borderId="0" fillId="0" fontId="6" numFmtId="164" xfId="0" applyAlignment="1" applyFont="1" applyNumberFormat="1">
      <alignment horizontal="right" vertical="center"/>
    </xf>
    <xf borderId="0" fillId="0" fontId="6" numFmtId="0" xfId="0" applyAlignment="1" applyFont="1">
      <alignment vertical="center"/>
    </xf>
    <xf borderId="0" fillId="0" fontId="14" numFmtId="0" xfId="0" applyFont="1"/>
    <xf borderId="0" fillId="0" fontId="22" numFmtId="0" xfId="0" applyFont="1"/>
    <xf borderId="0" fillId="0" fontId="23" numFmtId="0" xfId="0" applyAlignment="1" applyFont="1">
      <alignment horizontal="right" vertical="center"/>
    </xf>
    <xf borderId="1" fillId="6" fontId="6" numFmtId="0" xfId="0" applyAlignment="1" applyBorder="1" applyFill="1" applyFont="1">
      <alignment horizontal="center" vertical="center"/>
    </xf>
    <xf borderId="0" fillId="0" fontId="24" numFmtId="0" xfId="0" applyAlignment="1" applyFont="1">
      <alignment horizontal="center"/>
    </xf>
    <xf borderId="0" fillId="0" fontId="25" numFmtId="0" xfId="0" applyAlignment="1" applyFont="1">
      <alignment horizontal="center"/>
    </xf>
    <xf borderId="5" fillId="0" fontId="14" numFmtId="0" xfId="0" applyAlignment="1" applyBorder="1" applyFont="1">
      <alignment horizontal="center" vertical="center"/>
    </xf>
    <xf borderId="0" fillId="0" fontId="17" numFmtId="0" xfId="0" applyAlignment="1" applyFont="1">
      <alignment horizontal="left"/>
    </xf>
    <xf borderId="1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left"/>
    </xf>
    <xf quotePrefix="1" borderId="0" fillId="0" fontId="6" numFmtId="0" xfId="0" applyAlignment="1" applyFont="1">
      <alignment horizontal="right"/>
    </xf>
    <xf borderId="1" fillId="7" fontId="6" numFmtId="0" xfId="0" applyAlignment="1" applyBorder="1" applyFill="1" applyFont="1">
      <alignment horizontal="center" vertical="center"/>
    </xf>
    <xf borderId="0" fillId="0" fontId="14" numFmtId="0" xfId="0" applyAlignment="1" applyFont="1">
      <alignment horizontal="right"/>
    </xf>
    <xf borderId="0" fillId="0" fontId="16" numFmtId="0" xfId="0" applyAlignment="1" applyFont="1">
      <alignment horizontal="center"/>
    </xf>
    <xf quotePrefix="1" borderId="0" fillId="0" fontId="6" numFmtId="0" xfId="0" applyAlignment="1" applyFont="1">
      <alignment horizontal="center" vertical="center"/>
    </xf>
    <xf borderId="0" fillId="0" fontId="26" numFmtId="0" xfId="0" applyFont="1"/>
    <xf borderId="1" fillId="8" fontId="6" numFmtId="0" xfId="0" applyAlignment="1" applyBorder="1" applyFill="1" applyFont="1">
      <alignment horizontal="center" vertical="center"/>
    </xf>
    <xf borderId="0" fillId="0" fontId="17" numFmtId="0" xfId="0" applyAlignment="1" applyFont="1">
      <alignment horizontal="center" vertical="center"/>
    </xf>
    <xf quotePrefix="1" borderId="0" fillId="0" fontId="16" numFmtId="164" xfId="0" applyAlignment="1" applyFont="1" applyNumberFormat="1">
      <alignment horizontal="right"/>
    </xf>
    <xf quotePrefix="1" borderId="0" fillId="0" fontId="18" numFmtId="165" xfId="0" applyAlignment="1" applyFont="1" applyNumberFormat="1">
      <alignment horizontal="left"/>
    </xf>
    <xf borderId="0" fillId="0" fontId="27" numFmtId="0" xfId="0" applyAlignment="1" applyFont="1">
      <alignment horizontal="right"/>
    </xf>
    <xf borderId="0" fillId="0" fontId="28" numFmtId="0" xfId="0" applyFont="1"/>
    <xf borderId="0" fillId="0" fontId="29" numFmtId="0" xfId="0" applyAlignment="1" applyFont="1">
      <alignment horizontal="left"/>
    </xf>
    <xf borderId="0" fillId="0" fontId="29" numFmtId="0" xfId="0" applyAlignment="1" applyFont="1">
      <alignment horizontal="right"/>
    </xf>
    <xf borderId="13" fillId="9" fontId="6" numFmtId="0" xfId="0" applyBorder="1" applyFill="1" applyFont="1"/>
    <xf borderId="13" fillId="9" fontId="6" numFmtId="165" xfId="0" applyAlignment="1" applyBorder="1" applyFont="1" applyNumberFormat="1">
      <alignment horizontal="left"/>
    </xf>
    <xf borderId="0" fillId="0" fontId="30" numFmtId="0" xfId="0" applyFont="1"/>
    <xf borderId="0" fillId="0" fontId="31" numFmtId="0" xfId="0" applyFont="1"/>
    <xf borderId="0" fillId="0" fontId="32" numFmtId="0" xfId="0" applyFont="1"/>
    <xf borderId="0" fillId="0" fontId="33" numFmtId="0" xfId="0" applyFont="1"/>
    <xf borderId="14" fillId="0" fontId="6" numFmtId="0" xfId="0" applyBorder="1" applyFont="1"/>
    <xf borderId="15" fillId="8" fontId="34" numFmtId="0" xfId="0" applyAlignment="1" applyBorder="1" applyFont="1">
      <alignment horizontal="center" vertical="center"/>
    </xf>
    <xf borderId="16" fillId="0" fontId="6" numFmtId="164" xfId="0" applyAlignment="1" applyBorder="1" applyFont="1" applyNumberFormat="1">
      <alignment horizontal="right"/>
    </xf>
    <xf borderId="0" fillId="0" fontId="14" numFmtId="0" xfId="0" applyAlignment="1" applyFont="1">
      <alignment horizontal="left" vertical="center"/>
    </xf>
    <xf borderId="17" fillId="8" fontId="34" numFmtId="0" xfId="0" applyAlignment="1" applyBorder="1" applyFont="1">
      <alignment horizontal="center" vertical="center"/>
    </xf>
    <xf borderId="0" fillId="0" fontId="6" numFmtId="165" xfId="0" applyAlignment="1" applyFont="1" applyNumberFormat="1">
      <alignment horizontal="right"/>
    </xf>
    <xf borderId="0" fillId="0" fontId="33" numFmtId="0" xfId="0" applyAlignment="1" applyFont="1">
      <alignment horizontal="left" vertical="center"/>
    </xf>
    <xf borderId="18" fillId="0" fontId="6" numFmtId="0" xfId="0" applyBorder="1" applyFont="1"/>
    <xf borderId="0" fillId="0" fontId="6" numFmtId="0" xfId="0" applyAlignment="1" applyFont="1">
      <alignment horizontal="left" vertical="top"/>
    </xf>
    <xf borderId="0" fillId="0" fontId="6" numFmtId="0" xfId="0" applyAlignment="1" applyFont="1">
      <alignment horizontal="left" vertical="center"/>
    </xf>
    <xf borderId="1" fillId="10" fontId="6" numFmtId="0" xfId="0" applyAlignment="1" applyBorder="1" applyFill="1" applyFont="1">
      <alignment horizontal="center" vertical="center"/>
    </xf>
    <xf borderId="1" fillId="11" fontId="6" numFmtId="0" xfId="0" applyAlignment="1" applyBorder="1" applyFill="1" applyFont="1">
      <alignment horizontal="center" vertical="center"/>
    </xf>
    <xf borderId="0" fillId="0" fontId="35" numFmtId="0" xfId="0" applyFont="1"/>
    <xf borderId="0" fillId="0" fontId="26" numFmtId="0" xfId="0" applyAlignment="1" applyFont="1">
      <alignment horizontal="center"/>
    </xf>
    <xf borderId="0" fillId="0" fontId="26" numFmtId="0" xfId="0" applyAlignment="1" applyFont="1">
      <alignment horizontal="left"/>
    </xf>
    <xf borderId="0" fillId="0" fontId="26" numFmtId="1" xfId="0" applyAlignment="1" applyFont="1" applyNumberFormat="1">
      <alignment horizontal="center" readingOrder="0"/>
    </xf>
    <xf borderId="0" fillId="0" fontId="26" numFmtId="166" xfId="0" applyAlignment="1" applyFont="1" applyNumberFormat="1">
      <alignment horizontal="center"/>
    </xf>
    <xf borderId="0" fillId="0" fontId="26" numFmtId="166" xfId="0" applyFont="1" applyNumberFormat="1"/>
    <xf borderId="0" fillId="0" fontId="26" numFmtId="0" xfId="0" applyAlignment="1" applyFont="1">
      <alignment readingOrder="0"/>
    </xf>
    <xf borderId="0" fillId="0" fontId="6" numFmtId="1" xfId="0" applyAlignment="1" applyFont="1" applyNumberFormat="1">
      <alignment horizontal="center"/>
    </xf>
    <xf borderId="0" fillId="0" fontId="6" numFmtId="166" xfId="0" applyAlignment="1" applyFont="1" applyNumberFormat="1">
      <alignment horizontal="center"/>
    </xf>
    <xf borderId="0" fillId="0" fontId="6" numFmtId="166" xfId="0" applyFont="1" applyNumberFormat="1"/>
    <xf borderId="13" fillId="4" fontId="6" numFmtId="0" xfId="0" applyAlignment="1" applyBorder="1" applyFont="1">
      <alignment horizontal="left"/>
    </xf>
    <xf borderId="0" fillId="0" fontId="6" numFmtId="0" xfId="0" applyAlignment="1" applyFont="1">
      <alignment readingOrder="0"/>
    </xf>
    <xf borderId="13" fillId="4" fontId="6" numFmtId="0" xfId="0" applyAlignment="1" applyBorder="1" applyFont="1">
      <alignment horizontal="left" readingOrder="0"/>
    </xf>
    <xf borderId="0" fillId="0" fontId="2" numFmtId="0" xfId="0" applyFont="1"/>
    <xf borderId="13" fillId="12" fontId="6" numFmtId="0" xfId="0" applyAlignment="1" applyBorder="1" applyFill="1" applyFont="1">
      <alignment horizontal="center"/>
    </xf>
    <xf borderId="13" fillId="12" fontId="6" numFmtId="0" xfId="0" applyAlignment="1" applyBorder="1" applyFont="1">
      <alignment horizontal="left"/>
    </xf>
    <xf borderId="13" fillId="12" fontId="6" numFmtId="166" xfId="0" applyAlignment="1" applyBorder="1" applyFont="1" applyNumberFormat="1">
      <alignment horizontal="center"/>
    </xf>
    <xf borderId="13" fillId="12" fontId="6" numFmtId="0" xfId="0" applyBorder="1" applyFont="1"/>
    <xf borderId="13" fillId="12" fontId="6" numFmtId="166" xfId="0" applyBorder="1" applyFont="1" applyNumberFormat="1"/>
    <xf borderId="13" fillId="13" fontId="6" numFmtId="0" xfId="0" applyAlignment="1" applyBorder="1" applyFill="1" applyFont="1">
      <alignment horizontal="center"/>
    </xf>
    <xf borderId="13" fillId="13" fontId="6" numFmtId="0" xfId="0" applyAlignment="1" applyBorder="1" applyFont="1">
      <alignment horizontal="left"/>
    </xf>
    <xf borderId="13" fillId="13" fontId="6" numFmtId="166" xfId="0" applyAlignment="1" applyBorder="1" applyFont="1" applyNumberFormat="1">
      <alignment horizontal="center"/>
    </xf>
    <xf borderId="13" fillId="13" fontId="6" numFmtId="0" xfId="0" applyBorder="1" applyFont="1"/>
    <xf borderId="13" fillId="13" fontId="6" numFmtId="166" xfId="0" applyBorder="1" applyFont="1" applyNumberFormat="1"/>
    <xf borderId="0" fillId="0" fontId="6" numFmtId="166" xfId="0" applyAlignment="1" applyFont="1" applyNumberFormat="1">
      <alignment horizontal="right"/>
    </xf>
    <xf borderId="0" fillId="0" fontId="6" numFmtId="0" xfId="0" applyAlignment="1" applyFont="1">
      <alignment horizontal="left" readingOrder="0" vertical="center"/>
    </xf>
    <xf borderId="0" fillId="0" fontId="1" numFmtId="0" xfId="0" applyAlignment="1" applyFont="1">
      <alignment readingOrder="0"/>
    </xf>
    <xf borderId="0" fillId="0" fontId="36" numFmtId="0" xfId="0" applyAlignment="1" applyFont="1">
      <alignment readingOrder="0" shrinkToFit="0" vertical="bottom" wrapText="0"/>
    </xf>
    <xf borderId="0" fillId="0" fontId="36" numFmtId="0" xfId="0" applyAlignment="1" applyFont="1">
      <alignment shrinkToFit="0" vertical="bottom" wrapText="0"/>
    </xf>
    <xf borderId="0" fillId="0" fontId="37" numFmtId="0" xfId="0" applyFont="1"/>
    <xf borderId="0" fillId="0" fontId="37" numFmtId="165" xfId="0" applyAlignment="1" applyFont="1" applyNumberFormat="1">
      <alignment horizontal="left"/>
    </xf>
    <xf borderId="19" fillId="0" fontId="18" numFmtId="0" xfId="0" applyAlignment="1" applyBorder="1" applyFont="1">
      <alignment horizontal="center"/>
    </xf>
    <xf borderId="20" fillId="0" fontId="15" numFmtId="0" xfId="0" applyBorder="1" applyFont="1"/>
    <xf borderId="21" fillId="0" fontId="38" numFmtId="0" xfId="0" applyAlignment="1" applyBorder="1" applyFont="1">
      <alignment horizontal="left"/>
    </xf>
    <xf borderId="22" fillId="0" fontId="37" numFmtId="165" xfId="0" applyAlignment="1" applyBorder="1" applyFont="1" applyNumberFormat="1">
      <alignment horizontal="left"/>
    </xf>
    <xf borderId="23" fillId="0" fontId="18" numFmtId="0" xfId="0" applyAlignment="1" applyBorder="1" applyFont="1">
      <alignment horizontal="left"/>
    </xf>
    <xf borderId="24" fillId="0" fontId="39" numFmtId="165" xfId="0" applyAlignment="1" applyBorder="1" applyFont="1" applyNumberFormat="1">
      <alignment horizontal="left"/>
    </xf>
    <xf borderId="0" fillId="0" fontId="37" numFmtId="0" xfId="0" applyAlignment="1" applyFont="1">
      <alignment horizontal="center"/>
    </xf>
    <xf borderId="5" fillId="2" fontId="6" numFmtId="0" xfId="0" applyAlignment="1" applyBorder="1" applyFont="1">
      <alignment horizontal="center" vertical="center"/>
    </xf>
    <xf borderId="5" fillId="3" fontId="6" numFmtId="0" xfId="0" applyAlignment="1" applyBorder="1" applyFont="1">
      <alignment horizontal="center" shrinkToFit="0" vertical="center" wrapText="1"/>
    </xf>
    <xf borderId="5" fillId="4" fontId="6" numFmtId="0" xfId="0" applyAlignment="1" applyBorder="1" applyFont="1">
      <alignment horizontal="center" vertical="center"/>
    </xf>
    <xf borderId="5" fillId="6" fontId="6" numFmtId="0" xfId="0" applyAlignment="1" applyBorder="1" applyFont="1">
      <alignment horizontal="center" vertical="center"/>
    </xf>
    <xf borderId="5" fillId="7" fontId="6" numFmtId="0" xfId="0" applyAlignment="1" applyBorder="1" applyFont="1">
      <alignment horizontal="center" vertical="center"/>
    </xf>
    <xf borderId="5" fillId="8" fontId="6" numFmtId="0" xfId="0" applyAlignment="1" applyBorder="1" applyFont="1">
      <alignment horizontal="center" vertical="center"/>
    </xf>
    <xf borderId="0" fillId="0" fontId="16" numFmtId="0" xfId="0" applyAlignment="1" applyFont="1">
      <alignment horizontal="right"/>
    </xf>
    <xf borderId="0" fillId="0" fontId="40" numFmtId="0" xfId="0" applyAlignment="1" applyFont="1">
      <alignment horizontal="center"/>
    </xf>
    <xf borderId="0" fillId="0" fontId="41" numFmtId="0" xfId="0" applyFont="1"/>
    <xf borderId="0" fillId="0" fontId="40" numFmtId="0" xfId="0" applyFont="1"/>
    <xf borderId="0" fillId="0" fontId="40" numFmtId="165" xfId="0" applyAlignment="1" applyFont="1" applyNumberFormat="1">
      <alignment horizontal="left"/>
    </xf>
    <xf borderId="25" fillId="8" fontId="34" numFmtId="0" xfId="0" applyAlignment="1" applyBorder="1" applyFont="1">
      <alignment horizontal="center" vertical="center"/>
    </xf>
    <xf borderId="26" fillId="0" fontId="15" numFmtId="0" xfId="0" applyBorder="1" applyFont="1"/>
    <xf borderId="0" fillId="0" fontId="6" numFmtId="164" xfId="0" applyAlignment="1" applyFont="1" applyNumberFormat="1">
      <alignment horizontal="center" vertical="center"/>
    </xf>
    <xf borderId="13" fillId="14" fontId="37" numFmtId="0" xfId="0" applyAlignment="1" applyBorder="1" applyFill="1" applyFont="1">
      <alignment vertical="center"/>
    </xf>
    <xf borderId="13" fillId="6" fontId="37" numFmtId="0" xfId="0" applyAlignment="1" applyBorder="1" applyFont="1">
      <alignment vertical="center"/>
    </xf>
    <xf borderId="13" fillId="15" fontId="37" numFmtId="0" xfId="0" applyAlignment="1" applyBorder="1" applyFill="1" applyFont="1">
      <alignment vertical="center"/>
    </xf>
    <xf borderId="13" fillId="16" fontId="37" numFmtId="164" xfId="0" applyAlignment="1" applyBorder="1" applyFill="1" applyFont="1" applyNumberFormat="1">
      <alignment horizontal="right" vertical="center"/>
    </xf>
    <xf borderId="0" fillId="0" fontId="42" numFmtId="0" xfId="0" applyAlignment="1" applyFont="1">
      <alignment horizontal="left" shrinkToFit="0" wrapText="1"/>
    </xf>
    <xf borderId="0" fillId="0" fontId="3" numFmtId="0" xfId="0" applyAlignment="1" applyFont="1">
      <alignment horizontal="center" textRotation="90"/>
    </xf>
    <xf borderId="0" fillId="0" fontId="3" numFmtId="164" xfId="0" applyAlignment="1" applyFont="1" applyNumberFormat="1">
      <alignment horizontal="center" textRotation="90"/>
    </xf>
    <xf borderId="0" fillId="0" fontId="43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wrapText="1"/>
    </xf>
    <xf borderId="7" fillId="0" fontId="44" numFmtId="0" xfId="0" applyAlignment="1" applyBorder="1" applyFont="1">
      <alignment horizontal="center"/>
    </xf>
    <xf borderId="7" fillId="0" fontId="44" numFmtId="165" xfId="0" applyAlignment="1" applyBorder="1" applyFont="1" applyNumberFormat="1">
      <alignment horizontal="center" shrinkToFit="0" wrapText="1"/>
    </xf>
    <xf borderId="0" fillId="0" fontId="37" numFmtId="0" xfId="0" applyAlignment="1" applyFont="1">
      <alignment vertical="center"/>
    </xf>
    <xf borderId="0" fillId="0" fontId="37" numFmtId="164" xfId="0" applyAlignment="1" applyFont="1" applyNumberFormat="1">
      <alignment horizontal="right" vertical="center"/>
    </xf>
    <xf borderId="0" fillId="0" fontId="44" numFmtId="0" xfId="0" applyAlignment="1" applyFont="1">
      <alignment vertical="center"/>
    </xf>
    <xf borderId="0" fillId="0" fontId="45" numFmtId="0" xfId="0" applyAlignment="1" applyFont="1">
      <alignment horizontal="left" shrinkToFit="0" vertical="center" wrapText="1"/>
    </xf>
    <xf quotePrefix="1" borderId="0" fillId="0" fontId="44" numFmtId="0" xfId="0" applyAlignment="1" applyFont="1">
      <alignment horizontal="left" shrinkToFit="0" vertical="center" wrapText="1"/>
    </xf>
    <xf borderId="0" fillId="0" fontId="44" numFmtId="0" xfId="0" applyAlignment="1" applyFont="1">
      <alignment horizontal="left" vertical="center"/>
    </xf>
    <xf quotePrefix="1" borderId="0" fillId="0" fontId="45" numFmtId="0" xfId="0" applyAlignment="1" applyFont="1">
      <alignment horizontal="left" shrinkToFit="0" vertical="center" wrapText="1"/>
    </xf>
    <xf borderId="0" fillId="0" fontId="45" numFmtId="0" xfId="0" applyAlignment="1" applyFont="1">
      <alignment vertical="center"/>
    </xf>
    <xf borderId="0" fillId="0" fontId="44" numFmtId="0" xfId="0" applyAlignment="1" applyFont="1">
      <alignment horizontal="left" shrinkToFit="0" vertical="center" wrapText="1"/>
    </xf>
    <xf quotePrefix="1" borderId="0" fillId="0" fontId="44" numFmtId="0" xfId="0" applyAlignment="1" applyFont="1">
      <alignment vertical="center"/>
    </xf>
    <xf quotePrefix="1" borderId="0" fillId="0" fontId="45" numFmtId="16" xfId="0" applyAlignment="1" applyFont="1" applyNumberFormat="1">
      <alignment horizontal="left" shrinkToFit="0" vertical="center" wrapText="1"/>
    </xf>
    <xf borderId="0" fillId="0" fontId="37" numFmtId="164" xfId="0" applyAlignment="1" applyFont="1" applyNumberFormat="1">
      <alignment vertical="center"/>
    </xf>
    <xf borderId="0" fillId="0" fontId="44" numFmtId="17" xfId="0" applyAlignment="1" applyFont="1" applyNumberFormat="1">
      <alignment vertical="center"/>
    </xf>
    <xf borderId="13" fillId="3" fontId="37" numFmtId="0" xfId="0" applyAlignment="1" applyBorder="1" applyFont="1">
      <alignment vertical="center"/>
    </xf>
    <xf borderId="0" fillId="0" fontId="37" numFmtId="17" xfId="0" applyAlignment="1" applyFont="1" applyNumberFormat="1">
      <alignment vertical="center"/>
    </xf>
    <xf borderId="13" fillId="16" fontId="46" numFmtId="164" xfId="0" applyAlignment="1" applyBorder="1" applyFont="1" applyNumberFormat="1">
      <alignment horizontal="right" vertical="center"/>
    </xf>
    <xf borderId="0" fillId="0" fontId="44" numFmtId="0" xfId="0" applyFont="1"/>
    <xf borderId="0" fillId="0" fontId="45" numFmtId="0" xfId="0" applyAlignment="1" applyFont="1">
      <alignment horizontal="left" shrinkToFit="0" wrapText="1"/>
    </xf>
    <xf borderId="0" fillId="0" fontId="44" numFmtId="0" xfId="0" applyAlignment="1" applyFont="1">
      <alignment horizontal="center"/>
    </xf>
    <xf borderId="0" fillId="0" fontId="44" numFmtId="165" xfId="0" applyAlignment="1" applyFont="1" applyNumberFormat="1">
      <alignment horizontal="left" shrinkToFit="0" wrapText="1"/>
    </xf>
    <xf quotePrefix="1" borderId="0" fillId="0" fontId="45" numFmtId="0" xfId="0" applyAlignment="1" applyFont="1">
      <alignment horizontal="left" shrinkToFit="0" wrapText="1"/>
    </xf>
    <xf borderId="0" fillId="0" fontId="37" numFmtId="17" xfId="0" applyAlignment="1" applyFont="1" applyNumberFormat="1">
      <alignment horizontal="right" vertical="center"/>
    </xf>
    <xf borderId="1" fillId="0" fontId="44" numFmtId="0" xfId="0" applyAlignment="1" applyBorder="1" applyFont="1">
      <alignment vertical="center"/>
    </xf>
    <xf quotePrefix="1" borderId="1" fillId="0" fontId="44" numFmtId="0" xfId="0" applyAlignment="1" applyBorder="1" applyFont="1">
      <alignment horizontal="left" shrinkToFit="0" vertical="center" wrapText="1"/>
    </xf>
    <xf borderId="0" fillId="0" fontId="44" numFmtId="0" xfId="0" applyAlignment="1" applyFont="1">
      <alignment horizontal="left" shrinkToFit="0" wrapText="1"/>
    </xf>
    <xf borderId="0" fillId="0" fontId="47" numFmtId="0" xfId="0" applyAlignment="1" applyFont="1">
      <alignment horizontal="right"/>
    </xf>
    <xf borderId="0" fillId="0" fontId="44" numFmtId="0" xfId="0" applyAlignment="1" applyFont="1">
      <alignment horizontal="left"/>
    </xf>
    <xf borderId="0" fillId="0" fontId="10" numFmtId="164" xfId="0" applyAlignment="1" applyFont="1" applyNumberFormat="1">
      <alignment horizontal="right"/>
    </xf>
    <xf borderId="0" fillId="0" fontId="10" numFmtId="164" xfId="0" applyAlignment="1" applyFont="1" applyNumberFormat="1">
      <alignment horizontal="right"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8" numFmtId="0" xfId="0" applyAlignment="1" applyFont="1">
      <alignment horizontal="right" vertical="top"/>
    </xf>
    <xf borderId="13" fillId="5" fontId="6" numFmtId="0" xfId="0" applyBorder="1" applyFont="1"/>
    <xf borderId="0" fillId="0" fontId="7" numFmtId="0" xfId="0" applyAlignment="1" applyFont="1">
      <alignment horizontal="right"/>
    </xf>
    <xf borderId="0" fillId="0" fontId="48" numFmtId="0" xfId="0" applyAlignment="1" applyFont="1">
      <alignment horizontal="center"/>
    </xf>
    <xf borderId="0" fillId="0" fontId="5" numFmtId="164" xfId="0" applyAlignment="1" applyFont="1" applyNumberFormat="1">
      <alignment horizontal="center" vertical="center"/>
    </xf>
    <xf borderId="13" fillId="5" fontId="10" numFmtId="0" xfId="0" applyAlignment="1" applyBorder="1" applyFont="1">
      <alignment horizontal="center"/>
    </xf>
    <xf borderId="27" fillId="0" fontId="10" numFmtId="164" xfId="0" applyAlignment="1" applyBorder="1" applyFont="1" applyNumberFormat="1">
      <alignment horizontal="right"/>
    </xf>
    <xf borderId="27" fillId="0" fontId="10" numFmtId="165" xfId="0" applyAlignment="1" applyBorder="1" applyFont="1" applyNumberFormat="1">
      <alignment horizontal="center"/>
    </xf>
    <xf borderId="27" fillId="0" fontId="6" numFmtId="0" xfId="0" applyBorder="1" applyFont="1"/>
    <xf borderId="27" fillId="0" fontId="10" numFmtId="0" xfId="0" applyBorder="1" applyFont="1"/>
    <xf borderId="27" fillId="0" fontId="5" numFmtId="0" xfId="0" applyAlignment="1" applyBorder="1" applyFont="1">
      <alignment horizontal="center" vertical="center"/>
    </xf>
    <xf borderId="27" fillId="0" fontId="3" numFmtId="165" xfId="0" applyAlignment="1" applyBorder="1" applyFont="1" applyNumberFormat="1">
      <alignment horizontal="center"/>
    </xf>
    <xf borderId="27" fillId="0" fontId="10" numFmtId="164" xfId="0" applyAlignment="1" applyBorder="1" applyFont="1" applyNumberFormat="1">
      <alignment horizontal="right" vertical="center"/>
    </xf>
    <xf borderId="27" fillId="0" fontId="10" numFmtId="165" xfId="0" applyAlignment="1" applyBorder="1" applyFont="1" applyNumberFormat="1">
      <alignment horizontal="center" vertical="center"/>
    </xf>
    <xf borderId="27" fillId="0" fontId="6" numFmtId="0" xfId="0" applyAlignment="1" applyBorder="1" applyFont="1">
      <alignment vertical="center"/>
    </xf>
    <xf borderId="27" fillId="0" fontId="10" numFmtId="0" xfId="0" applyAlignment="1" applyBorder="1" applyFont="1">
      <alignment vertical="center"/>
    </xf>
    <xf borderId="27" fillId="0" fontId="10" numFmtId="0" xfId="0" applyAlignment="1" applyBorder="1" applyFont="1">
      <alignment horizontal="left"/>
    </xf>
    <xf borderId="27" fillId="0" fontId="49" numFmtId="0" xfId="0" applyAlignment="1" applyBorder="1" applyFont="1">
      <alignment horizontal="right"/>
    </xf>
    <xf borderId="27" fillId="0" fontId="10" numFmtId="0" xfId="0" applyAlignment="1" applyBorder="1" applyFont="1">
      <alignment horizontal="center"/>
    </xf>
    <xf borderId="27" fillId="0" fontId="10" numFmtId="17" xfId="0" applyAlignment="1" applyBorder="1" applyFont="1" applyNumberFormat="1">
      <alignment horizontal="right"/>
    </xf>
    <xf borderId="27" fillId="0" fontId="16" numFmtId="0" xfId="0" applyBorder="1" applyFont="1"/>
    <xf borderId="27" fillId="0" fontId="49" numFmtId="0" xfId="0" applyBorder="1" applyFont="1"/>
    <xf quotePrefix="1" borderId="27" fillId="0" fontId="10" numFmtId="0" xfId="0" applyBorder="1" applyFont="1"/>
    <xf borderId="27" fillId="0" fontId="5" numFmtId="0" xfId="0" applyBorder="1" applyFont="1"/>
    <xf borderId="27" fillId="0" fontId="10" numFmtId="0" xfId="0" applyAlignment="1" applyBorder="1" applyFont="1">
      <alignment horizontal="right"/>
    </xf>
    <xf borderId="27" fillId="0" fontId="6" numFmtId="17" xfId="0" applyBorder="1" applyFont="1" applyNumberFormat="1"/>
    <xf quotePrefix="1" borderId="27" fillId="0" fontId="5" numFmtId="0" xfId="0" applyAlignment="1" applyBorder="1" applyFont="1">
      <alignment horizontal="center" vertical="center"/>
    </xf>
    <xf borderId="27" fillId="0" fontId="50" numFmtId="0" xfId="0" applyBorder="1" applyFont="1"/>
    <xf quotePrefix="1" borderId="27" fillId="0" fontId="10" numFmtId="164" xfId="0" applyAlignment="1" applyBorder="1" applyFont="1" applyNumberFormat="1">
      <alignment horizontal="right"/>
    </xf>
    <xf borderId="27" fillId="0" fontId="5" numFmtId="0" xfId="0" applyAlignment="1" applyBorder="1" applyFont="1">
      <alignment horizontal="right"/>
    </xf>
    <xf borderId="28" fillId="0" fontId="10" numFmtId="164" xfId="0" applyAlignment="1" applyBorder="1" applyFont="1" applyNumberFormat="1">
      <alignment horizontal="right"/>
    </xf>
    <xf borderId="28" fillId="0" fontId="10" numFmtId="165" xfId="0" applyAlignment="1" applyBorder="1" applyFont="1" applyNumberFormat="1">
      <alignment horizontal="center"/>
    </xf>
    <xf borderId="28" fillId="0" fontId="6" numFmtId="0" xfId="0" applyBorder="1" applyFont="1"/>
    <xf borderId="28" fillId="0" fontId="10" numFmtId="0" xfId="0" applyBorder="1" applyFont="1"/>
    <xf borderId="28" fillId="0" fontId="5" numFmtId="0" xfId="0" applyAlignment="1" applyBorder="1" applyFont="1">
      <alignment horizontal="center" vertical="center"/>
    </xf>
    <xf borderId="28" fillId="0" fontId="3" numFmtId="165" xfId="0" applyAlignment="1" applyBorder="1" applyFont="1" applyNumberFormat="1">
      <alignment horizontal="center"/>
    </xf>
    <xf borderId="29" fillId="0" fontId="10" numFmtId="164" xfId="0" applyAlignment="1" applyBorder="1" applyFont="1" applyNumberFormat="1">
      <alignment horizontal="right"/>
    </xf>
    <xf borderId="29" fillId="0" fontId="10" numFmtId="165" xfId="0" applyAlignment="1" applyBorder="1" applyFont="1" applyNumberFormat="1">
      <alignment horizontal="center"/>
    </xf>
    <xf borderId="29" fillId="0" fontId="6" numFmtId="0" xfId="0" applyBorder="1" applyFont="1"/>
    <xf borderId="29" fillId="0" fontId="10" numFmtId="0" xfId="0" applyBorder="1" applyFont="1"/>
    <xf borderId="29" fillId="0" fontId="5" numFmtId="0" xfId="0" applyAlignment="1" applyBorder="1" applyFont="1">
      <alignment horizontal="center" vertical="center"/>
    </xf>
    <xf borderId="29" fillId="0" fontId="3" numFmtId="165" xfId="0" applyAlignment="1" applyBorder="1" applyFont="1" applyNumberFormat="1">
      <alignment horizontal="center"/>
    </xf>
    <xf borderId="0" fillId="0" fontId="10" numFmtId="165" xfId="0" applyAlignment="1" applyFont="1" applyNumberFormat="1">
      <alignment horizontal="center"/>
    </xf>
    <xf borderId="0" fillId="0" fontId="10" numFmtId="0" xfId="0" applyAlignment="1" applyFont="1">
      <alignment horizontal="right" vertical="center"/>
    </xf>
    <xf borderId="13" fillId="5" fontId="37" numFmtId="0" xfId="0" applyBorder="1" applyFont="1"/>
    <xf borderId="30" fillId="5" fontId="37" numFmtId="0" xfId="0" applyBorder="1" applyFont="1"/>
    <xf borderId="31" fillId="5" fontId="14" numFmtId="0" xfId="0" applyBorder="1" applyFont="1"/>
    <xf borderId="32" fillId="5" fontId="37" numFmtId="0" xfId="0" applyBorder="1" applyFont="1"/>
    <xf borderId="31" fillId="5" fontId="51" numFmtId="0" xfId="0" applyBorder="1" applyFont="1"/>
    <xf borderId="31" fillId="5" fontId="37" numFmtId="0" xfId="0" applyBorder="1" applyFont="1"/>
    <xf borderId="31" fillId="5" fontId="6" numFmtId="0" xfId="0" applyBorder="1" applyFont="1"/>
    <xf borderId="33" fillId="5" fontId="37" numFmtId="0" xfId="0" applyBorder="1" applyFont="1"/>
    <xf borderId="34" fillId="5" fontId="37" numFmtId="0" xfId="0" applyBorder="1" applyFont="1"/>
    <xf borderId="35" fillId="5" fontId="37" numFmtId="0" xfId="0" applyBorder="1" applyFont="1"/>
    <xf borderId="13" fillId="5" fontId="14" numFmtId="0" xfId="0" applyBorder="1" applyFont="1"/>
    <xf borderId="30" fillId="5" fontId="14" numFmtId="0" xfId="0" applyBorder="1" applyFont="1"/>
    <xf borderId="31" fillId="5" fontId="10" numFmtId="0" xfId="0" applyBorder="1" applyFont="1"/>
    <xf borderId="13" fillId="5" fontId="5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pivotCacheDefinition" Target="pivotCache/pivotCacheDefinition1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P1414" sheet="CLF Cleaned Maps"/>
  </cacheSource>
  <cacheFields>
    <cacheField name="New Sort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</sharedItems>
    </cacheField>
    <cacheField name="Original Sort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m/>
        <n v="26.0"/>
        <n v="27.0"/>
        <n v="28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5.0"/>
        <n v="56.0"/>
        <n v="57.0"/>
        <n v="58.0"/>
        <n v="59.0"/>
        <n v="60.0"/>
        <n v="61.0"/>
        <n v="62.0"/>
        <n v="63.0"/>
        <n v="64.0"/>
        <n v="65.0"/>
        <n v="68.0"/>
        <n v="69.0"/>
        <n v="70.0"/>
        <n v="71.0"/>
        <n v="72.0"/>
        <n v="73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3.0"/>
        <n v="124.0"/>
        <n v="125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4.0"/>
        <n v="145.0"/>
        <n v="146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7.0"/>
        <n v="168.0"/>
        <n v="169.0"/>
        <n v="173.0"/>
        <n v="174.0"/>
        <n v="175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6.0"/>
        <n v="197.0"/>
        <n v="198.0"/>
        <n v="199.0"/>
        <n v="200.0"/>
        <n v="201.0"/>
        <n v="202.0"/>
        <n v="203.0"/>
        <n v="204.0"/>
        <n v="205.0"/>
        <n v="206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4.0"/>
        <n v="245.0"/>
        <n v="246.0"/>
        <n v="247.0"/>
        <n v="248.0"/>
        <n v="251.0"/>
        <n v="254.0"/>
        <n v="255.0"/>
        <n v="256.0"/>
        <n v="257.0"/>
        <n v="258.0"/>
        <n v="259.0"/>
        <n v="260.0"/>
        <n v="264.0"/>
        <n v="265.0"/>
        <n v="266.0"/>
        <n v="267.0"/>
        <n v="268.0"/>
        <n v="269.0"/>
        <n v="270.0"/>
        <n v="271.0"/>
        <n v="272.0"/>
        <n v="275.0"/>
        <n v="276.0"/>
        <n v="277.0"/>
        <n v="278.0"/>
        <n v="279.0"/>
        <n v="280.0"/>
        <n v="281.0"/>
        <n v="282.0"/>
        <n v="285.0"/>
        <n v="286.0"/>
        <n v="287.0"/>
        <n v="288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6.0"/>
        <n v="311.0"/>
        <n v="312.0"/>
        <n v="313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5.0"/>
        <n v="366.0"/>
        <n v="370.0"/>
        <n v="371.0"/>
        <n v="372.0"/>
        <n v="373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2.0"/>
        <n v="393.0"/>
        <n v="394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20.0"/>
        <n v="421.0"/>
        <n v="422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40.0"/>
        <n v="441.0"/>
        <n v="442.0"/>
        <n v="445.0"/>
        <n v="446.0"/>
        <n v="447.0"/>
        <n v="448.0"/>
        <n v="449.0"/>
        <n v="450.0"/>
        <n v="451.0"/>
        <n v="452.0"/>
        <n v="453.0"/>
        <n v="454.0"/>
        <n v="455.0"/>
        <n v="458.0"/>
        <n v="459.0"/>
        <n v="460.0"/>
        <n v="463.0"/>
        <n v="464.0"/>
        <n v="465.0"/>
        <n v="468.0"/>
        <n v="469.0"/>
        <n v="470.0"/>
        <n v="471.0"/>
        <n v="472.0"/>
        <n v="473.0"/>
        <n v="474.0"/>
        <n v="475.0"/>
        <n v="476.0"/>
        <n v="477.0"/>
        <n v="478.0"/>
        <n v="481.0"/>
        <n v="482.0"/>
        <n v="483.0"/>
        <n v="486.0"/>
        <n v="487.0"/>
        <n v="488.0"/>
        <n v="489.0"/>
        <n v="490.0"/>
        <n v="491.0"/>
        <n v="492.0"/>
        <n v="493.0"/>
        <n v="494.0"/>
        <n v="495.0"/>
        <n v="498.0"/>
        <n v="499.0"/>
        <n v="503.0"/>
        <n v="504.0"/>
        <n v="505.0"/>
        <n v="506.0"/>
        <n v="507.0"/>
        <n v="508.0"/>
        <n v="509.0"/>
        <n v="510.0"/>
        <n v="511.0"/>
        <n v="512.0"/>
        <n v="515.0"/>
        <n v="516.0"/>
        <n v="517.0"/>
        <n v="520.0"/>
        <n v="521.0"/>
        <n v="522.0"/>
        <n v="523.0"/>
        <n v="524.0"/>
        <n v="525.0"/>
        <n v="526.0"/>
        <n v="527.0"/>
        <n v="530.0"/>
        <n v="531.0"/>
        <n v="532.0"/>
        <n v="533.0"/>
        <n v="534.0"/>
        <n v="535.0"/>
        <n v="536.0"/>
        <n v="537.0"/>
        <n v="538.0"/>
        <n v="539.0"/>
        <n v="542.0"/>
        <n v="543.0"/>
        <n v="544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6.0"/>
        <n v="577.0"/>
        <n v="578.0"/>
        <n v="579.0"/>
        <n v="580.0"/>
        <n v="581.0"/>
        <n v="582.0"/>
        <n v="583.0"/>
        <n v="584.0"/>
        <n v="585.0"/>
        <n v="586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2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21.0"/>
        <n v="623.0"/>
        <n v="624.0"/>
        <n v="625.0"/>
        <n v="626.0"/>
        <n v="627.0"/>
        <n v="628.0"/>
        <n v="629.0"/>
        <n v="630.0"/>
        <n v="631.0"/>
        <n v="632.0"/>
        <n v="635.0"/>
        <n v="636.0"/>
        <n v="637.0"/>
        <n v="640.0"/>
        <n v="642.0"/>
        <n v="643.0"/>
        <n v="644.0"/>
        <n v="645.0"/>
        <n v="646.0"/>
        <n v="647.0"/>
        <n v="648.0"/>
        <n v="649.0"/>
        <n v="650.0"/>
        <n v="651.0"/>
        <n v="654.0"/>
        <n v="655.0"/>
        <n v="656.0"/>
        <n v="657.0"/>
        <n v="658.0"/>
        <n v="659.0"/>
        <n v="660.0"/>
        <n v="663.0"/>
        <n v="664.0"/>
        <n v="665.0"/>
        <n v="666.0"/>
        <n v="667.0"/>
        <n v="668.0"/>
        <n v="669.0"/>
        <n v="670.0"/>
        <n v="671.0"/>
        <n v="672.0"/>
        <n v="673.0"/>
        <n v="676.0"/>
        <n v="677.0"/>
        <n v="678.0"/>
        <n v="679.0"/>
        <n v="680.0"/>
        <n v="681.0"/>
        <n v="682.0"/>
        <n v="683.0"/>
        <n v="684.0"/>
        <n v="685.0"/>
        <n v="686.0"/>
        <n v="689.0"/>
        <n v="691.0"/>
        <n v="693.0"/>
        <n v="694.0"/>
        <n v="695.0"/>
        <n v="696.0"/>
        <n v="697.0"/>
        <n v="698.0"/>
        <n v="699.0"/>
        <n v="702.0"/>
        <n v="705.0"/>
        <n v="706.0"/>
        <n v="707.0"/>
        <n v="708.0"/>
        <n v="709.0"/>
        <n v="710.0"/>
        <n v="711.0"/>
        <n v="712.0"/>
        <n v="713.0"/>
        <n v="716.0"/>
        <n v="717.0"/>
        <n v="718.0"/>
        <n v="719.0"/>
        <n v="720.0"/>
        <n v="721.0"/>
        <n v="722.0"/>
        <n v="723.0"/>
        <n v="726.0"/>
        <n v="727.0"/>
        <n v="728.0"/>
        <n v="729.0"/>
        <n v="730.0"/>
        <n v="731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9.0"/>
        <n v="750.0"/>
        <n v="751.0"/>
        <n v="752.0"/>
        <n v="753.0"/>
        <n v="754.0"/>
        <n v="755.0"/>
        <n v="756.0"/>
        <n v="757.0"/>
        <n v="760.0"/>
        <n v="761.0"/>
        <n v="762.0"/>
        <n v="763.0"/>
        <n v="764.0"/>
        <n v="765.0"/>
        <n v="766.0"/>
        <n v="767.0"/>
        <n v="768.0"/>
        <n v="769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7.0"/>
        <n v="788.0"/>
        <n v="789.0"/>
        <n v="790.0"/>
        <n v="791.0"/>
        <n v="792.0"/>
        <n v="793.0"/>
        <n v="794.0"/>
        <n v="795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2.0"/>
        <n v="813.0"/>
        <n v="814.0"/>
        <n v="815.0"/>
        <n v="816.0"/>
        <n v="817.0"/>
        <n v="818.0"/>
        <n v="819.0"/>
        <n v="820.0"/>
        <n v="821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3.0"/>
        <n v="844.0"/>
        <n v="845.0"/>
        <n v="846.0"/>
        <n v="847.0"/>
        <n v="848.0"/>
        <n v="849.0"/>
        <n v="850.0"/>
        <n v="851.0"/>
        <n v="852.0"/>
        <n v="853.0"/>
        <n v="856.0"/>
        <n v="857.0"/>
        <n v="858.0"/>
        <n v="859.0"/>
        <n v="860.0"/>
        <n v="861.0"/>
        <n v="862.0"/>
        <n v="863.0"/>
        <n v="864.0"/>
        <n v="865.0"/>
        <n v="866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4.0"/>
        <n v="915.0"/>
        <n v="916.0"/>
        <n v="917.0"/>
        <n v="918.0"/>
        <n v="919.0"/>
        <n v="920.0"/>
        <n v="921.0"/>
        <n v="922.0"/>
        <n v="923.0"/>
        <n v="926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4.0"/>
        <n v="945.0"/>
        <n v="946.0"/>
        <n v="949.0"/>
        <n v="950.0"/>
        <n v="951.0"/>
        <n v="954.0"/>
        <n v="955.0"/>
        <n v="956.0"/>
        <n v="957.0"/>
        <n v="958.0"/>
        <n v="959.0"/>
        <n v="960.0"/>
        <n v="961.0"/>
        <n v="962.0"/>
        <n v="963.0"/>
        <n v="964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4.0"/>
        <n v="985.0"/>
        <n v="986.0"/>
        <n v="987.0"/>
        <n v="988.0"/>
        <n v="989.0"/>
        <n v="990.0"/>
        <n v="991.0"/>
        <n v="992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9.0"/>
        <n v="1010.0"/>
        <n v="1011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2.0"/>
        <n v="1043.0"/>
        <n v="1044.0"/>
        <n v="1045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4.0"/>
        <n v="1065.0"/>
        <n v="1066.0"/>
        <n v="1069.0"/>
        <n v="1070.0"/>
        <n v="1071.0"/>
        <n v="1072.0"/>
        <n v="1073.0"/>
        <n v="1074.0"/>
        <n v="1075.0"/>
        <n v="1078.0"/>
        <n v="1079.0"/>
        <n v="1082.0"/>
        <n v="1083.0"/>
        <n v="1084.0"/>
        <n v="1085.0"/>
        <n v="1086.0"/>
        <n v="1087.0"/>
        <n v="1088.0"/>
        <n v="1089.0"/>
        <n v="1090.0"/>
        <n v="1093.0"/>
        <n v="1094.0"/>
        <n v="1095.0"/>
        <n v="1096.0"/>
        <n v="1097.0"/>
        <n v="1098.0"/>
        <n v="1099.0"/>
        <n v="1100.0"/>
        <n v="1101.0"/>
        <n v="1102.0"/>
        <n v="1105.0"/>
        <n v="1108.0"/>
        <n v="1109.0"/>
        <n v="1110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7.0"/>
        <n v="1128.0"/>
        <n v="1129.0"/>
        <n v="1130.0"/>
        <n v="1131.0"/>
        <n v="1132.0"/>
        <n v="1133.0"/>
        <n v="1134.0"/>
        <n v="1135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2.0"/>
        <n v="1153.0"/>
        <n v="1154.0"/>
        <n v="1155.0"/>
        <n v="1156.0"/>
        <n v="1157.0"/>
        <n v="1158.0"/>
        <n v="1159.0"/>
        <n v="1160.0"/>
        <n v="1161.0"/>
        <n v="1164.0"/>
        <n v="1165.0"/>
        <n v="1166.0"/>
        <n v="1171.0"/>
        <n v="1172.0"/>
        <n v="1173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3.0"/>
        <n v="1194.0"/>
        <n v="1195.0"/>
        <n v="1196.0"/>
        <n v="1197.0"/>
        <n v="1198.0"/>
        <n v="1199.0"/>
        <n v="1200.0"/>
        <n v="1201.0"/>
        <n v="1202.0"/>
        <n v="1205.0"/>
        <n v="1206.0"/>
        <n v="1207.0"/>
        <n v="1210.0"/>
        <n v="1211.0"/>
        <n v="1212.0"/>
        <n v="1213.0"/>
        <n v="1214.0"/>
        <n v="1215.0"/>
        <n v="1216.0"/>
        <n v="1217.0"/>
        <n v="1218.0"/>
        <n v="1219.0"/>
        <n v="1221.0"/>
        <n v="1223.0"/>
        <n v="1224.0"/>
        <n v="1225.0"/>
        <n v="1226.0"/>
        <n v="1227.0"/>
        <n v="1228.0"/>
        <n v="1229.0"/>
        <n v="1230.0"/>
        <n v="1231.0"/>
        <n v="1234.0"/>
        <n v="1235.0"/>
        <n v="1236.0"/>
        <n v="1239.0"/>
        <n v="1240.0"/>
        <n v="1241.0"/>
        <n v="1242.0"/>
        <n v="1243.0"/>
        <n v="1244.0"/>
        <n v="1245.0"/>
        <n v="1248.0"/>
        <n v="1249.0"/>
        <n v="1250.0"/>
        <n v="1251.0"/>
        <n v="1252.0"/>
        <n v="1253.0"/>
        <n v="1254.0"/>
        <n v="1255.0"/>
        <n v="1258.0"/>
        <n v="1259.0"/>
        <n v="1260.0"/>
        <n v="1263.0"/>
        <n v="1264.0"/>
        <n v="1265.0"/>
        <n v="1268.0"/>
        <n v="1269.0"/>
        <n v="1270.0"/>
        <n v="1271.0"/>
        <n v="1272.0"/>
        <n v="1273.0"/>
        <n v="1274.0"/>
        <n v="1277.0"/>
        <n v="1278.0"/>
        <n v="1279.0"/>
        <n v="1280.0"/>
        <n v="1281.0"/>
        <n v="1282.0"/>
        <n v="1283.0"/>
        <n v="1284.0"/>
        <n v="1287.0"/>
        <n v="1288.0"/>
        <n v="1289.0"/>
        <n v="1292.0"/>
        <n v="1293.0"/>
        <n v="1294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8.0"/>
        <n v="1329.0"/>
        <n v="1330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7.0"/>
        <n v="1348.0"/>
        <n v="1349.0"/>
        <n v="1350.0"/>
        <n v="1351.0"/>
        <n v="1352.0"/>
        <n v="1353.0"/>
        <n v="1354.0"/>
        <n v="1355.0"/>
        <n v="1356.0"/>
        <n v="1359.0"/>
        <n v="1360.0"/>
        <n v="1361.0"/>
        <n v="1365.0"/>
        <n v="1366.0"/>
        <n v="1367.0"/>
        <n v="1370.0"/>
        <n v="1371.0"/>
        <n v="1372.0"/>
        <n v="1373.0"/>
        <n v="1374.0"/>
        <n v="1375.0"/>
        <n v="1376.0"/>
        <n v="1377.0"/>
        <n v="1380.0"/>
        <n v="1381.0"/>
        <n v="1382.0"/>
        <n v="1383.0"/>
        <n v="1384.0"/>
        <n v="1385.0"/>
        <n v="1387.0"/>
        <n v="1390.0"/>
        <n v="1391.0"/>
        <n v="1392.0"/>
        <n v="1393.0"/>
        <n v="1394.0"/>
        <n v="1397.0"/>
        <n v="1398.0"/>
        <n v="1399.0"/>
        <n v="1400.0"/>
        <n v="1401.0"/>
        <n v="1402.0"/>
        <n v="1404.0"/>
        <n v="1409.0"/>
        <n v="1410.0"/>
        <n v="1411.0"/>
        <n v="1412.0"/>
        <n v="1413.0"/>
        <n v="1414.0"/>
        <n v="1415.0"/>
        <n v="1416.0"/>
        <n v="1418.0"/>
        <n v="1419.0"/>
        <n v="1420.0"/>
        <n v="1421.0"/>
        <n v="1422.0"/>
        <n v="1423.0"/>
        <n v="1424.0"/>
        <n v="1427.0"/>
        <n v="1428.0"/>
        <n v="1429.0"/>
        <n v="1430.0"/>
        <n v="1431.0"/>
        <n v="1432.0"/>
        <n v="1433.0"/>
        <n v="1434.0"/>
        <n v="1436.0"/>
        <n v="1437.0"/>
        <n v="1438.0"/>
        <n v="1439.0"/>
        <n v="1440.0"/>
        <n v="1441.0"/>
        <n v="1442.0"/>
        <n v="1445.0"/>
        <n v="1446.0"/>
        <n v="1447.0"/>
        <n v="1448.0"/>
        <n v="1449.0"/>
        <n v="1450.0"/>
        <n v="1451.0"/>
        <n v="1452.0"/>
        <n v="1454.0"/>
        <n v="1455.0"/>
        <n v="1456.0"/>
        <n v="1457.0"/>
        <n v="1458.0"/>
        <n v="1459.0"/>
        <n v="1460.0"/>
        <n v="1461.0"/>
        <n v="1464.0"/>
        <n v="1465.0"/>
        <n v="1466.0"/>
        <n v="1467.0"/>
        <n v="1468.0"/>
        <n v="1469.0"/>
        <n v="1470.0"/>
        <n v="1472.0"/>
        <n v="1473.0"/>
        <n v="1474.0"/>
        <n v="1475.0"/>
        <n v="1476.0"/>
        <n v="1477.0"/>
        <n v="1478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5.0"/>
        <n v="1496.0"/>
        <n v="1497.0"/>
        <n v="1498.0"/>
        <n v="1499.0"/>
        <n v="1500.0"/>
        <n v="1501.0"/>
        <n v="1502.0"/>
        <n v="1503.0"/>
        <n v="1506.0"/>
        <n v="1507.0"/>
        <n v="1508.0"/>
        <n v="1509.0"/>
        <n v="1510.0"/>
        <n v="1511.0"/>
        <n v="1512.0"/>
        <n v="1514.0"/>
        <n v="1515.0"/>
        <n v="1516.0"/>
        <n v="1517.0"/>
        <n v="1518.0"/>
        <n v="1519.0"/>
        <n v="1520.0"/>
        <n v="1523.0"/>
        <n v="1524.0"/>
        <n v="1525.0"/>
        <n v="1526.0"/>
        <n v="1527.0"/>
        <n v="1528.0"/>
        <n v="1529.0"/>
        <n v="1530.0"/>
        <n v="1537.0"/>
        <n v="1538.0"/>
        <n v="1539.0"/>
        <n v="1540.0"/>
        <n v="1541.0"/>
        <n v="1542.0"/>
        <n v="1543.0"/>
        <n v="1544.0"/>
        <n v="1547.0"/>
        <n v="1548.0"/>
        <n v="1549.0"/>
        <n v="1550.0"/>
        <n v="1551.0"/>
        <n v="1554.0"/>
        <n v="1555.0"/>
        <n v="1556.0"/>
        <n v="1557.0"/>
        <n v="1558.0"/>
        <n v="1559.0"/>
        <n v="1560.0"/>
        <n v="1561.0"/>
        <n v="1564.0"/>
        <n v="1565.0"/>
        <n v="1566.0"/>
        <n v="1567.0"/>
        <n v="1568.0"/>
        <n v="1569.0"/>
        <n v="1570.0"/>
      </sharedItems>
    </cacheField>
    <cacheField name="Year">
      <sharedItems containsBlank="1" containsMixedTypes="1" containsNumber="1" containsInteger="1">
        <s v="1932-1"/>
        <m/>
        <s v="1932-2"/>
        <n v="1933.0"/>
        <n v="1934.0"/>
        <n v="1935.0"/>
        <n v="1936.0"/>
        <n v="1937.0"/>
        <s v="1938-1"/>
        <s v="1938-2"/>
        <s v="1939-1"/>
        <s v="1939-2"/>
        <s v="1940-1"/>
        <s v="1940-2"/>
        <s v="1940-3"/>
        <n v="1941.0"/>
        <n v="1942.0"/>
        <s v="1942-1"/>
        <s v="1942-2"/>
        <s v="1943-1"/>
        <s v="1943-2"/>
        <s v="1944-1"/>
        <s v="1944-2"/>
        <n v="1945.0"/>
        <s v="1946-1"/>
        <s v="1946-2"/>
        <n v="1947.0"/>
        <s v="1948-1"/>
        <s v="1948-2"/>
        <s v="1948-3"/>
        <s v="1949-1"/>
        <s v="1949-2"/>
        <s v="1950-1"/>
        <s v="1950-2"/>
        <n v="1951.0"/>
        <s v="1951-2"/>
        <s v="1952-1"/>
        <s v="1952-2"/>
        <s v="1952-3"/>
        <s v="1953-1"/>
        <s v="1953-2"/>
        <s v="1954-1"/>
        <s v="1954-2"/>
        <s v="1955-1"/>
        <s v="1955-2"/>
        <n v="1956.0"/>
        <s v="1957-1"/>
        <s v="1957-2"/>
        <n v="1958.0"/>
        <n v="1959.0"/>
        <n v="1960.0"/>
        <n v="1961.0"/>
        <n v="1962.0"/>
        <s v="1963-1"/>
        <s v="1963-2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s v="1986-1"/>
        <s v="1986-2"/>
        <s v="1986-3"/>
        <n v="1987.0"/>
        <n v="1988.0"/>
        <n v="1989.0"/>
        <s v="1990-1"/>
        <s v="1990-2"/>
        <n v="1991.0"/>
        <n v="1992.0"/>
        <s v="1993-1"/>
        <s v="1993-2"/>
        <s v="1993-3"/>
        <n v="1994.0"/>
        <s v="1995-1"/>
        <s v="1995-2"/>
        <s v="1996-1"/>
        <s v="1996-2"/>
        <n v="1997.0"/>
        <n v="1998.0"/>
        <s v="1999-1"/>
        <s v="1999-2"/>
        <s v="1999-3"/>
        <s v="2000-0"/>
        <s v="2000-1"/>
        <s v="2000-2"/>
        <s v="2001-0"/>
        <s v="2001-1"/>
        <s v="2001-2"/>
        <s v="2001-3"/>
        <s v="2002-1"/>
        <s v="2002-2"/>
        <s v="2002-3"/>
        <s v="2003-0"/>
        <s v="2003-1"/>
        <s v="2003-2"/>
        <s v="2003-3"/>
        <s v="2004-1"/>
        <s v="2004-2"/>
        <s v="2004-3"/>
        <s v="2005-0"/>
        <s v="2005-1"/>
        <s v="2005-2"/>
        <s v="2005-3"/>
        <s v="2006-0"/>
        <s v="2006-1"/>
        <s v="2006-2"/>
        <s v="2007-1"/>
        <s v="2007-2"/>
        <s v="2007-3"/>
        <s v="2008-1"/>
        <s v="2008-2"/>
        <s v="2008-3"/>
        <s v="2009-1"/>
        <s v="2009-2"/>
        <s v="2010-1"/>
        <s v="2010-2"/>
        <s v="2011-1"/>
        <s v="2011-2"/>
        <s v="2012-1"/>
        <s v="2013-1"/>
        <s v="2014-1"/>
        <s v="2014-2"/>
        <s v="2015-1"/>
        <s v="2015-2"/>
        <s v="2017-1"/>
        <s v="2017-2"/>
        <s v="2018-1"/>
        <s v="2019-1"/>
      </sharedItems>
    </cacheField>
    <cacheField name="Trip" numFmtId="0">
      <sharedItems containsBlank="1">
        <s v="First"/>
        <s v=""/>
        <m/>
        <s v="Mini-Cruise"/>
        <s v="World"/>
        <s v="&quot;Coast Cruise&quot;, &quot;Trial Cruise&quot;, &quot;Show the Flag&quot;"/>
        <s v="Hawaii"/>
        <s v="Mexico"/>
        <s v="&quot;South Seas&quot;"/>
        <s v="East Pacific"/>
        <s v="Cent. America"/>
        <s v="World'S Fair"/>
        <s v="East Coast"/>
        <s v="Navy Training"/>
        <s v="CG Training"/>
        <s v="So. America"/>
        <s v="War Cruise I &quot;Spring '42&quot;"/>
        <s v="War Cruise II"/>
        <s v="War Cruise III"/>
        <s v="War Cruise IV"/>
        <s v="War Cruise V"/>
        <s v="War Cruise VI"/>
        <s v="War Cruise Vii"/>
        <s v="S. America"/>
        <s v="Caribbean"/>
        <s v="Mediterranean &quot;Relief Cruisse&quot; &quot;California Friendship&quot; &quot;Milk Run&quot;"/>
        <s v="Pacific N.W."/>
        <s v="Monterey"/>
        <s v="South America &quot;Operation Buenos Amigos&quot;"/>
        <s v="Pacific N.W. &quot;Operatio Frontier&quot;"/>
        <s v="Mini-Cruise &quot;Operation Showboat&quot;"/>
        <s v="Mexico &quot;Operation Amigos&quot;"/>
        <s v="Los Angeles &quot;Operation Propeller&quot;"/>
        <s v="Hawaii &quot;Operation Coconut&quot;"/>
        <s v="Central America &quot;Operation Goodwill&quot;"/>
        <s v="Tropic"/>
        <s v="Latin America (Trade Voyage)"/>
        <s v="S. America &quot;Galapagos Island Expedition&quot;"/>
        <s v="Gulf Of Mexico"/>
        <s v="Asia"/>
        <s v="South America"/>
        <s v="South Pacific"/>
        <s v="New Zealand"/>
        <s v="Americas &quot;Intercoastal&quot;"/>
        <s v="Latin America"/>
        <s v="Pacific Coast"/>
        <s v="West Pacific"/>
        <s v="&quot;Down Under&quot;"/>
        <s v="Japan"/>
        <s v="Pacific Far East"/>
        <s v="Alaska"/>
        <s v="Russia"/>
        <s v="S.America"/>
        <s v="North Pacific"/>
        <s v="Pacific Islands"/>
        <s v="Mini - Cruise"/>
        <s v="Far East"/>
        <s v="South Seas"/>
        <s v="Central America"/>
        <s v="Mediterranean"/>
      </sharedItems>
    </cacheField>
    <cacheField name="Ship" numFmtId="0">
      <sharedItems containsBlank="1">
        <s v="California State"/>
        <m/>
        <s v="USS Montgomery"/>
        <s v="USCGC Shoshone"/>
        <s v="Golden State"/>
        <s v="Golden Bear I"/>
        <s v="USS COLAHAN"/>
        <s v="Golden Bear II"/>
        <s v="a"/>
        <s v="Golden Bear III"/>
      </sharedItems>
    </cacheField>
    <cacheField name="Comments" numFmtId="0">
      <sharedItems containsBlank="1">
        <m/>
        <s v="anchored at Las Perlas Islands"/>
        <s v="and Santiago (by train)"/>
        <s v="Straits of Magellan"/>
        <s v="Cancelled"/>
        <s v="paint ship"/>
        <s v="visit with Pres.Hoover"/>
        <s v="with brief stop at Balboa"/>
        <s v="dropped"/>
        <s v="cancelled due to foul weather"/>
        <s v="21,642 miles"/>
        <s v="Harbor Day celebration"/>
        <s v="Suez Canal"/>
        <s v="Rome visit Pope Pius XI &amp; Mussolini"/>
        <s v="added"/>
        <s v="Colón"/>
        <s v="23,196 miles"/>
        <s v="Last planned cruise prior to CNS proposed shutdown"/>
        <s v="Underway Training"/>
        <s v="boat practice"/>
        <s v="and Mexico City"/>
        <s v="added to schedule"/>
        <s v="Long Beach"/>
        <s v="10,543 miles"/>
        <s v="San Pedro"/>
        <s v="15,624 miles"/>
        <s v="cancelled due to eng. probs."/>
        <s v="alternate to Callao"/>
        <s v="San Fran Harbor Days"/>
        <s v="cancelled due to Bubonic plague"/>
        <s v="12,290 miles"/>
        <s v="Golden Gate International Exposition"/>
        <s v="Including rifle range training"/>
        <s v="US Naval Academy"/>
        <s v="Underway Drills and Paint Ship"/>
        <s v="12,350 miles"/>
        <s v="Day cruise on USS MONTGOMERY (DM-17) for naval orientation &amp; training"/>
        <s v="Day cruise on USCGC Shoshone (one day only) for drills, orientation and training"/>
        <s v="and Lima"/>
        <s v="cancelled due to lack of time"/>
        <s v="9,482 miles"/>
        <s v="planned prior to onset of WWII but cancelled due to Pearl Harbor"/>
        <s v="during WWII, training cruises"/>
        <s v="limited to inland waters of SFBay."/>
        <s v="The &quot;war cruises&quot; were sporatic and may have lasted from a couple of days to a month, always within confines of sfbay"/>
        <s v="   "/>
        <s v="arrived Morrow Cove"/>
        <s v="drydocking"/>
        <s v="2 months in three separate stints"/>
        <s v="visit cancelled due to crew illness"/>
        <s v="1st postwar deepwater cruise"/>
        <s v="anchored"/>
        <s v="11,923 miles"/>
        <s v="Maritime Day"/>
        <s v="Shakedown Cruise for new TSGB1 for one week"/>
        <s v="? or SDiego ?"/>
        <s v="10,977 miles"/>
        <s v="Load foreign relief supplies"/>
        <s v="Layover for repairs"/>
        <s v="port changed while enroute due to fuel"/>
        <s v="cancelled due Europe trip"/>
        <s v="visit Vatican Pope Pius XII"/>
        <s v="Athens, Greece"/>
        <s v="cancelled - rerouted to Algiers"/>
        <s v="Fuel Stop"/>
        <s v="unplanned medical stop"/>
        <s v="National Maritime Day"/>
        <s v="Planned 3 week cruise scheduled for Summer '48 but cancelled due to exteneded relief cruise"/>
        <s v="only non-CMA ship cruise"/>
        <s v="Shipyard"/>
        <s v="11,356 miles"/>
        <s v="Propposed Itinerary for 1950 Cruise Cancelled due to political unrest in the reigon. (Orient)"/>
        <s v="8828 miles"/>
        <s v="Maritime Day &amp; World Trade Week"/>
        <s v="8320 miles"/>
        <s v="Propeller Club National Convention"/>
        <s v="790 miles"/>
        <s v="11,307 miles"/>
        <s v="4 days"/>
        <s v="10,041 miles"/>
        <s v="Golden Gate Trade &amp; Maritime Festival"/>
        <s v="shipyard overhaul"/>
        <s v="6659 miles"/>
        <s v="no liberty"/>
        <s v="6 days"/>
        <s v="2 days"/>
        <s v="Maritime Day celebration"/>
        <s v="LOSA"/>
        <s v="paint ship at Tagus Bay"/>
        <s v="8795 miles"/>
        <s v="Rose Festival"/>
        <s v="5500 miles"/>
        <s v="Refueling"/>
        <s v="Capt. Turpin dies enroute Vallejo"/>
        <s v="annual overhaul"/>
        <s v="pier 43"/>
        <s v="cancelled - Buenaventua instead"/>
        <s v="Train wreck rescue (22 Feb)"/>
        <s v="8592 miles"/>
        <s v="15,366 miles"/>
        <s v="dedication of new deep-water port"/>
        <s v="46 miles"/>
        <s v="International Galapagos Project"/>
        <s v="16,101 miles"/>
        <s v="emergency medical (influenza) drop-off"/>
        <s v="14,203 miles"/>
        <s v="Carenage Bay"/>
        <s v="15,398 miles"/>
        <s v="Bethlehem SY"/>
        <s v="11,157 miles"/>
        <s v="shake down"/>
        <s v="9982 miles"/>
        <s v="Last cruise of TSGB1"/>
        <s v="14134 miles"/>
        <s v="first cruise of TSGB2"/>
        <s v="proposed only"/>
        <s v="6194 miles"/>
        <s v="cancelled mid-cruise"/>
        <s v="12,578 miles"/>
        <s v="14,616 miles"/>
        <s v="8826 miles"/>
        <s v="drop off CARE packages"/>
        <s v="unsked 9 day visit - anchored"/>
        <s v="due to eng. probs (no liberty)"/>
        <s v="8911 miles"/>
        <s v="to Hono instead"/>
        <s v="13,215 miles"/>
        <s v="orig Acapulco resked end of cruise"/>
        <s v="Cadet Mike Swiston killed"/>
        <s v="unsked brief emerg. medical stop"/>
        <s v="8981 miles"/>
        <s v="enroute - crossed Equator at Dateline"/>
        <s v="12,348 miles"/>
        <s v=""/>
        <s v="originally proposed"/>
        <s v="11,637 miles"/>
        <s v="Including training at NavSta"/>
        <s v="went to Callao instead due to politics"/>
        <s v="added to itinerary"/>
        <s v="cancelled due to fuel costs"/>
        <s v="Fuel Stop &amp; Clear Customs"/>
        <s v="9966 miles"/>
        <s v="anchored - repairs"/>
        <s v="fuel stop &amp; painting"/>
        <s v="cancelled, no pier space avail."/>
        <s v="11,827 miles"/>
        <s v="anchored, boat drills"/>
        <s v="originally planned for LaPaz"/>
        <s v="chg of ports due to scheduling"/>
        <s v="emerg medical stop + customs &amp; fuel"/>
        <s v="8777 miles"/>
        <s v="enroute - provided medivac"/>
        <s v="9,100 miles"/>
        <s v="11,449 miles"/>
        <s v="clearance not rec'd"/>
        <s v="14,596 miles"/>
        <s v="drydock (before or after 85 cruise?)"/>
        <s v="went to Sydney instead"/>
        <s v="World Fair Expo 88"/>
        <s v="Rotary relief cargo delivered"/>
        <s v="went to Samoa instead"/>
        <s v="and 4 hour mini-cruise"/>
        <s v="cadet recruiting"/>
        <s v="15,060 miles"/>
        <s v="one day cruise"/>
        <s v="Vallejo Maritime Day + Navy League Conv."/>
        <s v="Expo '86 World's Fair (6 days)"/>
        <s v="Cancelled due to political unrest"/>
        <s v="emerg stop only - medivac"/>
        <s v="Instead of Taiwan"/>
        <s v="visit by US SecState George Shultz"/>
        <s v="Tokyo"/>
        <s v="15,958 miles"/>
        <s v="delivery of two fire trucks"/>
        <s v="delivery of medical supplies"/>
        <s v="Transit"/>
        <s v="delivery of three dental chairs"/>
        <s v="Baha - underway training"/>
        <s v="13,238 miles"/>
        <s v="14,277 miles"/>
        <s v="Los Angeles"/>
        <s v="Rerouted to Bitung by request"/>
        <s v="new Indonesia Maritime Academy"/>
        <s v="only to clear customs"/>
        <s v="15,952 miles"/>
        <s v="Port Day Celebration"/>
        <s v="first visit since 1932"/>
        <s v="Exploration"/>
        <s v="? Port Angel Mex ?"/>
        <s v="16,388 miles"/>
        <s v="15,420 miles"/>
        <s v="cadet &quot;shakedown&quot; cruise"/>
        <s v="fuel stop only"/>
        <s v="went to Glacier Bay and Juneau"/>
        <s v="and Valdez"/>
        <s v="10,081 miles"/>
        <s v="PortFest '93"/>
        <s v="for Gov. signing approval of"/>
        <s v="CMA getting into CSU system."/>
        <s v="first underway replenishment"/>
        <s v="orientation / training"/>
        <s v="Last run for old TSGB2"/>
        <s v="first cruise for new &quot;Square Bear&quot;"/>
        <s v="Underway Anchor Training"/>
        <s v="temp moorings"/>
        <s v="Towed to new moorings at CMA Vallejo"/>
        <s v="PortFest '96"/>
        <s v="14,000 miles"/>
        <s v="15,800 miles"/>
        <s v="two pallets of food delivered"/>
        <s v="Lost starboard anchor &amp; chain"/>
        <s v="SFBay Fleet Week / Homecoming"/>
        <s v="TSGB2 leads Parade of Ships under G.Gate"/>
        <s v="40 miles"/>
        <s v="cadet orientation &amp; training"/>
        <s v="16 miles"/>
        <s v="P.R. visit"/>
        <s v="11,250 miles"/>
        <s v="cancelled due poor anchorage"/>
        <s v="10,924 miles"/>
        <s v="cancelled due to international incident"/>
        <s v="12,907 miles"/>
        <s v="12,981 miles"/>
        <s v="CANCELLED DUE TO '9/11' ATTACKS"/>
        <s v="12,432 miles"/>
        <s v="12,177 miles"/>
        <s v="cancelled 14 Feb due"/>
        <s v="to National Security concerns"/>
        <s v="11,294 miles"/>
        <s v="3 day planned visit cut short due to weather"/>
        <s v="9,643 miles"/>
        <s v="emergency medical stop only"/>
        <s v="went to Kiska instead"/>
        <s v="to replace Shanghai, but also cancelled"/>
        <s v="visit shortened one day due to typhoon"/>
        <s v="added after Hong Kong cancelled"/>
        <s v="added after Vladivostok cancel"/>
        <s v="cancelled - to L.A./L.B. instead"/>
        <s v="added - for hull inspection"/>
        <s v="11,989 miles"/>
        <s v="cancelled - ran &quot;hot ship&quot; at dock"/>
        <s v="with Cal Poly students"/>
        <s v="cancelled - to Brisbane instead"/>
        <s v="Exploration cancelled - to Palmyra"/>
        <s v="11,851 miles"/>
        <s v="cancelled - to Papeete instead"/>
        <s v="originally 09 Aug"/>
        <s v="added after Auckland NZ cancel"/>
        <s v="UWILD inspection held"/>
        <s v="12,037 miles"/>
        <s v="originally sked 17-19 Mar"/>
        <s v="brief fuel stop only"/>
        <s v="went to Golfito instead"/>
        <s v="with Texas Maritime students"/>
        <s v="5 days in Port"/>
        <s v="3 days dockside; SF Bay Training"/>
        <s v="2 days Underway Training"/>
        <s v="LA area Pilotage Training"/>
        <s v="End of Cruise 1"/>
        <s v="4 days dockside &amp; Reception/LA anchoring exercises"/>
        <s v="End of Cruise 2 @ 1200"/>
        <s v="Cruise 1 Ends"/>
        <s v="Cruise 2 Begins"/>
        <s v="Cruise 2 Ends"/>
        <s v="Cruise 1 Begins"/>
        <s v="Fueling"/>
        <s v="Ambassador Reception on TSGB3"/>
        <s v="Lanai 500 underway training-no port of call"/>
        <s v="Reception"/>
        <s v="Reception: 30-Jun-12"/>
        <s v="Catalina 500 - underway training"/>
        <s v="Deliver 1st aid supplies - Cancelled"/>
        <s v="Reception: 25-Jun-12"/>
        <s v="&quot;In the Bay&quot; training"/>
        <s v="Captain's Reception: 22-May-13"/>
        <s v="Catalina 500"/>
        <s v="Captain's Reception: 02-Jul-13"/>
        <s v="Captain's Reception: 08-Jul-13"/>
        <s v="Captain's Reception 12 May-14"/>
        <s v="Captain's Reception 23 May-14"/>
        <s v="Captain's Reception 03 Jun-14"/>
        <s v="Captain's Reception 24 Jun-14"/>
        <s v="Captain's Reception 21 Jul-14"/>
        <s v="Captain's Reception 31 Jul-14"/>
        <s v="Captain's Reception 22 Aug-14"/>
        <s v="Fueling Stop: Arr 0800, Dep 2000"/>
        <s v="Transit: 1600 - 0200"/>
        <s v="Marseilles, France cancelled"/>
        <s v="Turn around"/>
        <s v="Captains Reception 24 Apr 17"/>
        <s v="Captains Reception 14-Jun-17"/>
        <s v="Captains Receptaion 13-Aug"/>
        <s v="Cruise Begins"/>
        <s v="Captains Reception 26-Jun-18"/>
        <s v="Cruise ends"/>
        <s v="Cruise Beings"/>
        <s v="T.S. Golden Bear Reception 7-May-19"/>
        <s v="T.S. Golden Bear Reception 25-Jun-19"/>
      </sharedItems>
    </cacheField>
    <cacheField name="Transit Days">
      <sharedItems containsBlank="1" containsMixedTypes="1" containsNumber="1" containsInteger="1">
        <m/>
        <s v=""/>
        <n v="0.0"/>
        <n v="6.0"/>
        <n v="4.0"/>
        <n v="7.0"/>
        <n v="5.0"/>
        <n v="3.0"/>
        <n v="10.0"/>
        <n v="-2.0"/>
        <n v="8.0"/>
        <n v="1.0"/>
        <n v="2.0"/>
        <n v="9.0"/>
        <n v="16.0"/>
        <n v="14.0"/>
        <n v="12.0"/>
        <n v="13.0"/>
        <n v="11.0"/>
        <n v="-32.0"/>
        <n v="-1.0"/>
        <n v="39.0"/>
        <n v="-17.0"/>
        <n v="27.0"/>
        <n v="-3.0"/>
        <n v="-7.0"/>
        <n v="17.0"/>
        <n v="-23.0"/>
        <n v="28.0"/>
        <n v="20.0"/>
        <n v="-58.0"/>
        <n v="60.0"/>
        <n v="-49.0"/>
        <n v="-4.0"/>
        <n v="-5.0"/>
        <n v="-8.0"/>
        <n v="29.0"/>
        <n v="-27.0"/>
        <n v="49.0"/>
        <n v="18.0"/>
        <n v="21.0"/>
        <n v="15.0"/>
        <n v="19.0"/>
        <n v="44.0"/>
      </sharedItems>
    </cacheField>
    <cacheField name="Arrival">
      <sharedItems containsDate="1" containsBlank="1" containsMixedTypes="1">
        <d v="1931-12-31T00:00:00Z"/>
        <s v="01/15/32"/>
        <s v="01/17/32"/>
        <s v="01/24/32"/>
        <s v="02/02/32"/>
        <s v="02/12/32"/>
        <s v="02/23/32"/>
        <s v="02/27/32"/>
        <s v="03/06/32"/>
        <s v="03/16/32"/>
        <s v="03/27/32"/>
        <s v="03/26/32"/>
        <s v="04/04/32"/>
        <s v="04/06/32"/>
        <s v="04/14/32"/>
        <s v="04/29/32"/>
        <m/>
        <s v="05/14/32"/>
        <s v="05/16/32"/>
        <s v="05/22/32"/>
        <d v="1932-05-25T00:00:00Z"/>
        <d v="1932-09-26T00:00:00Z"/>
        <d v="1932-09-27T00:00:00Z"/>
        <d v="1932-12-31T00:00:00Z"/>
        <s v="01/07/33"/>
        <s v="01/25/33"/>
        <s v="02/02/33"/>
        <s v="02/12/33"/>
        <s v="02/21/33"/>
        <s v="03/11/33"/>
        <s v="03/13/33"/>
        <d v="1933-03-20T00:00:00Z"/>
        <d v="1933-03-21T00:00:00Z"/>
        <s v="03/22/33"/>
        <s v="04/02/33"/>
        <s v="04/16/33"/>
        <d v="1933-04-26T00:00:00Z"/>
        <d v="1933-04-29T00:00:00Z"/>
        <s v="05/15/33"/>
        <s v="05/18/33"/>
        <d v="1933-05-19T00:00:00Z"/>
        <s v="06/02/33"/>
        <s v="06/05/33"/>
        <s v="06/10/33"/>
        <d v="1933-06-13T00:00:00Z"/>
        <d v="1934-11-23T00:00:00Z"/>
        <s v="11/24/34"/>
        <d v="1934-11-26T00:00:00Z"/>
        <s v="12/01/34"/>
        <d v="1934-12-04T00:00:00Z"/>
        <s v="12/07/34"/>
        <d v="1934-12-09T00:00:00Z"/>
        <s v="12/10/34"/>
        <s v="12/12/34"/>
        <s v="12/17/34"/>
        <d v="1934-12-22T00:00:00Z"/>
        <d v="1935-04-03T00:00:00Z"/>
        <d v="1935-04-04T00:00:00Z"/>
        <s v="04/14/35"/>
        <s v="04/16/35"/>
        <d v="1935-04-24T00:00:00Z"/>
        <d v="1935-05-11T00:00:00Z"/>
        <d v="1936-01-31T00:00:00Z"/>
        <d v="1936-02-02T00:00:00Z"/>
        <s v="02/15/36"/>
        <s v="02/22/36"/>
        <s v="02/26/36"/>
        <s v="03/07/36"/>
        <s v="03/14/36"/>
        <s v="03/26/36"/>
        <d v="1936-03-31T00:00:00Z"/>
        <s v="04/08/36"/>
        <s v="04/12/36"/>
        <s v="04/16/36"/>
        <d v="1936-04-19T00:00:00Z"/>
        <d v="1936-11-26T00:00:00Z"/>
        <s v="12/07/36"/>
        <d v="1936-12-21T00:00:00Z"/>
        <s v="01/12/37"/>
        <s v="01/29/37"/>
        <s v="02/05/37"/>
        <s v="02/11/37"/>
        <s v="02/24/37"/>
        <s v="03/06/37"/>
        <s v="03/18/37"/>
        <s v="03/22/37"/>
        <s v="03/27/37"/>
        <d v="1937-03-31T00:00:00Z"/>
        <d v="1938-01-08T00:00:00Z"/>
        <s v="01/19/38"/>
        <s v="02/07/38"/>
        <d v="1938-02-16T00:00:00Z"/>
        <s v="02/24/38"/>
        <s v="03/17/38"/>
        <s v="03/30/38"/>
        <s v="04/14/38"/>
        <s v="04/18/38"/>
        <s v="03/19/38"/>
        <s v="03/24/38"/>
        <s v="04/02/38"/>
        <d v="1938-04-02T00:00:00Z"/>
        <d v="1938-04-04T00:00:00Z"/>
        <d v="1938-05-13T00:00:00Z"/>
        <d v="1938-08-04T00:00:00Z"/>
        <s v="08/04/38"/>
        <d v="1938-08-06T00:00:00Z"/>
        <d v="1939-01-17T00:00:00Z"/>
        <s v="01/20/39"/>
        <s v="02/04/39"/>
        <s v="02/10/39"/>
        <s v="02/14/39"/>
        <s v="02/24/39"/>
        <s v="03/08/39"/>
        <s v="03/23/39"/>
        <s v="03/26/39"/>
        <s v="04/08/39"/>
        <s v="04/11/39"/>
        <s v="04/15/39"/>
        <s v="04/21/39"/>
        <d v="1939-04-29T00:00:00Z"/>
        <d v="1939-05-12T00:00:00Z"/>
        <d v="1939-06-17T00:00:00Z"/>
        <d v="1940-01-17T00:00:00Z"/>
        <s v="01/20/40"/>
        <s v="01/29/40"/>
        <s v="02/08/40"/>
        <s v="02/17/40"/>
        <s v="02/26/40"/>
        <s v="03/04/40"/>
        <s v="03/09/40"/>
        <s v="03/16/40"/>
        <s v="03/19/40"/>
        <s v="03/26/40"/>
        <s v="04/08/40"/>
        <d v="1940-04-11T00:00:00Z"/>
        <s v="04/22/40"/>
        <s v="04/27/40"/>
        <d v="1940-05-01T00:00:00Z"/>
        <d v="1940-08-19T00:00:00Z"/>
        <d v="1940-10-01T00:00:00Z"/>
        <d v="1940-10-02T00:00:00Z"/>
        <d v="1941-01-15T00:00:00Z"/>
        <s v="01/17/41"/>
        <s v="01/28/41"/>
        <s v="02/10/41"/>
        <s v="02/18/41"/>
        <s v="02/28/41"/>
        <s v="03/12/41"/>
        <s v="03/28/41"/>
        <s v="04/12/41"/>
        <s v="04/02/41"/>
        <d v="1941-04-05T00:00:00Z"/>
        <s v="04/05/41"/>
        <d v="1941-04-12T00:00:00Z"/>
        <d v="1942-01-15T00:00:00Z"/>
        <s v="01/17/42"/>
        <s v="01/24/42"/>
        <s v="02/10/42"/>
        <s v="02/20/42"/>
        <s v="03/06/42"/>
        <s v="03/16/42"/>
        <s v="03/20/42"/>
        <s v="04/01/42"/>
        <s v="04/07/42"/>
        <d v="1942-04-13T00:00:00Z"/>
        <d v="1942-03-16T00:00:00Z"/>
        <d v="1942-03-18T00:00:00Z"/>
        <s v="03/24/42"/>
        <s v="03/30/42"/>
        <s v="04/15/42"/>
        <d v="1942-04-17T00:00:00Z"/>
        <s v="04/21/42"/>
        <s v="04/28/42"/>
        <s v="05/05/42"/>
        <s v="05/11/42"/>
        <d v="1942-05-18T00:00:00Z"/>
        <s v="05/19/42"/>
        <s v="05/27/42"/>
        <s v="06/02/42"/>
        <s v="06/09/42"/>
        <d v="1942-06-15T00:00:00Z"/>
        <d v="1942-08-18T00:00:00Z"/>
        <s v="08/18/42"/>
        <s v="08/31/42"/>
        <s v="09/08/42"/>
        <s v="09/16/42"/>
        <s v="09/27/42"/>
        <s v="09/30/42"/>
        <s v="10/05/42"/>
        <s v="10/26/42"/>
        <s v="10/28/42"/>
        <s v="11/04/42"/>
        <s v="11/11/42"/>
        <d v="1942-11-13T00:00:00Z"/>
        <d v="1943-04-06T00:00:00Z"/>
        <s v="04/06/43"/>
        <s v="04/20/43"/>
        <s v="05/04/43"/>
        <d v="1943-05-06T00:00:00Z"/>
        <d v="1943-08-24T00:00:00Z"/>
        <d v="1943-09-08T00:00:00Z"/>
        <s v="09/08/43"/>
        <d v="1943-09-14T00:00:00Z"/>
        <s v="09/15/43"/>
        <d v="1943-09-17T00:00:00Z"/>
        <s v="10/14/43"/>
        <d v="1943-11-01T00:00:00Z"/>
        <d v="1944-03-21T00:00:00Z"/>
        <s v="03/21/44"/>
        <s v="03/28/44"/>
        <s v="04/03/44"/>
        <s v="04/13/44"/>
        <s v="04/24/44"/>
        <s v="05/08/44"/>
        <s v="05/14/44"/>
        <d v="1944-06-01T00:00:00Z"/>
        <d v="1944-09-11T00:00:00Z"/>
        <s v="09/11/44"/>
        <s v="09/19/44"/>
        <s v="09/25/44"/>
        <s v="10/04/44"/>
        <s v="10/10/44"/>
        <s v="10/19/44"/>
        <d v="1944-10-25T00:00:00Z"/>
        <d v="1945-05-17T00:00:00Z"/>
        <d v="1945-07-28T00:00:00Z"/>
        <d v="1946-01-10T00:00:00Z"/>
        <s v="01/12/46"/>
        <s v="01/17/46"/>
        <s v="01/26/46"/>
        <s v="02/09/46"/>
        <s v="02/19/46"/>
        <s v="03/04/46"/>
        <s v="03/22/46"/>
        <s v="04/05/46"/>
        <s v="04/10/46"/>
        <s v="04/15/46"/>
        <s v="04/18/46"/>
        <d v="1946-04-20T00:00:00Z"/>
        <d v="1946-05-22T00:00:00Z"/>
        <d v="1946-05-01T00:00:00Z"/>
        <d v="1946-05-08T00:00:00Z"/>
        <d v="1947-01-13T00:00:00Z"/>
        <s v="01/14/47"/>
        <s v="01/17/47"/>
        <s v="01/31/47"/>
        <s v="02/07/47"/>
        <s v="02/15/47"/>
        <s v="02/26/47"/>
        <s v="03/03/47"/>
        <s v="03/14/47"/>
        <s v="03/21/47"/>
        <s v="03/25/47"/>
        <s v="04/01/47"/>
        <s v="04/05/47"/>
        <s v="04/08/47"/>
        <s v="04/12/47"/>
        <s v="04/16/47"/>
        <d v="1947-04-20T00:00:00Z"/>
        <d v="1947-12-02T00:00:00Z"/>
        <s v="01/11/48"/>
        <s v="01/15/48"/>
        <s v="01/17/48"/>
        <s v="01/20/48"/>
        <s v="01/23/48"/>
        <s v="02/05/48"/>
        <s v="02/10/48"/>
        <s v="02/09/48"/>
        <s v="02/26/48"/>
        <s v="03/02/48"/>
        <s v="03/05/48"/>
        <s v="03/09/48"/>
        <s v="03/19/48"/>
        <s v="04/05/48"/>
        <s v="03/31/48"/>
        <s v="04/06/48"/>
        <s v="04/21/48"/>
        <s v="04/23/48"/>
        <s v="05/05/48"/>
        <s v="05/11/48"/>
        <s v="05/13/48"/>
        <s v="05/16/48"/>
        <s v="05/19/48"/>
        <d v="1948-05-23T00:00:00Z"/>
        <d v="1948-12-10T00:00:00Z"/>
        <s v="12/11/48"/>
        <s v="12/12/48"/>
        <d v="1948-12-13T00:00:00Z"/>
        <d v="1949-01-05T00:00:00Z"/>
        <s v="01/05/49"/>
        <s v="02/09/49"/>
        <s v="02/14/49"/>
        <s v="03/05/49"/>
        <s v="03/14/49"/>
        <s v="03/30/49"/>
        <s v="04/08/49"/>
        <s v="04/21/49"/>
        <s v="04/30/49"/>
        <s v="05/02/49"/>
        <s v="05/07/49"/>
        <d v="1949-05-10T00:00:00Z"/>
        <d v="1949-05-20T00:00:00Z"/>
        <s v="05/20/49"/>
        <d v="1949-05-24T00:00:00Z"/>
        <d v="1950-01-09T00:00:00Z"/>
        <s v="01/09/50"/>
        <s v="02/11/50"/>
        <s v="02/24/50"/>
        <s v="03/03/50"/>
        <s v="03/09/50"/>
        <s v="03/21/50"/>
        <s v="03/27/50"/>
        <s v="04/01/50"/>
        <d v="1950-04-03T00:00:00Z"/>
        <s v="04/09/50"/>
        <s v="04/23/50"/>
        <s v="04/27/50"/>
        <s v="05/02/50"/>
        <s v="05/05/50"/>
        <d v="1950-05-09T00:00:00Z"/>
        <d v="1950-05-20T00:00:00Z"/>
        <s v="05/20/50"/>
        <d v="1950-05-22T00:00:00Z"/>
        <d v="1951-01-09T00:00:00Z"/>
        <d v="1951-01-26T00:00:00Z"/>
        <s v="01/29/51"/>
        <s v="02/02/51"/>
        <s v="02/07/51"/>
        <s v="02/19/51"/>
        <s v="02/26/51"/>
        <s v="03/13/51"/>
        <s v="03/27/51"/>
        <s v="03/31/51"/>
        <s v="04/05/51"/>
        <s v="04/08/51"/>
        <d v="1951-04-10T00:00:00Z"/>
        <d v="1951-05-25T00:00:00Z"/>
        <s v="05/25/51"/>
        <d v="1951-05-28T00:00:00Z"/>
        <d v="1952-01-30T00:00:00Z"/>
        <s v="02/05/52"/>
        <s v="02/17/52"/>
        <s v="03/01/52"/>
        <s v="03/11/52"/>
        <s v="03/25/52"/>
        <s v="03/29/52"/>
        <s v="04/03/52"/>
        <s v="04/06/52"/>
        <s v="04/09/52"/>
        <d v="1952-04-12T00:00:00Z"/>
        <d v="1952-05-20T00:00:00Z"/>
        <s v="05/20/52"/>
        <d v="1952-05-23T00:00:00Z"/>
        <d v="1952-10-04T00:00:00Z"/>
        <s v="10/05/52"/>
        <d v="1952-10-12T00:00:00Z"/>
        <d v="1953-01-31T00:00:00Z"/>
        <s v="02/08/53"/>
        <s v="02/19/53"/>
        <s v="03/05/53"/>
        <s v="03/07/53"/>
        <s v="03/21/53"/>
        <s v="03/23/53"/>
        <s v="03/26/53"/>
        <s v="03/29/53"/>
        <s v="03/31/53"/>
        <d v="1953-04-03T00:00:00Z"/>
        <d v="1953-05-20T00:00:00Z"/>
        <s v="05/21/53"/>
        <d v="1953-05-25T00:00:00Z"/>
        <d v="1954-01-27T00:00:00Z"/>
        <d v="1954-01-29T00:00:00Z"/>
        <s v="02/12/54"/>
        <s v="02/21/54"/>
        <s v="03/07/54"/>
        <s v="03/15/54"/>
        <s v="03/25/54"/>
        <s v="03/27/54"/>
        <s v="03/30/54"/>
        <d v="1954-04-02T00:00:00Z"/>
        <d v="1954-05-01T00:00:00Z"/>
        <d v="1955-01-07T00:00:00Z"/>
        <s v="01/07/55"/>
        <s v="02/08/55"/>
        <s v="02/22/55"/>
        <s v="03/14/55"/>
        <s v="03/26/55"/>
        <s v="03/28/55"/>
        <s v="03/31/55"/>
        <s v="04/03/55"/>
        <d v="1955-04-05T00:00:00Z"/>
        <d v="1955-05-19T00:00:00Z"/>
        <s v="05/19/55"/>
        <d v="1955-05-23T00:00:00Z"/>
        <d v="1956-01-11T00:00:00Z"/>
        <s v="01/11/56"/>
        <s v="02/16/56"/>
        <s v="02/27/56"/>
        <s v="03/09/56"/>
        <s v="03/12/56"/>
        <s v="03/15/56"/>
        <d v="1956-03-18T00:00:00Z"/>
        <d v="1957-01-08T00:00:00Z"/>
        <s v="01/09/57"/>
        <s v="02/08/57"/>
        <s v="02/20/57"/>
        <s v="03/03/57"/>
        <s v="02/10/57"/>
        <s v="03/12/57"/>
        <s v="03/15/57"/>
        <s v="03/18/57"/>
        <d v="1957-03-20T00:00:00Z"/>
        <d v="1957-03-30T00:00:00Z"/>
        <d v="1958-01-08T00:00:00Z"/>
        <s v="01/08/58"/>
        <d v="1958-02-01T00:00:00Z"/>
        <s v="02/04/58"/>
        <s v="02/13/58"/>
        <s v="02/22/58"/>
        <s v="03/05/58"/>
        <s v="03/17/58"/>
        <s v="03/21/58"/>
        <s v="03/24/58"/>
        <s v="03/28/58"/>
        <d v="1958-04-01T00:00:00Z"/>
        <d v="1959-05-01T00:00:00Z"/>
        <s v="05/01/59"/>
        <s v="05/29/59"/>
        <s v="06/10/59"/>
        <s v="06/16/59"/>
        <s v="06/19/59"/>
        <d v="1959-06-26T00:00:00Z"/>
        <s v="07/03/59"/>
        <s v="07/07/59"/>
        <s v="07/10/59"/>
        <d v="1959-07-14T00:00:00Z"/>
        <d v="1960-01-06T00:00:00Z"/>
        <s v="01/06/60"/>
        <s v="01/08/60"/>
        <s v="01/25/60"/>
        <s v="02/08/60"/>
        <s v="02/16/60"/>
        <s v="02/24/60"/>
        <s v="02/28/60"/>
        <s v="03/11/60"/>
        <s v="03/14/60"/>
        <d v="1960-03-17T00:00:00Z"/>
        <s v="01/14/61"/>
        <d v="1961-01-19T00:00:00Z"/>
        <s v="02/02/61"/>
        <s v="02/11/61"/>
        <s v="02/16/61"/>
        <s v="02/28/61"/>
        <s v="03/03/61"/>
        <s v="03/16/61"/>
        <s v="03/18/61"/>
        <s v="03/22/61"/>
        <d v="1961-03-23T00:00:00Z"/>
        <d v="1961-03-24T00:00:00Z"/>
        <s v="10/30/61"/>
        <s v="01/08/62"/>
        <s v="01/13/62"/>
        <d v="1962-01-16T00:00:00Z"/>
        <s v="01/28/62"/>
        <s v="02/09/62"/>
        <s v="02/19/62"/>
        <s v="03/02/62"/>
        <s v="03/13/62"/>
        <s v="03/17/62"/>
        <s v="03/22/62"/>
        <d v="1962-03-23T00:00:00Z"/>
        <s v="11/13/62"/>
        <d v="1963-01-05T00:00:00Z"/>
        <s v="01/17/63"/>
        <s v="01/24/63"/>
        <s v="02/08/63"/>
        <s v="02/24/63"/>
        <s v="03/01/63"/>
        <s v="03/06/63"/>
        <s v="03/14/63"/>
        <d v="1963-03-18T00:00:00Z"/>
        <d v="1963-03-21T00:00:00Z"/>
        <d v="1963-07-18T00:00:00Z"/>
        <s v="07/18/63"/>
        <d v="1963-07-23T00:00:00Z"/>
        <s v="11/04/63"/>
        <d v="1964-01-10T00:00:00Z"/>
        <s v="01/20/64"/>
        <s v="01/25/64"/>
        <s v="02/11/64"/>
        <s v="02/27/64"/>
        <s v="03/02/64"/>
        <s v="03/08/64"/>
        <s v="03/18/64"/>
        <s v="03/20/64"/>
        <d v="1964-03-24T00:00:00Z"/>
        <d v="1965-01-09T00:00:00Z"/>
        <s v="01/17/65"/>
        <s v="02/10/65"/>
        <s v="02/17/65"/>
        <s v="03/01/65"/>
        <d v="1965-03-17T00:00:00Z"/>
        <d v="1965-03-26T00:00:00Z"/>
        <d v="1966-01-08T00:00:00Z"/>
        <s v="01/20/66"/>
        <d v="1966-01-22T00:00:00Z"/>
        <s v="01/27/66"/>
        <s v="02/12/66"/>
        <s v="03/01/66"/>
        <s v="03/06/66"/>
        <s v="03/12/66"/>
        <s v="03/21/66"/>
        <d v="1966-03-25T00:00:00Z"/>
        <d v="1967-01-06T00:00:00Z"/>
        <s v="01/08/67"/>
        <s v="01/19/67"/>
        <s v="01/31/67"/>
        <s v="02/10/67"/>
        <s v="02/20/67"/>
        <s v="02/28/67"/>
        <s v="03/09/67"/>
        <s v="03/11/67"/>
        <d v="1967-03-14T00:00:00Z"/>
        <d v="1967-11-15T00:00:00Z"/>
        <d v="1968-01-15T00:00:00Z"/>
        <d v="1968-01-22T00:00:00Z"/>
        <s v="01/31/68"/>
        <s v="02/13/68"/>
        <s v="03/03/68"/>
        <s v="03/12/68"/>
        <s v="03/16/68"/>
        <d v="1968-03-21T00:00:00Z"/>
        <s v="11/18/68"/>
        <d v="1969-01-15T00:00:00Z"/>
        <s v="01/26/69"/>
        <s v="02/02/69"/>
        <s v="02/17/69"/>
        <s v="03/05/69"/>
        <s v="03/10/69"/>
        <s v="03/16/69"/>
        <s v="03/24/69"/>
        <d v="1969-03-28T00:00:00Z"/>
        <d v="1970-01-18T00:00:00Z"/>
        <s v="01/20/70"/>
        <s v="02/02/70"/>
        <s v="02/13/70"/>
        <s v="02/21/70"/>
        <s v="03/03/70"/>
        <s v="03/16/70"/>
        <d v="1970-03-27T00:00:00Z"/>
        <d v="1971-06-29T00:00:00Z"/>
        <s v="06/30/71"/>
        <s v="07/10/71"/>
        <s v="07/19/71"/>
        <d v="1971-07-23T00:00:00Z"/>
        <d v="1972-01-22T00:00:00Z"/>
        <s v="01/23/72"/>
        <s v="02/02/72"/>
        <s v="02/09/72"/>
        <s v="02/17/72"/>
        <s v="02/23/72"/>
        <s v="02/26/72"/>
        <d v="1972-03-02T00:00:00Z"/>
        <s v="03/05/72"/>
        <s v="03/11/72"/>
        <s v="03/20/72"/>
        <d v="1972-03-24T00:00:00Z"/>
        <d v="1973-01-14T00:00:00Z"/>
        <s v="01/16/73"/>
        <s v="01/29/73"/>
        <s v="02/08/73"/>
        <s v="02/16/73"/>
        <s v="02/25/73"/>
        <s v="03/09/73"/>
        <s v="03/19/73"/>
        <d v="1973-01-23T00:00:00Z"/>
        <d v="1974-01-23T00:00:00Z"/>
        <s v="01/24/74"/>
        <s v="01/28/74"/>
        <s v="02/07/74"/>
        <s v="02/13/74"/>
        <s v="02/23/74"/>
        <s v="02/27/74"/>
        <s v="03/11/74"/>
        <s v="03/16/74"/>
        <d v="1974-03-22T00:00:00Z"/>
        <d v="1975-01-18T00:00:00Z"/>
        <s v="01/16/75"/>
        <d v="1975-01-28T00:00:00Z"/>
        <d v="1975-02-03T00:00:00Z"/>
        <s v="02/03/75"/>
        <s v="02/13/75"/>
        <s v="02/17/75"/>
        <d v="1975-02-23T00:00:00Z"/>
        <s v="02/24/75"/>
        <d v="1975-03-02T00:00:00Z"/>
        <s v="03/02/75"/>
        <s v="03/09/75"/>
        <d v="1975-03-14T00:00:00Z"/>
        <d v="1976-01-12T00:00:00Z"/>
        <s v="01/13/76"/>
        <s v="03/17/76"/>
        <s v="02/01/76"/>
        <s v="02/11/76"/>
        <s v="02/26/76"/>
        <s v="03/07/76"/>
        <d v="1976-03-12T00:00:00Z"/>
        <d v="1977-01-16T00:00:00Z"/>
        <s v="01/17/77"/>
        <s v="01/22/77"/>
        <s v="02/02/77"/>
        <s v="02/03/77"/>
        <s v="02/09/77"/>
        <s v="02/10/77"/>
        <s v="02/16/77"/>
        <d v="1977-02-27T00:00:00Z"/>
        <s v="02/28/77"/>
        <s v="03/07/77"/>
        <d v="1977-03-11T00:00:00Z"/>
        <d v="1978-01-15T00:00:00Z"/>
        <s v="01/16/78"/>
        <s v="01/21/78"/>
        <s v="01/31/78"/>
        <s v="02/04/78"/>
        <s v="02/20/78"/>
        <s v="02/27/78"/>
        <s v="03/10/78"/>
        <s v="03/20/78"/>
        <d v="1978-03-24T00:00:00Z"/>
        <d v="1979-01-14T00:00:00Z"/>
        <s v="01/14/79"/>
        <s v="01/18/79"/>
        <s v="01/22/79"/>
        <s v="02/07/79"/>
        <s v="02/05/79"/>
        <d v="1979-02-10T00:00:00Z"/>
        <s v="02/17/79"/>
        <s v="02/26/79"/>
        <s v="02/20/79"/>
        <s v="03/02/79"/>
        <s v="03/05/79"/>
        <s v="03/14/79"/>
        <s v="03/15/79"/>
        <s v="03/19/79"/>
        <d v="1979-03-23T00:00:00Z"/>
        <d v="1980-01-19T00:00:00Z"/>
        <s v="01/20/80"/>
        <s v="01/30/80"/>
        <s v="02/08/80"/>
        <s v="02/26/80"/>
        <s v="02/22/80"/>
        <s v="03/06/80"/>
        <s v="03/13/80"/>
        <d v="1980-03-20T00:00:00Z"/>
        <d v="1980-03-24T00:00:00Z"/>
        <d v="1980-03-26T00:00:00Z"/>
        <d v="1981-01-19T00:00:00Z"/>
        <s v="01/19/81"/>
        <s v="01/27/81"/>
        <d v="1981-02-03T00:00:00Z"/>
        <s v="02/04/81"/>
        <s v="02/17/81"/>
        <s v="02/27/81"/>
        <s v="03/07/81"/>
        <s v="03/16/81"/>
        <d v="1981-03-27T00:00:00Z"/>
        <d v="1982-01-18T00:00:00Z"/>
        <s v="01/18/82"/>
        <s v="01/20/82"/>
        <s v="01/22/82"/>
        <d v="1982-01-28T00:00:00Z"/>
        <s v="01/27/82"/>
        <s v="02/04/82"/>
        <s v="02/18/82"/>
        <s v="03/05/82"/>
        <s v="03/04/82"/>
        <s v="03/12/82"/>
        <s v="03/18/82"/>
        <d v="1982-03-26T00:00:00Z"/>
        <d v="1983-01-18T00:00:00Z"/>
        <s v="01/19/83"/>
        <s v="01/21/83"/>
        <s v="01/25/83"/>
        <s v="01/28/83"/>
        <s v="03/01/83"/>
        <s v="02/03/83"/>
        <s v="02/17/83"/>
        <s v="03/03/83"/>
        <s v="03/08/83"/>
        <s v="03/11/83"/>
        <s v="03/22/83"/>
        <d v="1983-03-25T00:00:00Z"/>
        <d v="1984-01-16T00:00:00Z"/>
        <s v="01/21/84"/>
        <s v="01/27/84"/>
        <s v="01/30/84"/>
        <s v="02/02/84"/>
        <s v="02/10/84"/>
        <s v="02/16/84"/>
        <s v="02/21/84"/>
        <s v="03/01/84"/>
        <s v="03/12/84"/>
        <s v="03/19/84"/>
        <d v="1984-03-23T00:00:00Z"/>
        <d v="1985-01-16T00:00:00Z"/>
        <s v="01/24/85"/>
        <s v="02/08/85"/>
        <s v="02/15/85"/>
        <s v="02/22/85"/>
        <s v="02/28/85"/>
        <s v="03/15/85"/>
        <s v="03/27/85"/>
        <d v="1985-03-29T00:00:00Z"/>
        <d v="1985-04-15T00:00:00Z"/>
        <d v="1986-01-17T00:00:00Z"/>
        <s v="01/26/86"/>
        <s v="02/08/86"/>
        <s v="02/13/86"/>
        <s v="02/15/86"/>
        <s v="02/21/86"/>
        <s v="03/01/86"/>
        <s v="03/05/86"/>
        <s v="03/12/86"/>
        <s v="03/21/86"/>
        <s v="03/24/86"/>
        <s v="03/26/86"/>
        <d v="1986-03-28T00:00:00Z"/>
        <d v="1986-06-01T00:00:00Z"/>
        <d v="1986-07-26T00:00:00Z"/>
        <d v="1986-08-06T00:00:00Z"/>
        <d v="1987-01-14T00:00:00Z"/>
        <s v="01/14/87"/>
        <s v="01/23/87"/>
        <d v="1987-02-06T00:00:00Z"/>
        <s v="02/10/87"/>
        <s v="02/18/87"/>
        <s v="02/26/87"/>
        <s v="03/07/87"/>
        <s v="03/10/87"/>
        <d v="1987-03-26T00:00:00Z"/>
        <d v="1988-01-15T00:00:00Z"/>
        <d v="1988-01-16T00:00:00Z"/>
        <s v="01/22/88"/>
        <s v="01/26/88"/>
        <s v="01/29/88"/>
        <s v="02/02/88"/>
        <d v="1988-02-05T00:00:00Z"/>
        <s v="02/09/88"/>
        <s v="02/17/88"/>
        <s v="03/04/88"/>
        <s v="03/09/88"/>
        <s v="03/17/88"/>
        <s v="03/19/88"/>
        <s v="03/23/88"/>
        <d v="1988-03-25T00:00:00Z"/>
        <d v="1989-01-13T00:00:00Z"/>
        <s v="01/19/89"/>
        <s v="01/24/89"/>
        <s v="02/03/89"/>
        <s v="02/12/89"/>
        <s v="02/20/89"/>
        <s v="03/06/89"/>
        <s v="03/17/89"/>
        <d v="1989-03-21T00:00:00Z"/>
        <d v="1990-01-12T00:00:00Z"/>
        <s v="01/13/90"/>
        <s v="01/21/90"/>
        <s v="01/26/90"/>
        <s v="02/08/90"/>
        <s v="02/14/90"/>
        <s v="02/21/90"/>
        <s v="03/02/90"/>
        <d v="1990-03-13T00:00:00Z"/>
        <s v="03/14/90"/>
        <d v="1990-03-23T00:00:00Z"/>
        <d v="1990-05-18T00:00:00Z"/>
        <s v="05/18/90"/>
        <d v="1990-05-20T00:00:00Z"/>
        <d v="1991-01-17T00:00:00Z"/>
        <s v="01/21/91"/>
        <s v="01/25/91"/>
        <s v="02/06/91"/>
        <s v="02/18/91"/>
        <s v="02/22/91"/>
        <s v="02/28/91"/>
        <s v="03/08/91"/>
        <s v="03/19/91"/>
        <s v="03/26/91"/>
        <d v="1991-03-29T00:00:00Z"/>
        <d v="1992-01-15T00:00:00Z"/>
        <s v="01/15/92"/>
        <s v="01/26/92"/>
        <s v="01/30/92"/>
        <s v="02/10/92"/>
        <s v="02/17/92"/>
        <s v="02/25/92"/>
        <s v="03/06/92"/>
        <s v="03/12/92"/>
        <s v="03/21/92"/>
        <s v="03/24/92"/>
        <d v="1992-03-27T00:00:00Z"/>
        <d v="1993-03-26T00:00:00Z"/>
        <d v="1993-03-27T00:00:00Z"/>
        <d v="1993-03-28T00:00:00Z"/>
        <d v="1993-05-03T00:00:00Z"/>
        <s v="05/04/93"/>
        <s v="05/17/93"/>
        <s v="05/27/93"/>
        <d v="1993-06-02T00:00:00Z"/>
        <s v="06/04/93"/>
        <s v="06/09/93"/>
        <d v="1993-06-11T00:00:00Z"/>
        <d v="1993-06-13T00:00:00Z"/>
        <s v="06/14/93"/>
        <s v="06/18/93"/>
        <s v="06/23/93"/>
        <d v="1993-06-26T00:00:00Z"/>
        <d v="1993-10-15T00:00:00Z"/>
        <s v="10/15/93"/>
        <d v="1993-10-17T00:00:00Z"/>
        <d v="1994-05-02T00:00:00Z"/>
        <s v="05/11/94"/>
        <s v="05/29/94"/>
        <s v="06/06/94"/>
        <s v="06/17/94"/>
        <s v="06/23/94"/>
        <d v="1994-06-27T00:00:00Z"/>
        <d v="1995-04-07T00:00:00Z"/>
        <d v="1995-04-08T00:00:00Z"/>
        <d v="1995-04-26T00:00:00Z"/>
        <s v="05/08/95"/>
        <s v="05/17/95"/>
        <s v="05/30/95"/>
        <s v="06/06/95"/>
        <s v="06/12/95"/>
        <s v="06/17/95"/>
        <s v="06/22/95"/>
        <d v="1995-06-26T00:00:00Z"/>
        <d v="1996-04-23T00:00:00Z"/>
        <s v="04/23/96"/>
        <s v="04/25/96"/>
        <s v="05/13/96"/>
        <d v="1996-05-20T00:00:00Z"/>
        <s v="05/21/96"/>
        <s v="06/02/96"/>
        <s v="06/14/96"/>
        <s v="06/21/96"/>
        <d v="1996-06-26T00:00:00Z"/>
        <d v="1996-08-14T00:00:00Z"/>
        <d v="1996-09-13T00:00:00Z"/>
        <s v="09/13/96"/>
        <d v="1996-09-15T00:00:00Z"/>
        <d v="1997-04-28T00:00:00Z"/>
        <d v="1997-05-04T00:00:00Z"/>
        <s v="05/13/97"/>
        <s v="05/19/97"/>
        <d v="1997-05-24T00:00:00Z"/>
        <d v="1997-05-29T00:00:00Z"/>
        <d v="1997-06-06T00:00:00Z"/>
        <s v="06/12/97"/>
        <s v="06/18/97"/>
        <d v="1997-06-25T00:00:00Z"/>
        <d v="1997-06-26T00:00:00Z"/>
        <d v="1997-06-27T00:00:00Z"/>
        <d v="1998-05-03T00:00:00Z"/>
        <s v="05/13/98"/>
        <s v="05/22/98"/>
        <s v="05/30/98"/>
        <d v="1998-06-08T00:00:00Z"/>
        <s v="06/13/98"/>
        <s v="06/22/98"/>
        <s v="06/28/98"/>
        <d v="1998-07-02T00:00:00Z"/>
        <d v="1999-04-26T00:00:00Z"/>
        <d v="1999-05-06T00:00:00Z"/>
        <d v="1999-05-12T00:00:00Z"/>
        <s v="05/14/99"/>
        <d v="1999-05-18T00:00:00Z"/>
        <s v="05/24/99"/>
        <s v="05/31/99"/>
        <d v="1999-06-08T00:00:00Z"/>
        <s v="06/11/99"/>
        <s v="06/19/99"/>
        <d v="1999-06-21T00:00:00Z"/>
        <d v="1999-06-24T00:00:00Z"/>
        <d v="1999-06-27T00:00:00Z"/>
        <s v="07/03/99"/>
        <s v="07/12/99"/>
        <s v="07/21/99"/>
        <d v="1999-07-19T00:00:00Z"/>
        <s v="07/29/99"/>
        <d v="1999-08-05T00:00:00Z"/>
        <d v="1999-08-13T00:00:00Z"/>
        <s v="08/16/99"/>
        <d v="1999-08-25T00:00:00Z"/>
        <d v="1999-10-09T00:00:00Z"/>
        <d v="2000-03-21T00:00:00Z"/>
        <d v="2000-04-22T00:00:00Z"/>
        <d v="2000-04-23T00:00:00Z"/>
        <s v="04/24/00"/>
        <s v="04/28/00"/>
        <s v="05/01/00"/>
        <s v="05/15/00"/>
        <s v="05/23/00"/>
        <d v="2000-05-29T00:00:00Z"/>
        <s v="06/07/00"/>
        <d v="2000-06-11T00:00:00Z"/>
        <s v="06/13/00"/>
        <d v="2000-06-19T00:00:00Z"/>
        <d v="2000-06-25T00:00:00Z"/>
        <s v="06/29/00"/>
        <s v="07/05/00"/>
        <s v="07/07/00"/>
        <s v="07/20/00"/>
        <s v="07/29/00"/>
        <s v="08/11/00"/>
        <s v="08/18/00"/>
        <d v="2000-08-23T00:00:00Z"/>
        <d v="2001-03-27T00:00:00Z"/>
        <d v="2001-04-22T00:00:00Z"/>
        <s v="04/28/01"/>
        <s v="05/12/01"/>
        <d v="2001-05-16T00:00:00Z"/>
        <s v="05/22/01"/>
        <s v="05/26/01"/>
        <s v="05/30/01"/>
        <d v="2001-06-12T00:00:00Z"/>
        <s v="06/16/01"/>
        <d v="2001-06-19T00:00:00Z"/>
        <d v="2001-06-20T00:00:00Z"/>
        <d v="2001-06-22T00:00:00Z"/>
        <d v="2001-07-06T00:00:00Z"/>
        <s v="07/11/01"/>
        <s v="07/16/01"/>
        <s v="07/20/01"/>
        <s v="07/24/01"/>
        <d v="2001-08-05T00:00:00Z"/>
        <s v="08/09/01"/>
        <d v="2001-08-21T00:00:00Z"/>
        <d v="2001-10-07T00:00:00Z"/>
        <d v="2002-04-21T00:00:00Z"/>
        <d v="2002-05-02T00:00:00Z"/>
        <s v="05/06/02"/>
        <s v="05/18/02"/>
        <s v="05/26/02"/>
        <s v="06/04/02"/>
        <d v="2002-06-18T00:00:00Z"/>
        <d v="2002-06-21T00:00:00Z"/>
        <s v="07/02/02"/>
        <s v="07/11/02"/>
        <s v="07/19/02"/>
        <d v="2002-07-29T00:00:00Z"/>
        <d v="2002-08-04T00:00:00Z"/>
        <d v="2002-08-15T00:00:00Z"/>
        <d v="2002-08-19T00:00:00Z"/>
        <d v="2002-10-13T00:00:00Z"/>
        <d v="2003-03-19T00:00:00Z"/>
        <s v="03/20/03"/>
        <d v="2003-03-22T00:00:00Z"/>
        <d v="2003-04-26T00:00:00Z"/>
        <s v="05/08/03"/>
        <s v="05/19/03"/>
        <d v="2003-05-29T00:00:00Z"/>
        <s v="06/04/03"/>
        <s v="06/19/03"/>
        <d v="2003-06-25T00:00:00Z"/>
        <d v="2003-06-27T00:00:00Z"/>
        <d v="2003-06-29T00:00:00Z"/>
        <s v="07/10/03"/>
        <d v="2003-07-22T00:00:00Z"/>
        <d v="2003-07-30T00:00:00Z"/>
        <s v="08/08/03"/>
        <d v="2003-08-19T00:00:00Z"/>
        <d v="2003-08-25T00:00:00Z"/>
        <d v="2003-10-12T00:00:00Z"/>
        <d v="2004-03-19T00:00:00Z"/>
        <d v="2004-03-20T00:00:00Z"/>
        <d v="2004-05-01T00:00:00Z"/>
        <d v="2004-05-08T00:00:00Z"/>
        <d v="2004-05-12T00:00:00Z"/>
        <d v="2004-05-11T00:00:00Z"/>
        <s v="05/19/04"/>
        <s v="05/26/04"/>
        <d v="2004-05-26T00:00:00Z"/>
        <s v="06/02/04"/>
        <s v="06/09/04"/>
        <s v="06/14/04"/>
        <d v="2004-06-23T00:00:00Z"/>
        <s v="06/27/04"/>
        <d v="2004-06-29T00:00:00Z"/>
        <d v="2004-07-02T00:00:00Z"/>
        <d v="2004-07-07T00:00:00Z"/>
        <s v="07/16/04"/>
        <s v="07/23/04"/>
        <s v="07/30/04"/>
        <s v="08/03/04"/>
        <s v="08/10/04"/>
        <s v="08/06/04"/>
        <d v="2004-08-20T00:00:00Z"/>
        <s v="08/25/04"/>
        <s v="08/26/04"/>
        <d v="2004-08-29T00:00:00Z"/>
        <d v="2005-03-18T00:00:00Z"/>
        <d v="2005-03-19T00:00:00Z"/>
        <d v="2005-05-01T00:00:00Z"/>
        <s v="05/07/05"/>
        <s v="05/19/05"/>
        <s v="05/25/05"/>
        <s v="06/01/05"/>
        <s v="06/09/05"/>
        <s v="06/08/05"/>
        <d v="2005-06-17T00:00:00Z"/>
        <d v="2005-06-22T00:00:00Z"/>
        <s v="06/26/05"/>
        <d v="2005-06-28T00:00:00Z"/>
        <d v="2005-07-01T00:00:00Z"/>
        <s v="07/13/05"/>
        <s v="07/19/05"/>
        <s v="07/25/05"/>
        <s v="08/02/05"/>
        <d v="2005-08-04T00:00:00Z"/>
        <s v="08/08/05"/>
        <s v="08/23/05"/>
        <s v="08/25/05"/>
        <d v="2005-08-29T00:00:00Z"/>
        <d v="2005-10-09T00:00:00Z"/>
        <d v="2006-03-18T00:00:00Z"/>
        <d v="2006-04-30T00:00:00Z"/>
        <s v="05/08/06"/>
        <d v="2006-05-15T00:00:00Z"/>
        <s v="05/20/06"/>
        <s v="05/29/06"/>
        <s v="06/13/06"/>
        <d v="2006-06-28T00:00:00Z"/>
        <d v="2006-07-01T00:00:00Z"/>
        <s v="07/10/06"/>
        <s v="07/21/06"/>
        <s v="07/29/06"/>
        <s v="08/14/06"/>
        <d v="2006-08-29T00:00:00Z"/>
        <d v="2007-03-17T00:00:00Z"/>
        <d v="2007-04-29T00:00:00Z"/>
        <s v="05/17/07"/>
        <s v="05/25/07"/>
        <s v="05/31/07"/>
        <s v="06/10/07"/>
        <d v="2007-06-27T00:00:00Z"/>
        <s v="06/27/07"/>
        <s v="07/21/07"/>
        <s v="07/27/07"/>
        <s v="08/04/07"/>
        <s v="08/22/07"/>
        <d v="2007-08-28T00:00:00Z"/>
        <d v="2008-03-15T00:00:00Z"/>
        <d v="2008-04-27T00:00:00Z"/>
        <s v="05/12/08"/>
        <s v="05/22/08"/>
        <s v="05/30/08"/>
        <s v="06/16/08"/>
        <d v="2008-06-19T00:00:00Z"/>
        <d v="2008-06-23T00:00:00Z"/>
        <s v="06/24/08"/>
        <s v="07/12/08"/>
        <s v="07/19/08"/>
        <s v="07/28/08"/>
        <s v="08/15/08"/>
        <d v="2008-08-18T00:00:00Z"/>
        <d v="2009-05-03T00:00:00Z"/>
        <d v="2009-05-05T00:00:00Z"/>
        <s v="05/18/09"/>
        <s v="05/31/09"/>
        <s v="06/10/09"/>
        <s v="06/22/09"/>
        <s v="06/25/09"/>
        <d v="2009-06-30T00:00:00Z"/>
        <s v="06/30/09"/>
        <s v="07/05/09"/>
        <s v="07/18/09"/>
        <s v="07/31/09"/>
        <s v="08/10/09"/>
        <s v="08/22/09"/>
        <d v="2009-08-30T00:00:00Z"/>
        <d v="2010-05-02T00:00:00Z"/>
        <s v="05/21/10"/>
        <s v="05/28/10"/>
        <s v="06/05/10"/>
        <s v="06/09/10"/>
        <s v="06/11/10"/>
        <d v="2010-06-21T00:00:00Z"/>
        <d v="2010-06-28T00:00:00Z"/>
        <s v="06/28/10"/>
        <d v="2010-07-11T00:00:00Z"/>
        <s v="07/16/10"/>
        <s v="07/20/10"/>
        <s v="07/26/10"/>
        <s v="08/02/10"/>
        <s v="08/22/10"/>
        <d v="2010-08-28T00:00:00Z"/>
        <s v="04/27/11"/>
        <s v="05/02/11"/>
        <s v="05/18/11"/>
        <s v="05/29/11"/>
        <s v="06/06/11"/>
        <s v="06/24/11"/>
        <d v="2011-06-28T00:00:00Z"/>
        <s v="06/28/11"/>
        <s v="07/01/11"/>
        <s v="07/20/11"/>
        <s v="07/28/11"/>
        <s v="08/06/11"/>
        <s v="08/22/11"/>
        <s v="08/27/11"/>
        <s v="04/25/12"/>
        <s v="04/29/12"/>
        <s v="05/03/12"/>
        <s v="05/04/12"/>
        <s v="05/19/12"/>
        <s v="05/24/12"/>
        <d v="2012-05-29T00:00:00Z"/>
        <s v="05/31/12"/>
        <s v="06/07/12"/>
        <s v="06/12/12"/>
        <s v="06/24/12"/>
        <d v="2012-06-29T00:00:00Z"/>
        <s v="05/09/13"/>
        <s v="05/12/13"/>
        <s v="05/21/13"/>
        <s v="05/29/13"/>
        <s v="06/14/13"/>
        <s v="06/23/13"/>
        <s v="07/02/13"/>
        <s v="07/07/13"/>
        <d v="2013-07-12T00:00:00Z"/>
        <d v="2014-04-23T00:00:00Z"/>
        <d v="2014-05-12T00:00:00Z"/>
        <d v="2014-05-22T00:00:00Z"/>
        <d v="2014-06-02T00:00:00Z"/>
        <d v="2014-06-19T00:00:00Z"/>
        <d v="2014-06-22T00:00:00Z"/>
        <d v="2014-06-25T00:00:00Z"/>
        <d v="2014-07-09T00:00:00Z"/>
        <d v="2014-07-20T00:00:00Z"/>
        <d v="2014-07-30T00:00:00Z"/>
        <d v="2014-08-17T00:00:00Z"/>
        <d v="2014-08-20T00:00:00Z"/>
        <d v="2014-08-24T00:00:00Z"/>
        <s v="04/22/15"/>
        <d v="2015-04-27T00:00:00Z"/>
        <s v="05/07/15"/>
        <s v="05/11/15"/>
        <s v="05/26/15"/>
        <s v="05/31/15"/>
        <s v="06/23/15"/>
        <d v="2015-06-25T00:00:00Z"/>
        <d v="2015-07-08T00:00:00Z"/>
        <d v="2015-07-13T00:00:00Z"/>
        <d v="2015-07-20T00:00:00Z"/>
        <d v="2015-08-05T00:00:00Z"/>
        <d v="2015-08-11T00:00:00Z"/>
        <d v="2015-08-21T00:00:00Z"/>
        <d v="2015-08-24T00:00:00Z"/>
        <d v="2017-04-23T00:00:00Z"/>
        <s v="04/23/17"/>
        <d v="2017-04-27T00:00:00Z"/>
        <d v="2017-05-06T00:00:00Z"/>
        <s v="05/23/17"/>
        <d v="2017-05-31T00:00:00Z"/>
        <s v="06/13/17"/>
        <d v="2017-06-21T00:00:00Z"/>
        <d v="2017-06-24T00:00:00Z"/>
        <s v="07/08/17"/>
        <s v="07/31/17"/>
        <s v="08/12/17"/>
        <d v="2017-08-21T00:00:00Z"/>
        <d v="2018-04-30T00:00:00Z"/>
        <d v="2018-05-01T00:00:00Z"/>
        <s v="05/14/18"/>
        <s v="05/23/18"/>
        <s v="05/31/18"/>
        <d v="2018-06-12T00:00:00Z"/>
        <s v="06/25/18"/>
        <d v="2018-06-29T00:00:00Z"/>
        <d v="2019-05-05T00:00:00Z"/>
        <d v="2019-05-06T00:00:00Z"/>
        <s v="05/17/19"/>
        <d v="2019-06-01T00:00:00Z"/>
        <d v="2019-06-07T00:00:00Z"/>
        <s v="06/23/19"/>
        <d v="2019-06-30T00:00:00Z"/>
      </sharedItems>
    </cacheField>
    <cacheField name="Departure">
      <sharedItems containsDate="1" containsBlank="1" containsMixedTypes="1">
        <m/>
        <d v="1932-01-17T00:00:00Z"/>
        <d v="1932-01-18T00:00:00Z"/>
        <d v="1932-01-27T00:00:00Z"/>
        <d v="1932-02-08T00:00:00Z"/>
        <d v="1932-02-16T00:00:00Z"/>
        <d v="1932-02-27T00:00:00Z"/>
        <d v="1932-03-01T00:00:00Z"/>
        <d v="1932-03-13T00:00:00Z"/>
        <d v="1932-03-17T00:00:00Z"/>
        <d v="1932-03-28T00:00:00Z"/>
        <d v="1932-03-27T00:00:00Z"/>
        <d v="1932-04-05T00:00:00Z"/>
        <d v="1932-04-12T00:00:00Z"/>
        <d v="1932-04-20T00:00:00Z"/>
        <d v="1932-05-01T00:00:00Z"/>
        <d v="1932-05-16T00:00:00Z"/>
        <d v="1932-05-22T00:00:00Z"/>
        <d v="1932-05-23T00:00:00Z"/>
        <d v="1932-05-25T00:00:00Z"/>
        <d v="1932-09-26T00:00:00Z"/>
        <d v="1932-09-27T00:00:00Z"/>
        <d v="1932-12-31T00:00:00Z"/>
        <d v="1933-01-09T00:00:00Z"/>
        <d v="1933-01-26T00:00:00Z"/>
        <d v="1933-02-06T00:00:00Z"/>
        <d v="1933-02-14T00:00:00Z"/>
        <d v="1933-02-23T00:00:00Z"/>
        <d v="1933-03-12T00:00:00Z"/>
        <d v="1933-03-17T00:00:00Z"/>
        <d v="1933-03-20T00:00:00Z"/>
        <d v="1933-03-21T00:00:00Z"/>
        <d v="1933-04-01T00:00:00Z"/>
        <d v="1933-04-14T00:00:00Z"/>
        <d v="1933-04-23T00:00:00Z"/>
        <d v="1933-04-28T00:00:00Z"/>
        <d v="1933-05-01T00:00:00Z"/>
        <d v="1933-05-16T00:00:00Z"/>
        <d v="1933-05-19T00:00:00Z"/>
        <d v="1933-05-21T00:00:00Z"/>
        <d v="1933-06-05T00:00:00Z"/>
        <d v="1933-06-10T00:00:00Z"/>
        <d v="1933-06-11T00:00:00Z"/>
        <d v="1933-06-13T00:00:00Z"/>
        <d v="1934-11-23T00:00:00Z"/>
        <d v="1934-11-26T00:00:00Z"/>
        <d v="1934-11-28T00:00:00Z"/>
        <d v="1934-12-03T00:00:00Z"/>
        <d v="1934-12-06T00:00:00Z"/>
        <d v="1934-12-08T00:00:00Z"/>
        <d v="1934-12-09T00:00:00Z"/>
        <d v="1934-12-11T00:00:00Z"/>
        <d v="1934-12-16T00:00:00Z"/>
        <d v="1934-12-19T00:00:00Z"/>
        <d v="1934-12-22T00:00:00Z"/>
        <d v="1935-04-03T00:00:00Z"/>
        <d v="1935-04-06T00:00:00Z"/>
        <d v="1935-04-15T00:00:00Z"/>
        <d v="1935-04-22T00:00:00Z"/>
        <d v="1935-04-27T00:00:00Z"/>
        <d v="1935-05-11T00:00:00Z"/>
        <d v="1936-01-31T00:00:00Z"/>
        <d v="1936-02-02T00:00:00Z"/>
        <d v="1936-02-20T00:00:00Z"/>
        <d v="1936-02-25T00:00:00Z"/>
        <d v="1936-02-28T00:00:00Z"/>
        <d v="1936-03-11T00:00:00Z"/>
        <d v="1936-03-18T00:00:00Z"/>
        <d v="1936-03-27T00:00:00Z"/>
        <d v="1936-04-01T00:00:00Z"/>
        <d v="1936-04-11T00:00:00Z"/>
        <d v="1936-04-16T00:00:00Z"/>
        <d v="1936-04-17T00:00:00Z"/>
        <d v="1936-04-19T00:00:00Z"/>
        <d v="1936-11-26T00:00:00Z"/>
        <d v="1936-12-10T00:00:00Z"/>
        <d v="1937-01-04T00:00:00Z"/>
        <d v="1937-01-16T00:00:00Z"/>
        <d v="1937-01-30T00:00:00Z"/>
        <d v="1937-02-08T00:00:00Z"/>
        <d v="1937-02-13T00:00:00Z"/>
        <d v="1937-03-05T00:00:00Z"/>
        <d v="1937-03-08T00:00:00Z"/>
        <d v="1937-03-22T00:00:00Z"/>
        <d v="1937-03-27T00:00:00Z"/>
        <d v="1937-03-29T00:00:00Z"/>
        <d v="1937-03-31T00:00:00Z"/>
        <d v="1938-01-08T00:00:00Z"/>
        <d v="1938-02-07T00:00:00Z"/>
        <d v="1938-02-15T00:00:00Z"/>
        <d v="1938-02-18T00:00:00Z"/>
        <d v="1938-03-05T00:00:00Z"/>
        <d v="1938-03-23T00:00:00Z"/>
        <d v="1938-04-04T00:00:00Z"/>
        <d v="1938-04-16T00:00:00Z"/>
        <d v="1938-04-20T00:00:00Z"/>
        <d v="1938-03-28T00:00:00Z"/>
        <d v="1938-04-03T00:00:00Z"/>
        <d v="1938-04-02T00:00:00Z"/>
        <d v="1938-05-13T00:00:00Z"/>
        <d v="1938-08-04T00:00:00Z"/>
        <d v="1938-08-06T00:00:00Z"/>
        <d v="1939-01-17T00:00:00Z"/>
        <d v="1939-01-24T00:00:00Z"/>
        <d v="1939-02-06T00:00:00Z"/>
        <d v="1939-02-14T00:00:00Z"/>
        <d v="1939-02-16T00:00:00Z"/>
        <d v="1939-02-28T00:00:00Z"/>
        <d v="1939-03-14T00:00:00Z"/>
        <d v="1939-03-27T00:00:00Z"/>
        <d v="1939-03-31T00:00:00Z"/>
        <d v="1939-04-10T00:00:00Z"/>
        <d v="1939-04-13T00:00:00Z"/>
        <d v="1939-04-21T00:00:00Z"/>
        <d v="1939-04-23T00:00:00Z"/>
        <d v="1939-04-29T00:00:00Z"/>
        <d v="1939-05-12T00:00:00Z"/>
        <d v="1939-06-17T00:00:00Z"/>
        <d v="1940-01-17T00:00:00Z"/>
        <d v="1940-01-22T00:00:00Z"/>
        <d v="1940-02-02T00:00:00Z"/>
        <d v="1940-02-13T00:00:00Z"/>
        <d v="1940-02-23T00:00:00Z"/>
        <d v="1940-02-29T00:00:00Z"/>
        <d v="1940-03-08T00:00:00Z"/>
        <d v="1940-03-14T00:00:00Z"/>
        <d v="1940-03-18T00:00:00Z"/>
        <d v="1940-03-25T00:00:00Z"/>
        <d v="1940-03-27T00:00:00Z"/>
        <d v="1940-04-09T00:00:00Z"/>
        <d v="1940-04-15T00:00:00Z"/>
        <d v="1940-04-26T00:00:00Z"/>
        <d v="1940-04-29T00:00:00Z"/>
        <d v="1940-05-01T00:00:00Z"/>
        <d v="1940-08-19T00:00:00Z"/>
        <d v="1940-10-01T00:00:00Z"/>
        <d v="1940-10-02T00:00:00Z"/>
        <d v="1941-01-15T00:00:00Z"/>
        <d v="1941-01-24T00:00:00Z"/>
        <d v="1941-02-04T00:00:00Z"/>
        <d v="1941-02-12T00:00:00Z"/>
        <d v="1941-02-22T00:00:00Z"/>
        <d v="1941-03-06T00:00:00Z"/>
        <d v="1941-03-15T00:00:00Z"/>
        <d v="1941-04-11T00:00:00Z"/>
        <d v="1941-04-14T00:00:00Z"/>
        <d v="1941-04-01T00:00:00Z"/>
        <d v="1941-04-04T00:00:00Z"/>
        <d v="1941-04-05T00:00:00Z"/>
        <d v="1941-04-12T00:00:00Z"/>
        <d v="1942-01-15T00:00:00Z"/>
        <d v="1942-01-23T00:00:00Z"/>
        <d v="1942-01-28T00:00:00Z"/>
        <d v="1942-02-14T00:00:00Z"/>
        <d v="1942-02-28T00:00:00Z"/>
        <d v="1942-03-10T00:00:00Z"/>
        <d v="1942-03-18T00:00:00Z"/>
        <d v="1942-03-26T00:00:00Z"/>
        <d v="1942-04-06T00:00:00Z"/>
        <d v="1942-04-11T00:00:00Z"/>
        <d v="1942-04-13T00:00:00Z"/>
        <d v="1942-03-16T00:00:00Z"/>
        <d v="1942-03-20T00:00:00Z"/>
        <d v="1942-03-27T00:00:00Z"/>
        <d v="1942-04-10T00:00:00Z"/>
        <d v="1942-04-14T00:00:00Z"/>
        <d v="1942-04-16T00:00:00Z"/>
        <d v="1942-04-17T00:00:00Z"/>
        <d v="1942-04-24T00:00:00Z"/>
        <d v="1942-04-30T00:00:00Z"/>
        <d v="1942-05-08T00:00:00Z"/>
        <d v="1942-05-15T00:00:00Z"/>
        <d v="1942-05-18T00:00:00Z"/>
        <d v="1942-05-21T00:00:00Z"/>
        <d v="1942-05-29T00:00:00Z"/>
        <d v="1942-06-05T00:00:00Z"/>
        <d v="1942-06-12T00:00:00Z"/>
        <d v="1942-06-15T00:00:00Z"/>
        <d v="1942-08-18T00:00:00Z"/>
        <d v="1942-08-21T00:00:00Z"/>
        <s v="09/03/42"/>
        <d v="1942-09-11T00:00:00Z"/>
        <d v="1942-09-18T00:00:00Z"/>
        <d v="1942-09-28T00:00:00Z"/>
        <d v="1942-10-02T00:00:00Z"/>
        <d v="1942-10-12T00:00:00Z"/>
        <d v="1942-10-28T00:00:00Z"/>
        <d v="1942-10-30T00:00:00Z"/>
        <d v="1942-11-06T00:00:00Z"/>
        <d v="1942-11-13T00:00:00Z"/>
        <d v="1943-04-06T00:00:00Z"/>
        <d v="1943-04-09T00:00:00Z"/>
        <d v="1943-04-26T00:00:00Z"/>
        <d v="1943-05-06T00:00:00Z"/>
        <d v="1943-08-24T00:00:00Z"/>
        <d v="1943-09-08T00:00:00Z"/>
        <d v="1943-09-10T00:00:00Z"/>
        <d v="1943-09-14T00:00:00Z"/>
        <d v="1943-09-17T00:00:00Z"/>
        <d v="1943-10-21T00:00:00Z"/>
        <d v="1943-11-01T00:00:00Z"/>
        <d v="1944-03-21T00:00:00Z"/>
        <d v="1944-03-23T00:00:00Z"/>
        <d v="1944-03-31T00:00:00Z"/>
        <d v="1944-04-05T00:00:00Z"/>
        <d v="1944-04-17T00:00:00Z"/>
        <d v="1944-04-28T00:00:00Z"/>
        <d v="1944-05-09T00:00:00Z"/>
        <d v="1944-06-01T00:00:00Z"/>
        <d v="1944-09-11T00:00:00Z"/>
        <d v="1944-09-13T00:00:00Z"/>
        <d v="1944-09-22T00:00:00Z"/>
        <d v="1944-09-28T00:00:00Z"/>
        <d v="1944-10-05T00:00:00Z"/>
        <d v="1944-10-12T00:00:00Z"/>
        <d v="1944-10-24T00:00:00Z"/>
        <d v="1944-10-25T00:00:00Z"/>
        <d v="1945-05-17T00:00:00Z"/>
        <d v="1945-07-28T00:00:00Z"/>
        <d v="1946-01-10T00:00:00Z"/>
        <d v="1946-01-16T00:00:00Z"/>
        <d v="1946-01-19T00:00:00Z"/>
        <d v="1946-02-02T00:00:00Z"/>
        <d v="1946-02-13T00:00:00Z"/>
        <d v="1946-02-25T00:00:00Z"/>
        <d v="1946-03-11T00:00:00Z"/>
        <d v="1946-03-26T00:00:00Z"/>
        <d v="1946-04-06T00:00:00Z"/>
        <d v="1946-04-14T00:00:00Z"/>
        <d v="1946-04-17T00:00:00Z"/>
        <d v="1946-04-19T00:00:00Z"/>
        <d v="1946-04-20T00:00:00Z"/>
        <d v="1946-05-22T00:00:00Z"/>
        <d v="1946-05-01T00:00:00Z"/>
        <d v="1946-05-08T00:00:00Z"/>
        <d v="1947-01-13T00:00:00Z"/>
        <d v="1947-01-16T00:00:00Z"/>
        <d v="1947-01-19T00:00:00Z"/>
        <d v="1947-02-01T00:00:00Z"/>
        <d v="1947-02-12T00:00:00Z"/>
        <d v="1947-02-21T00:00:00Z"/>
        <d v="1947-02-28T00:00:00Z"/>
        <d v="1947-03-05T00:00:00Z"/>
        <d v="1947-03-18T00:00:00Z"/>
        <d v="1947-03-24T00:00:00Z"/>
        <d v="1947-03-31T00:00:00Z"/>
        <d v="1947-04-04T00:00:00Z"/>
        <d v="1947-04-07T00:00:00Z"/>
        <d v="1947-04-12T00:00:00Z"/>
        <d v="1947-04-16T00:00:00Z"/>
        <d v="1947-04-20T00:00:00Z"/>
        <d v="1947-12-02T00:00:00Z"/>
        <d v="1948-01-10T00:00:00Z"/>
        <d v="1948-01-12T00:00:00Z"/>
        <d v="1948-01-17T00:00:00Z"/>
        <d v="1948-01-19T00:00:00Z"/>
        <d v="1948-01-22T00:00:00Z"/>
        <d v="1948-01-24T00:00:00Z"/>
        <d v="1948-02-07T00:00:00Z"/>
        <d v="1948-02-12T00:00:00Z"/>
        <d v="1948-02-10T00:00:00Z"/>
        <d v="1948-02-28T00:00:00Z"/>
        <d v="1948-03-04T00:00:00Z"/>
        <d v="1948-03-08T00:00:00Z"/>
        <d v="1948-03-16T00:00:00Z"/>
        <d v="1948-03-25T00:00:00Z"/>
        <d v="1948-04-07T00:00:00Z"/>
        <d v="1948-04-02T00:00:00Z"/>
        <d v="1948-04-23T00:00:00Z"/>
        <d v="1948-04-25T00:00:00Z"/>
        <d v="1948-05-08T00:00:00Z"/>
        <d v="1948-05-13T00:00:00Z"/>
        <d v="1948-05-15T00:00:00Z"/>
        <d v="1948-05-18T00:00:00Z"/>
        <d v="1948-05-23T00:00:00Z"/>
        <d v="1948-12-10T00:00:00Z"/>
        <d v="1948-12-12T00:00:00Z"/>
        <d v="1948-12-13T00:00:00Z"/>
        <d v="1949-01-05T00:00:00Z"/>
        <d v="1949-02-07T00:00:00Z"/>
        <d v="1949-02-11T00:00:00Z"/>
        <d v="1949-02-21T00:00:00Z"/>
        <d v="1949-03-09T00:00:00Z"/>
        <d v="1949-03-20T00:00:00Z"/>
        <d v="1949-04-03T00:00:00Z"/>
        <d v="1949-04-17T00:00:00Z"/>
        <d v="1949-04-28T00:00:00Z"/>
        <d v="1949-05-02T00:00:00Z"/>
        <d v="1949-05-06T00:00:00Z"/>
        <d v="1949-05-09T00:00:00Z"/>
        <d v="1949-05-10T00:00:00Z"/>
        <d v="1949-05-20T00:00:00Z"/>
        <d v="1949-05-24T00:00:00Z"/>
        <d v="1950-01-09T00:00:00Z"/>
        <d v="1950-02-09T00:00:00Z"/>
        <d v="1950-02-13T00:00:00Z"/>
        <d v="1950-02-25T00:00:00Z"/>
        <d v="1950-03-07T00:00:00Z"/>
        <d v="1950-03-15T00:00:00Z"/>
        <d v="1950-03-25T00:00:00Z"/>
        <d v="1950-03-29T00:00:00Z"/>
        <d v="1950-04-03T00:00:00Z"/>
        <d v="1950-04-17T00:00:00Z"/>
        <d v="1950-04-27T00:00:00Z"/>
        <d v="1950-05-01T00:00:00Z"/>
        <d v="1950-05-04T00:00:00Z"/>
        <d v="1950-05-09T00:00:00Z"/>
        <d v="1950-05-20T00:00:00Z"/>
        <d v="1950-05-22T00:00:00Z"/>
        <d v="1951-01-09T00:00:00Z"/>
        <d v="1951-01-26T00:00:00Z"/>
        <d v="1951-01-31T00:00:00Z"/>
        <d v="1951-02-07T00:00:00Z"/>
        <d v="1951-02-10T00:00:00Z"/>
        <d v="1951-02-25T00:00:00Z"/>
        <d v="1951-02-28T00:00:00Z"/>
        <d v="1951-03-21T00:00:00Z"/>
        <d v="1951-03-31T00:00:00Z"/>
        <d v="1951-04-04T00:00:00Z"/>
        <d v="1951-04-07T00:00:00Z"/>
        <d v="1951-04-10T00:00:00Z"/>
        <d v="1951-05-25T00:00:00Z"/>
        <d v="1951-05-28T00:00:00Z"/>
        <d v="1952-01-30T00:00:00Z"/>
        <d v="1952-02-07T00:00:00Z"/>
        <d v="1952-02-23T00:00:00Z"/>
        <d v="1952-03-09T00:00:00Z"/>
        <d v="1952-03-19T00:00:00Z"/>
        <d v="1952-03-29T00:00:00Z"/>
        <d v="1952-04-02T00:00:00Z"/>
        <d v="1952-04-05T00:00:00Z"/>
        <d v="1952-04-09T00:00:00Z"/>
        <d v="1952-04-12T00:00:00Z"/>
        <d v="1952-05-20T00:00:00Z"/>
        <d v="1952-05-23T00:00:00Z"/>
        <d v="1952-10-04T00:00:00Z"/>
        <d v="1952-10-11T00:00:00Z"/>
        <d v="1952-10-12T00:00:00Z"/>
        <d v="1953-01-31T00:00:00Z"/>
        <d v="1953-02-10T00:00:00Z"/>
        <d v="1953-02-23T00:00:00Z"/>
        <d v="1953-03-07T00:00:00Z"/>
        <d v="1953-03-12T00:00:00Z"/>
        <d v="1953-03-23T00:00:00Z"/>
        <d v="1953-03-26T00:00:00Z"/>
        <d v="1953-03-28T00:00:00Z"/>
        <d v="1953-03-31T00:00:00Z"/>
        <d v="1953-04-03T00:00:00Z"/>
        <d v="1953-05-20T00:00:00Z"/>
        <d v="1953-05-25T00:00:00Z"/>
        <d v="1954-01-27T00:00:00Z"/>
        <d v="1954-01-29T00:00:00Z"/>
        <d v="1954-02-16T00:00:00Z"/>
        <d v="1954-02-25T00:00:00Z"/>
        <d v="1954-03-09T00:00:00Z"/>
        <d v="1954-03-19T00:00:00Z"/>
        <d v="1954-03-27T00:00:00Z"/>
        <d v="1954-03-29T00:00:00Z"/>
        <d v="1954-04-01T00:00:00Z"/>
        <d v="1954-04-02T00:00:00Z"/>
        <d v="1954-05-01T00:00:00Z"/>
        <d v="1955-01-07T00:00:00Z"/>
        <d v="1955-01-31T00:00:00Z"/>
        <d v="1955-02-12T00:00:00Z"/>
        <d v="1955-02-28T00:00:00Z"/>
        <d v="1955-03-20T00:00:00Z"/>
        <d v="1955-03-28T00:00:00Z"/>
        <d v="1955-03-30T00:00:00Z"/>
        <d v="1955-04-02T00:00:00Z"/>
        <d v="1955-04-05T00:00:00Z"/>
        <d v="1955-05-19T00:00:00Z"/>
        <d v="1955-05-23T00:00:00Z"/>
        <d v="1956-01-11T00:00:00Z"/>
        <d v="1956-02-02T00:00:00Z"/>
        <d v="1956-02-20T00:00:00Z"/>
        <d v="1956-03-03T00:00:00Z"/>
        <d v="1956-03-12T00:00:00Z"/>
        <d v="1956-03-14T00:00:00Z"/>
        <d v="1956-03-17T00:00:00Z"/>
        <d v="1956-03-18T00:00:00Z"/>
        <d v="1957-01-08T00:00:00Z"/>
        <d v="1957-02-02T00:00:00Z"/>
        <d v="1957-02-14T00:00:00Z"/>
        <d v="1957-02-24T00:00:00Z"/>
        <d v="1957-03-05T00:00:00Z"/>
        <d v="1957-02-12T00:00:00Z"/>
        <d v="1957-03-14T00:00:00Z"/>
        <d v="1957-03-17T00:00:00Z"/>
        <d v="1957-03-19T00:00:00Z"/>
        <d v="1957-03-20T00:00:00Z"/>
        <d v="1957-03-30T00:00:00Z"/>
        <d v="1958-01-08T00:00:00Z"/>
        <d v="1958-01-31T00:00:00Z"/>
        <d v="1958-02-01T00:00:00Z"/>
        <d v="1958-02-06T00:00:00Z"/>
        <d v="1958-02-18T00:00:00Z"/>
        <d v="1958-02-28T00:00:00Z"/>
        <d v="1958-03-10T00:00:00Z"/>
        <d v="1958-03-18T00:00:00Z"/>
        <d v="1958-03-24T00:00:00Z"/>
        <d v="1958-03-27T00:00:00Z"/>
        <d v="1958-03-31T00:00:00Z"/>
        <d v="1958-04-01T00:00:00Z"/>
        <d v="1959-05-01T00:00:00Z"/>
        <d v="1959-05-28T00:00:00Z"/>
        <d v="1959-06-01T00:00:00Z"/>
        <d v="1959-06-14T00:00:00Z"/>
        <d v="1959-06-18T00:00:00Z"/>
        <d v="1959-06-22T00:00:00Z"/>
        <d v="1959-07-01T00:00:00Z"/>
        <d v="1959-07-06T00:00:00Z"/>
        <d v="1959-07-10T00:00:00Z"/>
        <d v="1959-07-13T00:00:00Z"/>
        <d v="1959-07-14T00:00:00Z"/>
        <d v="1960-01-06T00:00:00Z"/>
        <d v="1960-01-08T00:00:00Z"/>
        <d v="1960-01-25T00:00:00Z"/>
        <d v="1960-01-26T00:00:00Z"/>
        <d v="1960-02-11T00:00:00Z"/>
        <d v="1960-02-20T00:00:00Z"/>
        <d v="1960-02-26T00:00:00Z"/>
        <d v="1960-02-29T00:00:00Z"/>
        <d v="1960-03-14T00:00:00Z"/>
        <d v="1960-03-16T00:00:00Z"/>
        <d v="1960-03-17T00:00:00Z"/>
        <d v="1961-01-19T00:00:00Z"/>
        <d v="1961-02-06T00:00:00Z"/>
        <d v="1961-02-13T00:00:00Z"/>
        <d v="1961-02-18T00:00:00Z"/>
        <d v="1961-03-02T00:00:00Z"/>
        <d v="1961-03-07T00:00:00Z"/>
        <d v="1961-03-18T00:00:00Z"/>
        <d v="1961-03-21T00:00:00Z"/>
        <s v="03/22/61"/>
        <d v="1961-03-23T00:00:00Z"/>
        <d v="1961-03-24T00:00:00Z"/>
        <d v="1961-11-03T00:00:00Z"/>
        <d v="1962-01-13T00:00:00Z"/>
        <d v="1962-01-14T00:00:00Z"/>
        <d v="1962-01-16T00:00:00Z"/>
        <d v="1962-02-05T00:00:00Z"/>
        <d v="1962-02-13T00:00:00Z"/>
        <d v="1962-02-23T00:00:00Z"/>
        <d v="1962-03-07T00:00:00Z"/>
        <d v="1962-03-17T00:00:00Z"/>
        <d v="1962-03-21T00:00:00Z"/>
        <d v="1962-03-23T00:00:00Z"/>
        <d v="1962-11-20T00:00:00Z"/>
        <d v="1963-01-05T00:00:00Z"/>
        <d v="1963-01-19T00:00:00Z"/>
        <d v="1963-01-26T00:00:00Z"/>
        <d v="1963-02-12T00:00:00Z"/>
        <d v="1963-02-26T00:00:00Z"/>
        <d v="1963-03-02T00:00:00Z"/>
        <d v="1963-03-09T00:00:00Z"/>
        <d v="1963-03-18T00:00:00Z"/>
        <d v="1963-03-21T00:00:00Z"/>
        <d v="1963-07-18T00:00:00Z"/>
        <d v="1963-07-23T00:00:00Z"/>
        <d v="1963-11-08T00:00:00Z"/>
        <d v="1964-01-10T00:00:00Z"/>
        <d v="1964-01-22T00:00:00Z"/>
        <d v="1964-01-29T00:00:00Z"/>
        <d v="1964-02-15T00:00:00Z"/>
        <d v="1964-02-28T00:00:00Z"/>
        <d v="1964-03-06T00:00:00Z"/>
        <d v="1964-03-09T00:00:00Z"/>
        <d v="1964-03-20T00:00:00Z"/>
        <d v="1964-03-23T00:00:00Z"/>
        <d v="1964-03-24T00:00:00Z"/>
        <d v="1965-01-09T00:00:00Z"/>
        <d v="1965-01-21T00:00:00Z"/>
        <d v="1965-02-14T00:00:00Z"/>
        <d v="1965-02-23T00:00:00Z"/>
        <d v="1965-03-07T00:00:00Z"/>
        <d v="1965-03-20T00:00:00Z"/>
        <d v="1965-03-26T00:00:00Z"/>
        <d v="1966-01-08T00:00:00Z"/>
        <d v="1966-01-09T00:00:00Z"/>
        <d v="1966-01-22T00:00:00Z"/>
        <d v="1966-01-24T00:00:00Z"/>
        <d v="1966-01-30T00:00:00Z"/>
        <d v="1966-02-17T00:00:00Z"/>
        <d v="1966-03-04T00:00:00Z"/>
        <d v="1966-03-07T00:00:00Z"/>
        <d v="1966-03-16T00:00:00Z"/>
        <d v="1966-03-23T00:00:00Z"/>
        <d v="1966-03-25T00:00:00Z"/>
        <d v="1967-01-06T00:00:00Z"/>
        <d v="1967-01-07T00:00:00Z"/>
        <d v="1967-01-10T00:00:00Z"/>
        <d v="1967-01-22T00:00:00Z"/>
        <d v="1967-02-04T00:00:00Z"/>
        <d v="1967-02-14T00:00:00Z"/>
        <d v="1967-02-23T00:00:00Z"/>
        <d v="1967-03-04T00:00:00Z"/>
        <d v="1967-03-11T00:00:00Z"/>
        <d v="1967-03-13T00:00:00Z"/>
        <d v="1967-03-14T00:00:00Z"/>
        <d v="1967-11-22T00:00:00Z"/>
        <d v="1968-01-15T00:00:00Z"/>
        <d v="1968-01-22T00:00:00Z"/>
        <d v="1968-02-04T00:00:00Z"/>
        <d v="1968-02-19T00:00:00Z"/>
        <d v="1968-03-07T00:00:00Z"/>
        <d v="1968-03-16T00:00:00Z"/>
        <d v="1968-03-20T00:00:00Z"/>
        <d v="1968-03-21T00:00:00Z"/>
        <d v="1968-11-22T00:00:00Z"/>
        <d v="1969-01-15T00:00:00Z"/>
        <d v="1969-01-28T00:00:00Z"/>
        <d v="1969-02-05T00:00:00Z"/>
        <d v="1969-02-21T00:00:00Z"/>
        <d v="1969-03-08T00:00:00Z"/>
        <d v="1969-03-11T00:00:00Z"/>
        <d v="1969-03-20T00:00:00Z"/>
        <d v="1969-03-26T00:00:00Z"/>
        <d v="1969-03-28T00:00:00Z"/>
        <d v="1970-01-18T00:00:00Z"/>
        <d v="1970-01-22T00:00:00Z"/>
        <d v="1970-02-06T00:00:00Z"/>
        <d v="1970-02-17T00:00:00Z"/>
        <d v="1970-02-25T00:00:00Z"/>
        <d v="1970-03-07T00:00:00Z"/>
        <d v="1970-03-20T00:00:00Z"/>
        <d v="1970-03-27T00:00:00Z"/>
        <d v="1971-06-29T00:00:00Z"/>
        <d v="1971-07-03T00:00:00Z"/>
        <d v="1971-07-12T00:00:00Z"/>
        <d v="1971-07-21T00:00:00Z"/>
        <d v="1971-07-23T00:00:00Z"/>
        <d v="1972-01-22T00:00:00Z"/>
        <d v="1972-01-25T00:00:00Z"/>
        <d v="1972-02-05T00:00:00Z"/>
        <d v="1972-02-12T00:00:00Z"/>
        <d v="1972-02-21T00:00:00Z"/>
        <d v="1972-02-26T00:00:00Z"/>
        <d v="1972-02-29T00:00:00Z"/>
        <d v="1972-03-02T00:00:00Z"/>
        <d v="1972-03-08T00:00:00Z"/>
        <d v="1972-03-15T00:00:00Z"/>
        <d v="1972-03-22T00:00:00Z"/>
        <d v="1972-03-24T00:00:00Z"/>
        <d v="1973-01-14T00:00:00Z"/>
        <d v="1973-01-19T00:00:00Z"/>
        <d v="1973-02-02T00:00:00Z"/>
        <d v="1973-02-12T00:00:00Z"/>
        <d v="1973-02-20T00:00:00Z"/>
        <d v="1973-03-01T00:00:00Z"/>
        <d v="1973-03-13T00:00:00Z"/>
        <d v="1973-03-22T00:00:00Z"/>
        <d v="1973-01-23T00:00:00Z"/>
        <d v="1974-01-23T00:00:00Z"/>
        <d v="1974-01-28T00:00:00Z"/>
        <d v="1974-02-04T00:00:00Z"/>
        <d v="1974-02-11T00:00:00Z"/>
        <d v="1974-02-15T00:00:00Z"/>
        <d v="1974-02-27T00:00:00Z"/>
        <d v="1974-03-04T00:00:00Z"/>
        <d v="1974-03-15T00:00:00Z"/>
        <d v="1974-03-20T00:00:00Z"/>
        <d v="1974-03-22T00:00:00Z"/>
        <d v="1975-01-18T00:00:00Z"/>
        <d v="1975-01-22T00:00:00Z"/>
        <d v="1975-01-28T00:00:00Z"/>
        <d v="1975-02-03T00:00:00Z"/>
        <d v="1975-02-10T00:00:00Z"/>
        <d v="1975-02-16T00:00:00Z"/>
        <d v="1975-02-20T00:00:00Z"/>
        <d v="1975-02-23T00:00:00Z"/>
        <d v="1975-02-26T00:00:00Z"/>
        <d v="1975-03-05T00:00:00Z"/>
        <d v="1975-03-12T00:00:00Z"/>
        <d v="1975-03-14T00:00:00Z"/>
        <d v="1976-01-12T00:00:00Z"/>
        <d v="1976-01-17T00:00:00Z"/>
        <d v="1976-03-21T00:00:00Z"/>
        <d v="1976-02-05T00:00:00Z"/>
        <d v="1976-02-15T00:00:00Z"/>
        <d v="1976-03-01T00:00:00Z"/>
        <d v="1976-03-10T00:00:00Z"/>
        <d v="1976-03-12T00:00:00Z"/>
        <d v="1977-01-16T00:00:00Z"/>
        <d v="1977-01-22T00:00:00Z"/>
        <d v="1977-01-27T00:00:00Z"/>
        <d v="1977-02-06T00:00:00Z"/>
        <d v="1977-02-07T00:00:00Z"/>
        <d v="1977-02-12T00:00:00Z"/>
        <d v="1977-02-14T00:00:00Z"/>
        <d v="1977-02-20T00:00:00Z"/>
        <d v="1977-02-27T00:00:00Z"/>
        <d v="1977-03-04T00:00:00Z"/>
        <d v="1977-03-09T00:00:00Z"/>
        <d v="1977-03-11T00:00:00Z"/>
        <d v="1978-01-15T00:00:00Z"/>
        <d v="1978-01-21T00:00:00Z"/>
        <d v="1978-01-24T00:00:00Z"/>
        <d v="1978-02-04T00:00:00Z"/>
        <d v="1978-02-10T00:00:00Z"/>
        <d v="1978-02-24T00:00:00Z"/>
        <d v="1978-03-02T00:00:00Z"/>
        <d v="1978-03-14T00:00:00Z"/>
        <d v="1978-03-22T00:00:00Z"/>
        <d v="1978-03-24T00:00:00Z"/>
        <d v="1979-01-14T00:00:00Z"/>
        <d v="1979-01-18T00:00:00Z"/>
        <d v="1979-01-20T00:00:00Z"/>
        <d v="1979-01-29T00:00:00Z"/>
        <d v="1979-02-10T00:00:00Z"/>
        <d v="1979-02-05T00:00:00Z"/>
        <d v="1979-02-21T00:00:00Z"/>
        <d v="1979-02-27T00:00:00Z"/>
        <s v="02/20/79"/>
        <s v="03/02/79"/>
        <s v="03/05/79"/>
        <d v="1979-03-09T00:00:00Z"/>
        <s v="03/14/79"/>
        <d v="1979-03-18T00:00:00Z"/>
        <d v="1979-03-21T00:00:00Z"/>
        <d v="1979-03-23T00:00:00Z"/>
        <d v="1980-01-19T00:00:00Z"/>
        <d v="1980-01-28T00:00:00Z"/>
        <d v="1980-02-05T00:00:00Z"/>
        <d v="1980-02-12T00:00:00Z"/>
        <d v="1980-03-01T00:00:00Z"/>
        <d v="1980-02-28T00:00:00Z"/>
        <d v="1980-03-09T00:00:00Z"/>
        <d v="1980-03-18T00:00:00Z"/>
        <d v="1980-03-20T00:00:00Z"/>
        <d v="1980-03-25T00:00:00Z"/>
        <d v="1980-03-26T00:00:00Z"/>
        <d v="1981-01-19T00:00:00Z"/>
        <d v="1981-01-21T00:00:00Z"/>
        <d v="1981-02-03T00:00:00Z"/>
        <d v="1981-02-04T00:00:00Z"/>
        <d v="1981-02-07T00:00:00Z"/>
        <d v="1981-02-21T00:00:00Z"/>
        <d v="1981-03-03T00:00:00Z"/>
        <d v="1981-03-09T00:00:00Z"/>
        <d v="1981-03-20T00:00:00Z"/>
        <d v="1981-03-27T00:00:00Z"/>
        <d v="1982-01-18T00:00:00Z"/>
        <d v="1982-01-20T00:00:00Z"/>
        <d v="1982-01-22T00:00:00Z"/>
        <d v="1982-01-26T00:00:00Z"/>
        <d v="1982-01-28T00:00:00Z"/>
        <d v="1982-02-02T00:00:00Z"/>
        <d v="1982-02-08T00:00:00Z"/>
        <d v="1982-02-22T00:00:00Z"/>
        <d v="1982-03-09T00:00:00Z"/>
        <d v="1982-03-08T00:00:00Z"/>
        <d v="1982-03-13T00:00:00Z"/>
        <d v="1982-03-23T00:00:00Z"/>
        <d v="1982-03-26T00:00:00Z"/>
        <d v="1983-01-18T00:00:00Z"/>
        <d v="1983-01-21T00:00:00Z"/>
        <d v="1983-01-24T00:00:00Z"/>
        <d v="1983-01-27T00:00:00Z"/>
        <d v="1983-01-31T00:00:00Z"/>
        <d v="1983-03-02T00:00:00Z"/>
        <d v="1983-02-07T00:00:00Z"/>
        <d v="1983-02-21T00:00:00Z"/>
        <d v="1983-03-07T00:00:00Z"/>
        <d v="1983-03-11T00:00:00Z"/>
        <d v="1983-03-14T00:00:00Z"/>
        <d v="1983-03-25T00:00:00Z"/>
        <d v="1984-01-16T00:00:00Z"/>
        <d v="1984-01-25T00:00:00Z"/>
        <d v="1984-01-29T00:00:00Z"/>
        <d v="1984-02-01T00:00:00Z"/>
        <d v="1984-02-07T00:00:00Z"/>
        <d v="1984-02-15T00:00:00Z"/>
        <d v="1984-02-20T00:00:00Z"/>
        <d v="1984-02-28T00:00:00Z"/>
        <d v="1984-03-05T00:00:00Z"/>
        <d v="1984-03-16T00:00:00Z"/>
        <d v="1984-03-21T00:00:00Z"/>
        <d v="1984-03-23T00:00:00Z"/>
        <d v="1985-01-16T00:00:00Z"/>
        <d v="1985-01-28T00:00:00Z"/>
        <d v="1985-02-10T00:00:00Z"/>
        <d v="1985-02-19T00:00:00Z"/>
        <d v="1985-02-26T00:00:00Z"/>
        <d v="1985-03-04T00:00:00Z"/>
        <d v="1985-03-19T00:00:00Z"/>
        <d v="1985-03-29T00:00:00Z"/>
        <d v="1985-04-30T00:00:00Z"/>
        <d v="1986-01-17T00:00:00Z"/>
        <d v="1986-02-01T00:00:00Z"/>
        <d v="1986-02-10T00:00:00Z"/>
        <d v="1986-02-17T00:00:00Z"/>
        <d v="1986-02-19T00:00:00Z"/>
        <d v="1986-02-25T00:00:00Z"/>
        <d v="1986-03-03T00:00:00Z"/>
        <d v="1986-03-07T00:00:00Z"/>
        <d v="1986-03-14T00:00:00Z"/>
        <d v="1986-03-23T00:00:00Z"/>
        <d v="1986-03-25T00:00:00Z"/>
        <d v="1986-03-27T00:00:00Z"/>
        <d v="1986-03-28T00:00:00Z"/>
        <d v="1986-06-01T00:00:00Z"/>
        <d v="1986-07-26T00:00:00Z"/>
        <d v="1986-08-06T00:00:00Z"/>
        <d v="1987-01-14T00:00:00Z"/>
        <d v="1987-01-16T00:00:00Z"/>
        <d v="1987-01-27T00:00:00Z"/>
        <d v="1987-02-07T00:00:00Z"/>
        <d v="1987-02-14T00:00:00Z"/>
        <d v="1987-02-22T00:00:00Z"/>
        <d v="1987-03-02T00:00:00Z"/>
        <d v="1987-03-09T00:00:00Z"/>
        <d v="1987-03-14T00:00:00Z"/>
        <d v="1987-03-26T00:00:00Z"/>
        <d v="1988-01-15T00:00:00Z"/>
        <d v="1988-01-18T00:00:00Z"/>
        <d v="1988-01-24T00:00:00Z"/>
        <d v="1988-01-27T00:00:00Z"/>
        <d v="1988-02-01T00:00:00Z"/>
        <d v="1988-02-04T00:00:00Z"/>
        <d v="1988-02-06T00:00:00Z"/>
        <d v="1988-02-13T00:00:00Z"/>
        <d v="1988-02-21T00:00:00Z"/>
        <d v="1988-03-08T00:00:00Z"/>
        <d v="1988-03-16T00:00:00Z"/>
        <d v="1988-03-19T00:00:00Z"/>
        <d v="1988-03-22T00:00:00Z"/>
        <d v="1988-03-25T00:00:00Z"/>
        <d v="1989-01-13T00:00:00Z"/>
        <d v="1989-01-24T00:00:00Z"/>
        <d v="1989-01-26T00:00:00Z"/>
        <d v="1989-02-07T00:00:00Z"/>
        <d v="1989-02-17T00:00:00Z"/>
        <d v="1989-02-24T00:00:00Z"/>
        <d v="1989-03-10T00:00:00Z"/>
        <d v="1989-03-19T00:00:00Z"/>
        <d v="1989-03-21T00:00:00Z"/>
        <d v="1990-01-12T00:00:00Z"/>
        <d v="1990-01-15T00:00:00Z"/>
        <d v="1990-01-26T00:00:00Z"/>
        <d v="1990-01-28T00:00:00Z"/>
        <d v="1990-02-10T00:00:00Z"/>
        <d v="1990-02-17T00:00:00Z"/>
        <d v="1990-02-25T00:00:00Z"/>
        <d v="1990-03-04T00:00:00Z"/>
        <d v="1990-03-18T00:00:00Z"/>
        <d v="1990-03-23T00:00:00Z"/>
        <d v="1990-05-18T00:00:00Z"/>
        <d v="1990-05-20T00:00:00Z"/>
        <d v="1991-01-17T00:00:00Z"/>
        <d v="1991-01-24T00:00:00Z"/>
        <d v="1991-01-27T00:00:00Z"/>
        <d v="1991-02-10T00:00:00Z"/>
        <d v="1991-02-22T00:00:00Z"/>
        <d v="1991-02-24T00:00:00Z"/>
        <d v="1991-03-02T00:00:00Z"/>
        <d v="1991-03-10T00:00:00Z"/>
        <d v="1991-03-23T00:00:00Z"/>
        <d v="1991-03-28T00:00:00Z"/>
        <d v="1991-03-29T00:00:00Z"/>
        <d v="1992-01-15T00:00:00Z"/>
        <d v="1992-01-19T00:00:00Z"/>
        <d v="1992-01-29T00:00:00Z"/>
        <d v="1992-02-01T00:00:00Z"/>
        <d v="1992-02-12T00:00:00Z"/>
        <d v="1992-02-21T00:00:00Z"/>
        <d v="1992-02-29T00:00:00Z"/>
        <d v="1992-03-07T00:00:00Z"/>
        <d v="1992-03-14T00:00:00Z"/>
        <d v="1992-03-23T00:00:00Z"/>
        <d v="1992-03-25T00:00:00Z"/>
        <d v="1992-03-27T00:00:00Z"/>
        <d v="1993-03-26T00:00:00Z"/>
        <d v="1993-03-27T00:00:00Z"/>
        <d v="1993-03-28T00:00:00Z"/>
        <d v="1993-05-03T00:00:00Z"/>
        <d v="1993-05-06T00:00:00Z"/>
        <d v="1993-05-19T00:00:00Z"/>
        <d v="1993-05-30T00:00:00Z"/>
        <d v="1993-06-06T00:00:00Z"/>
        <d v="1993-06-10T00:00:00Z"/>
        <d v="1993-06-17T00:00:00Z"/>
        <d v="1993-06-20T00:00:00Z"/>
        <d v="1993-06-25T00:00:00Z"/>
        <d v="1993-06-26T00:00:00Z"/>
        <d v="1993-10-15T00:00:00Z"/>
        <d v="1993-10-16T00:00:00Z"/>
        <d v="1993-10-17T00:00:00Z"/>
        <d v="1994-05-02T00:00:00Z"/>
        <d v="1994-05-15T00:00:00Z"/>
        <d v="1994-05-31T00:00:00Z"/>
        <d v="1994-06-08T00:00:00Z"/>
        <d v="1994-06-19T00:00:00Z"/>
        <d v="1994-06-24T00:00:00Z"/>
        <d v="1994-06-27T00:00:00Z"/>
        <d v="1995-04-07T00:00:00Z"/>
        <d v="1995-04-08T00:00:00Z"/>
        <d v="1995-04-26T00:00:00Z"/>
        <d v="1995-05-10T00:00:00Z"/>
        <d v="1995-05-21T00:00:00Z"/>
        <d v="1995-06-01T00:00:00Z"/>
        <d v="1995-06-07T00:00:00Z"/>
        <d v="1995-06-13T00:00:00Z"/>
        <d v="1995-06-19T00:00:00Z"/>
        <d v="1995-06-24T00:00:00Z"/>
        <d v="1995-06-26T00:00:00Z"/>
        <d v="1996-04-23T00:00:00Z"/>
        <d v="1996-04-25T00:00:00Z"/>
        <d v="1996-05-09T00:00:00Z"/>
        <d v="1996-05-16T00:00:00Z"/>
        <d v="1996-05-20T00:00:00Z"/>
        <d v="1996-05-24T00:00:00Z"/>
        <d v="1996-06-05T00:00:00Z"/>
        <d v="1996-06-17T00:00:00Z"/>
        <d v="1996-06-24T00:00:00Z"/>
        <d v="1996-06-26T00:00:00Z"/>
        <d v="1996-08-14T00:00:00Z"/>
        <d v="1996-09-13T00:00:00Z"/>
        <d v="1996-09-15T00:00:00Z"/>
        <d v="1997-04-28T00:00:00Z"/>
        <d v="1997-05-06T00:00:00Z"/>
        <d v="1997-05-15T00:00:00Z"/>
        <d v="1997-05-23T00:00:00Z"/>
        <d v="1997-05-26T00:00:00Z"/>
        <d v="1997-05-31T00:00:00Z"/>
        <d v="1997-06-07T00:00:00Z"/>
        <d v="1997-06-14T00:00:00Z"/>
        <d v="1997-06-19T00:00:00Z"/>
        <d v="1997-06-26T00:00:00Z"/>
        <d v="1997-06-27T00:00:00Z"/>
        <d v="1998-05-03T00:00:00Z"/>
        <d v="1998-05-14T00:00:00Z"/>
        <d v="1998-05-24T00:00:00Z"/>
        <d v="1998-06-03T00:00:00Z"/>
        <d v="1998-06-08T00:00:00Z"/>
        <d v="1998-06-14T00:00:00Z"/>
        <d v="1998-06-24T00:00:00Z"/>
        <d v="1998-06-30T00:00:00Z"/>
        <d v="1998-07-02T00:00:00Z"/>
        <d v="1999-04-26T00:00:00Z"/>
        <d v="1999-05-09T00:00:00Z"/>
        <d v="1999-05-17T00:00:00Z"/>
        <d v="1999-05-20T00:00:00Z"/>
        <d v="1999-05-26T00:00:00Z"/>
        <d v="1999-06-02T00:00:00Z"/>
        <d v="1999-06-10T00:00:00Z"/>
        <d v="1999-06-13T00:00:00Z"/>
        <d v="1999-06-20T00:00:00Z"/>
        <d v="1999-06-23T00:00:00Z"/>
        <d v="1999-06-24T00:00:00Z"/>
        <d v="1999-06-27T00:00:00Z"/>
        <d v="1999-07-04T00:00:00Z"/>
        <d v="1999-07-15T00:00:00Z"/>
        <d v="1999-07-21T00:00:00Z"/>
        <d v="1999-08-01T00:00:00Z"/>
        <d v="1999-08-08T00:00:00Z"/>
        <d v="1999-08-15T00:00:00Z"/>
        <d v="1999-08-19T00:00:00Z"/>
        <d v="1999-08-25T00:00:00Z"/>
        <d v="1999-10-09T00:00:00Z"/>
        <d v="2000-03-21T00:00:00Z"/>
        <d v="2000-04-22T00:00:00Z"/>
        <d v="2000-04-24T00:00:00Z"/>
        <d v="2000-04-25T00:00:00Z"/>
        <d v="2000-04-30T00:00:00Z"/>
        <d v="2000-05-04T00:00:00Z"/>
        <d v="2000-05-18T00:00:00Z"/>
        <d v="2000-05-26T00:00:00Z"/>
        <d v="2000-05-30T00:00:00Z"/>
        <d v="2000-06-08T00:00:00Z"/>
        <d v="2000-06-12T00:00:00Z"/>
        <d v="2000-06-16T00:00:00Z"/>
        <d v="2000-06-21T00:00:00Z"/>
        <d v="2000-06-25T00:00:00Z"/>
        <d v="2000-06-29T00:00:00Z"/>
        <d v="2000-07-03T00:00:00Z"/>
        <d v="2000-07-06T00:00:00Z"/>
        <d v="2000-07-08T00:00:00Z"/>
        <d v="2000-07-23T00:00:00Z"/>
        <d v="2000-08-01T00:00:00Z"/>
        <d v="2000-08-14T00:00:00Z"/>
        <d v="2000-08-19T00:00:00Z"/>
        <d v="2000-08-23T00:00:00Z"/>
        <d v="2001-03-27T00:00:00Z"/>
        <d v="2001-04-22T00:00:00Z"/>
        <d v="2001-04-30T00:00:00Z"/>
        <d v="2001-05-14T00:00:00Z"/>
        <d v="2001-05-18T00:00:00Z"/>
        <d v="2001-05-25T00:00:00Z"/>
        <d v="2001-05-29T00:00:00Z"/>
        <d v="2001-06-02T00:00:00Z"/>
        <d v="2001-06-14T00:00:00Z"/>
        <d v="2001-06-19T00:00:00Z"/>
        <d v="2001-06-20T00:00:00Z"/>
        <d v="2001-06-22T00:00:00Z"/>
        <d v="2001-07-08T00:00:00Z"/>
        <d v="2001-07-13T00:00:00Z"/>
        <d v="2001-07-17T00:00:00Z"/>
        <d v="2001-07-22T00:00:00Z"/>
        <d v="2001-07-27T00:00:00Z"/>
        <d v="2001-08-07T00:00:00Z"/>
        <d v="2001-08-12T00:00:00Z"/>
        <d v="2001-08-21T00:00:00Z"/>
        <d v="2001-10-07T00:00:00Z"/>
        <d v="2002-04-21T00:00:00Z"/>
        <d v="2002-05-04T00:00:00Z"/>
        <d v="2002-05-09T00:00:00Z"/>
        <d v="2002-05-21T00:00:00Z"/>
        <d v="2002-05-29T00:00:00Z"/>
        <d v="2002-06-06T00:00:00Z"/>
        <d v="2002-06-18T00:00:00Z"/>
        <d v="2002-06-21T00:00:00Z"/>
        <d v="2002-07-05T00:00:00Z"/>
        <d v="2002-07-14T00:00:00Z"/>
        <d v="2002-07-22T00:00:00Z"/>
        <d v="2002-07-31T00:00:00Z"/>
        <d v="2002-08-04T00:00:00Z"/>
        <d v="2002-08-17T00:00:00Z"/>
        <d v="2002-08-19T00:00:00Z"/>
        <d v="2002-10-13T00:00:00Z"/>
        <d v="2003-03-19T00:00:00Z"/>
        <d v="2003-03-22T00:00:00Z"/>
        <d v="2003-04-26T00:00:00Z"/>
        <d v="2003-05-11T00:00:00Z"/>
        <d v="2003-05-22T00:00:00Z"/>
        <d v="2003-05-31T00:00:00Z"/>
        <d v="2003-06-07T00:00:00Z"/>
        <d v="2003-06-22T00:00:00Z"/>
        <d v="2003-06-25T00:00:00Z"/>
        <d v="2003-06-27T00:00:00Z"/>
        <d v="2003-07-01T00:00:00Z"/>
        <d v="2003-07-13T00:00:00Z"/>
        <d v="2003-07-24T00:00:00Z"/>
        <d v="2003-08-01T00:00:00Z"/>
        <d v="2003-08-14T00:00:00Z"/>
        <d v="2003-08-21T00:00:00Z"/>
        <d v="2003-08-25T00:00:00Z"/>
        <d v="2003-10-12T00:00:00Z"/>
        <d v="2004-03-19T00:00:00Z"/>
        <d v="2004-03-20T00:00:00Z"/>
        <d v="2004-05-01T00:00:00Z"/>
        <d v="2004-05-08T00:00:00Z"/>
        <d v="2004-05-12T00:00:00Z"/>
        <d v="2004-05-11T00:00:00Z"/>
        <d v="2004-05-22T00:00:00Z"/>
        <d v="2004-05-29T00:00:00Z"/>
        <d v="2004-05-28T00:00:00Z"/>
        <d v="2004-06-05T00:00:00Z"/>
        <d v="2004-06-11T00:00:00Z"/>
        <d v="2004-06-17T00:00:00Z"/>
        <d v="2004-06-25T00:00:00Z"/>
        <d v="2004-06-28T00:00:00Z"/>
        <d v="2004-07-02T00:00:00Z"/>
        <d v="2004-07-09T00:00:00Z"/>
        <d v="2004-07-19T00:00:00Z"/>
        <d v="2004-07-26T00:00:00Z"/>
        <s v="02 Aug 04"/>
        <d v="2004-08-06T00:00:00Z"/>
        <d v="2004-08-13T00:00:00Z"/>
        <d v="2004-08-09T00:00:00Z"/>
        <d v="2004-08-20T00:00:00Z"/>
        <d v="2004-08-26T00:00:00Z"/>
        <d v="2004-08-27T00:00:00Z"/>
        <d v="2004-08-29T00:00:00Z"/>
        <d v="2005-03-18T00:00:00Z"/>
        <d v="2005-03-19T00:00:00Z"/>
        <d v="2005-05-01T00:00:00Z"/>
        <d v="2005-05-09T00:00:00Z"/>
        <d v="2005-05-22T00:00:00Z"/>
        <d v="2005-05-27T00:00:00Z"/>
        <d v="2005-06-04T00:00:00Z"/>
        <d v="2005-06-12T00:00:00Z"/>
        <d v="2005-06-11T00:00:00Z"/>
        <d v="2005-06-17T00:00:00Z"/>
        <d v="2005-06-24T00:00:00Z"/>
        <d v="2005-06-27T00:00:00Z"/>
        <d v="2005-06-28T00:00:00Z"/>
        <d v="2005-07-01T00:00:00Z"/>
        <d v="2005-07-16T00:00:00Z"/>
        <d v="2005-07-20T00:00:00Z"/>
        <d v="2005-07-28T00:00:00Z"/>
        <d v="2005-08-05T00:00:00Z"/>
        <d v="2005-08-04T00:00:00Z"/>
        <d v="2005-08-11T00:00:00Z"/>
        <d v="2005-08-24T00:00:00Z"/>
        <d v="2005-08-27T00:00:00Z"/>
        <d v="2005-08-29T00:00:00Z"/>
        <d v="2005-10-09T00:00:00Z"/>
        <d v="2006-03-18T00:00:00Z"/>
        <d v="2006-04-30T00:00:00Z"/>
        <d v="2006-05-11T00:00:00Z"/>
        <d v="2006-05-16T00:00:00Z"/>
        <d v="2006-05-23T00:00:00Z"/>
        <d v="2006-06-01T00:00:00Z"/>
        <d v="2006-06-16T00:00:00Z"/>
        <d v="2006-06-28T00:00:00Z"/>
        <d v="2006-07-01T00:00:00Z"/>
        <d v="2006-07-13T00:00:00Z"/>
        <d v="2006-07-24T00:00:00Z"/>
        <d v="2006-08-01T00:00:00Z"/>
        <d v="2006-08-17T00:00:00Z"/>
        <d v="2006-08-29T00:00:00Z"/>
        <d v="2007-03-17T00:00:00Z"/>
        <d v="2007-04-29T00:00:00Z"/>
        <d v="2007-05-20T00:00:00Z"/>
        <d v="2007-05-28T00:00:00Z"/>
        <d v="2007-06-03T00:00:00Z"/>
        <d v="2007-06-13T00:00:00Z"/>
        <d v="2007-06-27T00:00:00Z"/>
        <d v="2007-06-30T00:00:00Z"/>
        <d v="2007-07-24T00:00:00Z"/>
        <d v="2007-07-30T00:00:00Z"/>
        <d v="2007-08-07T00:00:00Z"/>
        <d v="2007-08-25T00:00:00Z"/>
        <d v="2007-08-28T00:00:00Z"/>
        <d v="2008-03-15T00:00:00Z"/>
        <d v="2008-04-27T00:00:00Z"/>
        <d v="2008-05-15T00:00:00Z"/>
        <d v="2008-05-25T00:00:00Z"/>
        <d v="2008-06-02T00:00:00Z"/>
        <d v="2008-06-18T00:00:00Z"/>
        <d v="2008-06-19T00:00:00Z"/>
        <d v="2008-06-23T00:00:00Z"/>
        <d v="2008-06-27T00:00:00Z"/>
        <d v="2008-07-15T00:00:00Z"/>
        <d v="2008-07-22T00:00:00Z"/>
        <d v="2008-07-31T00:00:00Z"/>
        <d v="2008-08-16T00:00:00Z"/>
        <d v="2008-08-18T00:00:00Z"/>
        <d v="2009-05-03T00:00:00Z"/>
        <d v="2009-05-07T00:00:00Z"/>
        <d v="2009-05-21T00:00:00Z"/>
        <d v="2009-06-03T00:00:00Z"/>
        <d v="2009-06-13T00:00:00Z"/>
        <d v="2009-06-25T00:00:00Z"/>
        <d v="2009-06-30T00:00:00Z"/>
        <d v="2009-07-05T00:00:00Z"/>
        <d v="2009-07-07T00:00:00Z"/>
        <d v="2009-07-21T00:00:00Z"/>
        <d v="2009-08-03T00:00:00Z"/>
        <d v="2009-08-13T00:00:00Z"/>
        <d v="2009-08-25T00:00:00Z"/>
        <d v="2009-08-30T00:00:00Z"/>
        <d v="2010-05-02T00:00:00Z"/>
        <d v="2010-05-22T00:00:00Z"/>
        <d v="2010-05-31T00:00:00Z"/>
        <d v="2010-06-08T00:00:00Z"/>
        <d v="2010-06-10T00:00:00Z"/>
        <d v="2010-06-15T00:00:00Z"/>
        <d v="2010-06-21T00:00:00Z"/>
        <d v="2010-06-28T00:00:00Z"/>
        <d v="2010-07-02T00:00:00Z"/>
        <d v="2010-07-11T00:00:00Z"/>
        <d v="2010-07-20T00:00:00Z"/>
        <d v="2010-07-21T00:00:00Z"/>
        <d v="2010-07-29T00:00:00Z"/>
        <d v="2010-08-05T00:00:00Z"/>
        <d v="2010-08-25T00:00:00Z"/>
        <d v="2010-08-28T00:00:00Z"/>
        <d v="2011-05-01T00:00:00Z"/>
        <d v="2011-05-03T00:00:00Z"/>
        <d v="2011-05-21T00:00:00Z"/>
        <d v="2011-06-01T00:00:00Z"/>
        <d v="2011-06-09T00:00:00Z"/>
        <d v="2011-06-27T00:00:00Z"/>
        <d v="2011-06-28T00:00:00Z"/>
        <d v="2011-07-01T00:00:00Z"/>
        <d v="2011-07-02T00:00:00Z"/>
        <d v="2011-07-23T00:00:00Z"/>
        <d v="2011-07-31T00:00:00Z"/>
        <d v="2011-08-09T00:00:00Z"/>
        <d v="2011-08-25T00:00:00Z"/>
        <d v="2011-08-28T00:00:00Z"/>
        <d v="2012-04-29T00:00:00Z"/>
        <d v="2012-05-01T00:00:00Z"/>
        <d v="2012-05-04T00:00:00Z"/>
        <d v="2012-05-06T00:00:00Z"/>
        <d v="2012-05-22T00:00:00Z"/>
        <d v="2012-05-25T00:00:00Z"/>
        <d v="2012-05-29T00:00:00Z"/>
        <d v="2012-06-03T00:00:00Z"/>
        <d v="2012-06-08T00:00:00Z"/>
        <d v="2012-06-15T00:00:00Z"/>
        <d v="2012-06-27T00:00:00Z"/>
        <d v="2012-06-29T00:00:00Z"/>
        <d v="2013-05-12T00:00:00Z"/>
        <d v="2013-05-13T00:00:00Z"/>
        <d v="2013-05-24T00:00:00Z"/>
        <d v="2013-06-01T00:00:00Z"/>
        <d v="2013-06-17T00:00:00Z"/>
        <d v="2013-06-25T00:00:00Z"/>
        <d v="2013-07-05T00:00:00Z"/>
        <d v="2013-07-10T00:00:00Z"/>
        <d v="2013-07-12T00:00:00Z"/>
        <d v="2014-04-27T00:00:00Z"/>
        <d v="2014-05-15T00:00:00Z"/>
        <d v="2014-05-25T00:00:00Z"/>
        <d v="2014-06-06T00:00:00Z"/>
        <d v="2014-06-21T00:00:00Z"/>
        <d v="2014-06-25T00:00:00Z"/>
        <d v="2014-06-28T00:00:00Z"/>
        <d v="2014-07-12T00:00:00Z"/>
        <d v="2014-07-23T00:00:00Z"/>
        <d v="2014-08-02T00:00:00Z"/>
        <d v="2014-08-19T00:00:00Z"/>
        <d v="2014-08-23T00:00:00Z"/>
        <d v="2014-08-25T00:00:00Z"/>
        <d v="2015-04-26T00:00:00Z"/>
        <d v="2015-04-27T00:00:00Z"/>
        <d v="2015-05-08T00:00:00Z"/>
        <d v="2015-05-14T00:00:00Z"/>
        <d v="2015-05-29T00:00:00Z"/>
        <d v="2015-06-03T00:00:00Z"/>
        <d v="2015-05-10T00:00:00Z"/>
        <d v="2015-06-25T00:00:00Z"/>
        <d v="2015-06-28T00:00:00Z"/>
        <d v="2015-07-11T00:00:00Z"/>
        <d v="2015-07-16T00:00:00Z"/>
        <d v="2015-07-23T00:00:00Z"/>
        <d v="2015-08-08T00:00:00Z"/>
        <d v="2015-08-12T00:00:00Z"/>
        <d v="2015-08-23T00:00:00Z"/>
        <d v="2015-08-25T00:00:00Z"/>
        <d v="2017-04-23T00:00:00Z"/>
        <d v="2017-04-25T00:00:00Z"/>
        <d v="2017-04-29T00:00:00Z"/>
        <d v="2017-05-09T00:00:00Z"/>
        <d v="2017-05-26T00:00:00Z"/>
        <d v="2017-06-04T00:00:00Z"/>
        <d v="2017-06-16T00:00:00Z"/>
        <d v="2017-06-21T00:00:00Z"/>
        <d v="2017-06-24T00:00:00Z"/>
        <d v="2017-07-11T00:00:00Z"/>
        <d v="2017-08-04T00:00:00Z"/>
        <d v="2017-08-15T00:00:00Z"/>
        <d v="2017-08-21T00:00:00Z"/>
        <d v="2018-04-30T00:00:00Z"/>
        <d v="2018-05-03T00:00:00Z"/>
        <d v="2018-05-17T00:00:00Z"/>
        <d v="2018-05-26T00:00:00Z"/>
        <d v="2018-06-04T00:00:00Z"/>
        <d v="2018-06-16T00:00:00Z"/>
        <d v="2018-06-27T00:00:00Z"/>
        <d v="2018-06-29T00:00:00Z"/>
        <d v="2019-05-05T00:00:00Z"/>
        <d v="2019-05-08T00:00:00Z"/>
        <d v="2019-05-18T00:00:00Z"/>
        <d v="2019-06-05T00:00:00Z"/>
        <d v="2019-06-13T00:00:00Z"/>
        <d v="2019-06-26T00:00:00Z"/>
        <d v="2019-06-30T00:00:00Z"/>
      </sharedItems>
    </cacheField>
    <cacheField name="Port Days">
      <sharedItems containsMixedTypes="1" containsNumber="1" containsInteger="1">
        <n v="0.0"/>
        <n v="2.0"/>
        <n v="1.0"/>
        <n v="3.0"/>
        <n v="6.0"/>
        <n v="4.0"/>
        <n v="7.0"/>
        <s v=""/>
        <n v="10.0"/>
        <n v="12.0"/>
        <n v="5.0"/>
        <n v="14.0"/>
        <n v="9.0"/>
        <n v="19.0"/>
        <n v="8.0"/>
        <n v="36.0"/>
        <n v="18.0"/>
        <n v="39.0"/>
        <n v="33.0"/>
        <n v="31.0"/>
        <n v="24.0"/>
        <n v="22.0"/>
        <n v="23.0"/>
        <n v="27.0"/>
        <n v="17.0"/>
        <n v="15.0"/>
      </sharedItems>
    </cacheField>
    <cacheField name="Port City" numFmtId="0">
      <sharedItems containsBlank="1">
        <s v="California City"/>
        <s v="Balboa"/>
        <s v="Isla San Telmo"/>
        <s v="Callao"/>
        <s v="Valparaiso"/>
        <s v="Punta Arenas, Chile"/>
        <s v="Buenos Aires"/>
        <s v="Montevideo"/>
        <s v="Rio de Janeiro"/>
        <s v="Pernambuco"/>
        <s v="Barbados"/>
        <s v="Port of Spain"/>
        <s v="Hampton Roads"/>
        <s v="Washington DC"/>
        <s v="New York City"/>
        <s v="Cristóbal"/>
        <s v="Mazatlan"/>
        <s v="San Diego"/>
        <s v="San Pedro"/>
        <s v="Santa Barbara"/>
        <s v="Monterey"/>
        <s v="Eureka"/>
        <s v="Tiburon"/>
        <m/>
        <s v="San Francisco"/>
        <s v="Honolulu"/>
        <s v="Apra Harbor"/>
        <s v="Manila"/>
        <s v="Singapore"/>
        <s v="Columbo"/>
        <s v="Port Said"/>
        <s v="Alexandria"/>
        <s v="Istanbul"/>
        <s v="Pireasus"/>
        <s v="Naples"/>
        <s v="Villefranche"/>
        <s v="Barcelona"/>
        <s v="Gibraltar"/>
        <s v="Funchal"/>
        <s v="Curaçao"/>
        <s v="Stockton"/>
        <s v="Oakland"/>
        <s v="Crescent City"/>
        <s v="Port San Luis"/>
        <s v="Long Beach"/>
        <s v="Hilo"/>
        <s v="Lahaina"/>
        <s v="Cartagena"/>
        <s v="Vera Cruz"/>
        <s v="Houston"/>
        <s v="Magdalena Bay"/>
        <s v="Papeete"/>
        <s v="Auckland"/>
        <s v="Melbourne"/>
        <s v="Sydney"/>
        <s v="Suva"/>
        <s v="Pago Pago"/>
        <s v="Lahaina Roads"/>
        <s v="Acapulco"/>
        <s v="Santa Cruz"/>
        <s v="La Unión"/>
        <s v="Guayaquil"/>
        <s v="Manzanillo"/>
        <s v="Treasure Island"/>
        <s v="Guantánamo"/>
        <s v="San Juan"/>
        <s v="Havana"/>
        <s v="Miami"/>
        <s v="Newport News"/>
        <s v="Annapolis"/>
        <s v="San Francisco Bay"/>
        <s v="Farallon Islands"/>
        <s v="Los Angeles"/>
        <s v="Salina Cruz"/>
        <s v="San Pablo Bay"/>
        <s v="Redwood Creek"/>
        <s v="Suisun Bay"/>
        <s v="North San Francisco Bay"/>
        <s v="Vallejo"/>
        <s v="Morrow Cove"/>
        <s v="New Orleans"/>
        <s v="Kingston"/>
        <s v="Trinidad"/>
        <s v="Marseille"/>
        <s v="Genoa"/>
        <s v="Ponta Delgada"/>
        <s v="Algiers"/>
        <s v="Alameda"/>
        <s v="Guatemala"/>
        <s v="St. Thomas"/>
        <s v="Colón"/>
        <s v="Portland"/>
        <s v="Seattle"/>
        <s v="Vancouver"/>
        <s v="San José"/>
        <s v="Richmond"/>
        <s v="Galapagos Islands"/>
        <s v="Santa Catalina Island"/>
        <s v="Bethlehem Shipyard"/>
        <s v="Port Hueneme"/>
        <s v="Buenaventura"/>
        <s v="Rodman"/>
        <s v="Willemstad"/>
        <s v="Sacramento"/>
        <s v="Cocos Island"/>
        <s v="Hong Kong"/>
        <s v="Yokohama"/>
        <s v="Martinez"/>
        <s v="Academy Bay"/>
        <s v="Kahului"/>
        <s v="Amapala"/>
        <s v="San Clemente Island"/>
        <s v="Puerto Vallarta"/>
        <s v="Acajutla"/>
        <s v="Noumea"/>
        <s v="Puntarenas"/>
        <s v="Tacoma"/>
        <s v="Cedros Island"/>
        <s v="Nukuʻalofa"/>
        <s v="MARAD fleet"/>
        <s v="Guaymas"/>
        <s v="Ensenada"/>
        <s v="Lázaro Cárdenas"/>
        <s v="Bahía de Todos Santos"/>
        <s v="Cabo San Lucas"/>
        <s v="Zihuatanejo"/>
        <s v="Gulf of Panama"/>
        <s v="Shanghai"/>
        <s v="Naha"/>
        <s v="drydock"/>
        <s v="Brisbane"/>
        <s v="Apia"/>
        <s v="Chi-lung Chiang"/>
        <s v="Cebu City"/>
        <s v="Kobe"/>
        <s v="Harumi"/>
        <s v="Panama Canal"/>
        <s v="Saipan"/>
        <s v="Bitung"/>
        <s v="Kailua-Kona"/>
        <s v="Antofagasta"/>
        <s v="Cairns"/>
        <s v="Majuro Atoll"/>
        <s v="Astoria"/>
        <s v="Victoria"/>
        <s v="Sitka"/>
        <s v="Kodiak"/>
        <s v="Glacier Bay"/>
        <s v="Prince William Sound"/>
        <s v="Juneau"/>
        <s v="Ketchikan"/>
        <s v="Busan"/>
        <s v="Vladivostok"/>
        <s v="Nawiliwili"/>
        <s v="Coos Bay"/>
        <s v="Robinson Crusoe Island"/>
        <s v="Easter Island"/>
        <s v="Rabaul"/>
        <s v="Anchorage"/>
        <s v="Nuku Hiva"/>
        <s v="Rarotonga"/>
        <s v="Palmyra Island"/>
        <s v="Channel Islands"/>
        <s v="San Blas Island"/>
        <s v="Isla Roatán"/>
        <s v="George Town"/>
        <s v="Panama"/>
        <s v="Colonia"/>
        <s v="Sasebo"/>
        <s v="Midway Island"/>
        <s v="Lanai"/>
        <s v="Subic Bay"/>
        <s v="Quepos"/>
        <s v="Iquique"/>
        <s v="Dutch Harbor"/>
        <s v="Attu/Adak"/>
        <s v="Kiska"/>
        <s v="Mokpo"/>
        <s v="Dalian"/>
        <s v="Lima"/>
        <s v="Caldera"/>
        <s v="Golfito"/>
        <s v="Da Nang"/>
        <s v="Nigata"/>
        <s v="New Zealand"/>
        <s v="Fiji"/>
        <s v="Guam Coastal"/>
        <s v="Wake Island"/>
        <s v="Wellington"/>
        <s v="Port-au-Prince"/>
        <s v="Montego Bay"/>
        <s v="Hạ Long"/>
        <s v="Charlotte Amalie"/>
        <s v="Boston"/>
        <s v="Honiara"/>
        <s v="Lisbon"/>
        <s v="Port Everglades"/>
        <s v="Galveston"/>
      </sharedItems>
    </cacheField>
    <cacheField name="Port State" numFmtId="0">
      <sharedItems containsBlank="1">
        <s v="California"/>
        <m/>
        <s v="B.W.I."/>
        <s v="Virginia"/>
        <s v="Washington DC"/>
        <s v="New York"/>
        <s v="Sinaloa"/>
        <s v="Hawaii"/>
        <s v="Guam"/>
        <s v="Madeira"/>
        <s v="Canal Zone"/>
        <s v="Veracruz"/>
        <s v="Texas"/>
        <s v="Tahiti"/>
        <s v="Guerrero"/>
        <s v="Colima"/>
        <s v="Florida"/>
        <s v="Maryland"/>
        <s v="Louisiana"/>
        <s v="Azores"/>
        <s v="Oregon"/>
        <s v="Washington"/>
        <s v="British Columbia"/>
        <s v="American Samoa"/>
        <s v="Balboa"/>
        <s v="D.W.I."/>
        <s v="Neth. Antilles"/>
        <s v="Ecuador"/>
        <s v="Canal Zone, Rotman"/>
        <s v="Alaska"/>
        <s v="Baja California"/>
        <s v="Japan"/>
        <s v="New South Wales"/>
        <s v="Northern Mariana Islands"/>
        <s v="Queensland"/>
        <s v="Marquesas"/>
        <s v="Line Islands"/>
        <s v="Grand Cayman"/>
        <s v="Western Caroline Islands"/>
        <s v="Northern Marianas Islands"/>
        <s v="USVI"/>
        <s v="Massachusetts"/>
      </sharedItems>
    </cacheField>
    <cacheField name="Port Country" numFmtId="0">
      <sharedItems containsBlank="1">
        <s v="USA"/>
        <s v="Panama"/>
        <s v="Peru"/>
        <s v="Chile"/>
        <s v="Argentina"/>
        <s v="Uruguay"/>
        <s v="Brazil"/>
        <s v="Barbados"/>
        <s v="Trinidad and Tobago"/>
        <s v="Mexico"/>
        <m/>
        <s v="Philippines"/>
        <s v="Malaysia"/>
        <s v="Ceylon"/>
        <s v="Egypt"/>
        <s v="Turkey"/>
        <s v="Greece"/>
        <s v="Italy"/>
        <s v="France"/>
        <s v="Spain"/>
        <s v="Gibraltar"/>
        <s v="Portugal"/>
        <s v="Curaçao"/>
        <s v="Colombia"/>
        <s v="French Polynesia"/>
        <s v="New Zealand"/>
        <s v="Australia"/>
        <s v="Fiji"/>
        <s v="American Samoa"/>
        <s v="El Salvador"/>
        <s v="Ecuador"/>
        <s v="Cuba"/>
        <s v="Puerto Rico"/>
        <s v="Jamaica"/>
        <s v="Algeria"/>
        <s v="Guatemala"/>
        <s v="Virgin Islands"/>
        <s v="Canada"/>
        <s v="Costa Rica"/>
        <s v="China"/>
        <s v="Japan"/>
        <s v="Honduras"/>
        <s v="New Caledonia"/>
        <s v="Tonga"/>
        <s v="Samoa"/>
        <s v="Taiwan"/>
        <s v="Northern Mariana Islands"/>
        <s v="Indonesia"/>
        <s v="Marshall Islands"/>
        <s v="Korea"/>
        <s v="Russia"/>
        <s v="Papua New Guinea"/>
        <s v="Cook Islands"/>
        <s v="Cayman Islands"/>
        <s v="Micronesia"/>
        <s v="South Korea"/>
        <s v="Vietnam"/>
        <s v="Haiti"/>
        <s v="Solomon Islands"/>
      </sharedItems>
    </cacheField>
    <cacheField name="Area" numFmtId="0">
      <sharedItems containsBlank="1">
        <m/>
        <s v="South Pacific"/>
        <s v="Pure 45"/>
        <s v="San Pablo Bay"/>
        <s v="Shipyard"/>
        <s v="Hunters Point"/>
        <s v="Drydock"/>
        <s v="Overhaul"/>
        <s v="Bethlehem Shipyard"/>
        <s v="Todd Shipyard"/>
        <s v="Rotman"/>
        <s v="Anchorage"/>
        <s v="Navy Supply Center"/>
        <s v="Alcaraz"/>
      </sharedItems>
    </cacheField>
    <cacheField name="Original Date Span">
      <sharedItems containsDate="1" containsBlank="1" containsMixedTypes="1">
        <d v="1931-12-31T00:00:00Z"/>
        <s v="15-17 Jan 32"/>
        <s v="17-18 Jan 32"/>
        <s v="24-27 Jan 32"/>
        <s v="02-08 Feb 32"/>
        <s v="12-16 Feb 32"/>
        <s v="23-27 Feb 32"/>
        <s v="27 Feb-01 Mar 32"/>
        <s v="06-13 Mar 32"/>
        <s v="16-17 Mar 32"/>
        <s v="27-28 Mar 32"/>
        <s v="26-27 Mar 32"/>
        <s v="04-05 Apr 32"/>
        <s v="06-12 Apr 32"/>
        <s v="14-20 Apr 32"/>
        <s v="29 Apr-01 May 32"/>
        <m/>
        <s v="14-16 May 32"/>
        <s v="16-22 May 32"/>
        <s v="22-23 May 32"/>
        <d v="1932-05-25T00:00:00Z"/>
        <d v="1932-09-26T00:00:00Z"/>
        <d v="1932-09-27T00:00:00Z"/>
        <d v="1932-12-31T00:00:00Z"/>
        <s v="07-09 Jan 33"/>
        <s v="25-26 Jan 33"/>
        <s v="02-06 Feb 33"/>
        <s v="12-14 Feb 33"/>
        <s v="21-23 Feb 33"/>
        <s v="11-12 Mar 33"/>
        <s v="13-17 Mar 33"/>
        <s v="22 Mar-01 Apr 33"/>
        <s v="02-14 Apr 33"/>
        <s v="16-23 Apr 33"/>
        <d v="1933-04-26T00:00:00Z"/>
        <d v="1933-04-29T00:00:00Z"/>
        <s v="15-16 May 33"/>
        <s v="18-19 May 33"/>
        <d v="1933-05-19T00:00:00Z"/>
        <s v="02-05 Jun 33"/>
        <s v="05-10 Jun 33"/>
        <s v="10-11 Jun 33"/>
        <d v="1933-06-13T00:00:00Z"/>
        <d v="1934-11-23T00:00:00Z"/>
        <s v="24-26 Nov 34"/>
        <d v="1934-11-26T00:00:00Z"/>
        <s v="01-03 Dec 34"/>
        <d v="1934-12-04T00:00:00Z"/>
        <s v="07-08 Dec 34"/>
        <d v="1934-12-09T00:00:00Z"/>
        <s v="10-11 Dec 34"/>
        <s v="12-16 Dec 34"/>
        <s v="17-19 Dec 34"/>
        <d v="1934-12-22T00:00:00Z"/>
        <d v="1935-04-03T00:00:00Z"/>
        <s v="14-15 Apr 35"/>
        <s v="16-22 Apr 35"/>
        <d v="1935-04-24T00:00:00Z"/>
        <d v="1935-05-11T00:00:00Z"/>
        <d v="1936-01-31T00:00:00Z"/>
        <d v="1936-02-02T00:00:00Z"/>
        <s v="15-20 Feb 36"/>
        <s v="22-25 Feb 36"/>
        <s v="26-28 Feb 36"/>
        <s v="07-11 Mar 36"/>
        <s v="14-18 Mar 36"/>
        <s v="26-27 Mar 36"/>
        <s v="08-11 Apr 36"/>
        <s v="12-16 Apr 36"/>
        <s v="16-17 Apr 36"/>
        <d v="1936-04-19T00:00:00Z"/>
        <d v="1936-11-26T00:00:00Z"/>
        <s v="07-10 Dec 36"/>
        <s v="21 Dec-04 Jan 37"/>
        <s v="12-16 Jan 37"/>
        <s v="29-30 Jan 37"/>
        <s v="05-08 Feb 37"/>
        <s v="11-13 Feb 37"/>
        <s v="24 Feb-05 Mar 37"/>
        <s v="06-08 Mar 37"/>
        <s v="18-22 Mar 37"/>
        <s v="22-27 Mar 37"/>
        <s v="27-29 Mar 37"/>
        <d v="1937-03-31T00:00:00Z"/>
        <d v="1938-01-08T00:00:00Z"/>
        <s v="19 Jan-07 Feb 38"/>
        <s v="07-15 Feb 38"/>
        <s v="24 Feb-05 Mar 38"/>
        <s v="17-23 Mar 38"/>
        <s v="30 Mar-04 Apr 38"/>
        <s v="14-16 Apr 38"/>
        <s v="18-20 Apr 38"/>
        <s v="19-23 Mar 38"/>
        <s v="24-28 Mar 38"/>
        <s v="02-03 Apr 38"/>
        <d v="1938-05-13T00:00:00Z"/>
        <d v="1938-08-04T00:00:00Z"/>
        <s v="04-06 Aug 38"/>
        <d v="1938-08-06T00:00:00Z"/>
        <d v="1939-01-17T00:00:00Z"/>
        <s v="20-24 Jan 39"/>
        <s v="04-06 Feb 39"/>
        <s v="10-14 Feb 39"/>
        <s v="14-16 Feb 39"/>
        <s v="24-28 Feb 39"/>
        <s v="08-14 Mar 39"/>
        <s v="23-27 Mar 39"/>
        <s v="26-31 Mar 39"/>
        <s v="08-10 Apr 39"/>
        <s v="11-13 Apr 39"/>
        <s v="15-21 Apr 39"/>
        <s v="21-23 Apr 39"/>
        <d v="1939-04-29T00:00:00Z"/>
        <d v="1939-05-12T00:00:00Z"/>
        <d v="1939-06-17T00:00:00Z"/>
        <d v="1940-01-17T00:00:00Z"/>
        <s v="20-22 Jan 40"/>
        <s v="29 Jan-02 Feb 40"/>
        <s v="08-13 Feb 40"/>
        <s v="17-23 Feb 40"/>
        <s v="26-29 Feb 40"/>
        <s v="04-08 Mar 40"/>
        <s v="09-14 Mar 40"/>
        <s v="16-18 Mar 40"/>
        <s v="19-25 Mar 40"/>
        <s v="26-27 Mar 40"/>
        <s v="08-09 Apr 40"/>
        <s v="22-26 Apr 40"/>
        <s v="27-29 Apr 40"/>
        <d v="1940-05-01T00:00:00Z"/>
        <d v="1940-08-19T00:00:00Z"/>
        <s v="Oct 40"/>
        <d v="1941-01-15T00:00:00Z"/>
        <s v="17-24 Jan 41"/>
        <s v="28 Jan-04 Feb 41"/>
        <s v="10-12 Feb 41"/>
        <s v="18-22 Feb 41"/>
        <s v="28 Feb-06 Mar 41"/>
        <s v="12-15 Mar 41"/>
        <s v="28 Mar-11 Apr 41"/>
        <s v="12-14 Apr 41"/>
        <s v="28 Mar-01 Apr 41"/>
        <s v="02-04 Apr 41"/>
        <d v="1941-04-05T00:00:00Z"/>
        <s v="05-11 Apr 41"/>
        <d v="1941-04-12T00:00:00Z"/>
        <d v="1942-01-15T00:00:00Z"/>
        <s v="17-23 Jan 42"/>
        <s v="24-28 Jan 42"/>
        <s v="10-14 Feb 42"/>
        <s v="20-28 Feb 42"/>
        <s v="06-10 Mar 42"/>
        <s v="16-18 Mar 42"/>
        <s v="20-26 Mar 42"/>
        <s v="01-06 Apr 42"/>
        <s v="07-11 Apr 42"/>
        <d v="1942-04-13T00:00:00Z"/>
        <d v="1942-03-16T00:00:00Z"/>
        <s v="18-20 Mar 42"/>
        <s v="24-27 Mar 42"/>
        <s v="30 Mar-06 Apr 42"/>
        <s v="07-10 Apr 42"/>
        <s v="13-14 Apr 42"/>
        <s v="15-16 Apr 42"/>
        <d v="1942-04-17T00:00:00Z"/>
        <s v="21-24 Apr 42"/>
        <s v="28-30 Apr 42"/>
        <s v="05-08 May 42"/>
        <s v="11-15 May 42"/>
        <d v="1942-05-18T00:00:00Z"/>
        <s v="19-21 May 42"/>
        <s v="27-29 May 42"/>
        <s v="02-05 Jun 42"/>
        <s v="09-12 Jun 42"/>
        <d v="1942-06-15T00:00:00Z"/>
        <d v="1942-08-18T00:00:00Z"/>
        <s v="18-21 Aug 42"/>
        <s v="31 Aug - 03 Sep 42"/>
        <s v="08-11 Sep 42"/>
        <s v="16-18 Sep 42"/>
        <s v="27-28 Sep 42"/>
        <s v="30 Sep- 02 Oct 42"/>
        <s v="05-12 Oct 42"/>
        <s v="26-28 Oct 42"/>
        <s v="28-30 Oct 42"/>
        <s v="04-06 Nov 42"/>
        <s v="11-13 Nov 42"/>
        <d v="1942-11-13T00:00:00Z"/>
        <d v="1943-04-06T00:00:00Z"/>
        <s v="06-09 Apr 43"/>
        <s v="20-26 Apr 43"/>
        <s v="04-06 May 43"/>
        <d v="1943-05-06T00:00:00Z"/>
        <d v="1943-08-24T00:00:00Z"/>
        <d v="1943-09-08T00:00:00Z"/>
        <s v="08-10 Sep 43"/>
        <d v="1943-09-14T00:00:00Z"/>
        <s v="15-17 Sep 43"/>
        <d v="1943-09-17T00:00:00Z"/>
        <s v="14-21 Oct 43"/>
        <d v="1943-11-01T00:00:00Z"/>
        <d v="1944-03-21T00:00:00Z"/>
        <s v="21-23 Mar 44"/>
        <s v="28-31 Mar 44"/>
        <s v="03-05 Apr 44"/>
        <s v="13-17 Apr 44"/>
        <s v="24-28 Apr 44"/>
        <s v="08-09 May 44"/>
        <s v="14 May- 01 Jun 44"/>
        <d v="1944-06-01T00:00:00Z"/>
        <d v="1944-09-11T00:00:00Z"/>
        <s v="11-13 Sep 44"/>
        <s v="19-22 Sep 44"/>
        <s v="25-28 Sep 44"/>
        <s v="04-05 Oct 44"/>
        <s v="10-12 Oct 44"/>
        <s v="19-24 Oct 44"/>
        <d v="1944-10-25T00:00:00Z"/>
        <d v="1945-05-17T00:00:00Z"/>
        <d v="1945-07-28T00:00:00Z"/>
        <d v="1946-01-10T00:00:00Z"/>
        <s v="12-16 Jan 46"/>
        <s v="17-19 Jan 46"/>
        <s v="26 Jan-02 Feb 46"/>
        <s v="09-13 Feb 46"/>
        <s v="19-25 Feb 46"/>
        <s v="04-11 Mar 46"/>
        <s v="22-26 Mar 46"/>
        <s v="05-06 Apr 46"/>
        <s v="10-14 Apr 46"/>
        <s v="15-17 Apr 46"/>
        <s v="18-19 Apr 46"/>
        <d v="1946-04-20T00:00:00Z"/>
        <d v="1946-05-22T00:00:00Z"/>
        <d v="1946-05-01T00:00:00Z"/>
        <d v="1946-05-08T00:00:00Z"/>
        <d v="1947-01-13T00:00:00Z"/>
        <s v="14-16 Jan 47"/>
        <s v="17-19 Jan 47"/>
        <s v="31 Jan-1 Feb 47"/>
        <s v="07-12 Feb 47"/>
        <s v="15-21 Feb 47"/>
        <s v="26-29 Feb 47"/>
        <s v="03-05 Mar 47"/>
        <s v="14-18 Mar 47"/>
        <s v="21-24 Mar 47"/>
        <s v="25-31 Mar 47"/>
        <s v="01-04 Apr 47"/>
        <s v="05-07 Apr 47"/>
        <s v="08-12 Apr 47"/>
        <s v="12-16 Apr 47"/>
        <s v="16-20 Apr 47"/>
        <d v="1947-04-20T00:00:00Z"/>
        <d v="1947-12-02T00:00:00Z"/>
        <s v="02 Dec-10 Jan 48"/>
        <s v="11-12 Jan 48"/>
        <s v="15-17 Jan 48"/>
        <s v="17-19 Jan 48"/>
        <s v="20-22 Jan 48"/>
        <s v="23-24 Jan 48"/>
        <s v="05-07 Feb 48"/>
        <s v="10-12 Feb 48"/>
        <s v="09-10 Feb 48"/>
        <s v="26-28 Feb 48"/>
        <s v="02-04 Mar 48"/>
        <s v="05-08 Mar 48"/>
        <s v="09-16 Mar 48"/>
        <s v="19-25 Mar 48"/>
        <s v="05-07 Apr 48"/>
        <s v="31 Mar-02 Apr 48"/>
        <s v="06-07 Apr 48"/>
        <s v="21-23 Apr 48"/>
        <s v="23-25 Apr 48"/>
        <s v="05-08 May 48"/>
        <s v="11-13 May 48"/>
        <s v="13-15 May 48"/>
        <s v="16-18 May 48"/>
        <s v="19-23 May 48"/>
        <d v="1948-05-23T00:00:00Z"/>
        <s v="Late Spring 48"/>
        <d v="1948-12-10T00:00:00Z"/>
        <s v="11-12 Dec 48"/>
        <s v="12-13 Dec 48"/>
        <d v="1948-12-13T00:00:00Z"/>
        <d v="1949-01-05T00:00:00Z"/>
        <s v="05 Jan-07 Feb 49"/>
        <s v="09-11 Feb 49"/>
        <s v="14-21 Feb 49"/>
        <s v="05-09 Mar 49"/>
        <s v="14-20 Mar 49"/>
        <s v="30 Mar-03 Apr 49"/>
        <s v="08-17 Apr 49"/>
        <s v="21-28 Apr 49"/>
        <s v="30 Apr-02 May 49"/>
        <s v="02-06 May 49"/>
        <s v="07-09 May 49"/>
        <d v="1949-05-10T00:00:00Z"/>
        <d v="1949-05-20T00:00:00Z"/>
        <s v="20-24 May 49"/>
        <d v="1949-05-24T00:00:00Z"/>
        <d v="1950-01-09T00:00:00Z"/>
        <s v="09 Jan-09 Feb 50"/>
        <s v="11-13 Feb 50"/>
        <s v="24-25 Feb 50"/>
        <s v="03-07 Mar 50"/>
        <s v="09-15 Mar 50"/>
        <s v="21-25 Mar 50"/>
        <s v="27-29 Mar 50"/>
        <s v="01-03 Apr 50"/>
        <d v="1950-04-03T00:00:00Z"/>
        <s v="09-17 Apr 50"/>
        <s v="23-27 Apr 50"/>
        <s v="27 Apr-01 May 50"/>
        <s v="02-04 May 50"/>
        <s v="05-09 May 50"/>
        <d v="1950-05-09T00:00:00Z"/>
        <d v="1950-05-20T00:00:00Z"/>
        <s v="20-22 May 50"/>
        <d v="1950-05-22T00:00:00Z"/>
        <d v="1951-01-09T00:00:00Z"/>
        <d v="1951-01-26T00:00:00Z"/>
        <s v="29-31 Jan 51"/>
        <s v="02-07 Feb 51"/>
        <s v="07-10 Feb 51"/>
        <s v="19-25 Feb 51"/>
        <s v="26-28 Feb 51"/>
        <s v="13-21 Mar 51"/>
        <s v="27-31 Mar 51"/>
        <s v="31 Mar-04 Apr 51"/>
        <s v="05-07 Apr 51"/>
        <s v="08-10 Apr 51"/>
        <d v="1951-04-10T00:00:00Z"/>
        <d v="1951-05-25T00:00:00Z"/>
        <s v="25-28 May 51"/>
        <d v="1951-05-28T00:00:00Z"/>
        <d v="1952-01-30T00:00:00Z"/>
        <s v="05-07 Feb 52"/>
        <s v="17-23 Feb 52"/>
        <s v="01-09 Mar 52"/>
        <s v="11-19 Mar 52"/>
        <s v="25-29 Mar 52"/>
        <s v="29 Mar-02 Apr 52"/>
        <s v="03-05 Apr 52"/>
        <s v="06-09 Apr 52"/>
        <s v="09-12 Apr 52"/>
        <d v="1952-04-12T00:00:00Z"/>
        <d v="1952-05-20T00:00:00Z"/>
        <s v="20-23 May 52"/>
        <d v="1952-05-23T00:00:00Z"/>
        <d v="1952-10-04T00:00:00Z"/>
        <s v="05-11 Oct 52"/>
        <d v="1952-10-12T00:00:00Z"/>
        <d v="1953-01-31T00:00:00Z"/>
        <s v="08-10 Feb 53"/>
        <s v="19-23 Feb 53"/>
        <s v="05-07 Mar 53"/>
        <s v="07-12 Mar 53"/>
        <s v="21-23 Mar 53"/>
        <s v="23-26 Mar 53"/>
        <s v="26-28 Mar 53"/>
        <s v="29-31 Mar 53"/>
        <s v="31 Mar-03 Apr 53"/>
        <d v="1953-04-03T00:00:00Z"/>
        <d v="1953-05-20T00:00:00Z"/>
        <s v="21-25 May 53"/>
        <d v="1953-05-25T00:00:00Z"/>
        <d v="1954-01-27T00:00:00Z"/>
        <d v="1954-01-29T00:00:00Z"/>
        <s v="12-16 Feb 54"/>
        <s v="21-25 Feb 54"/>
        <s v="07-09 Mar 54"/>
        <s v="15-19 Mar 54"/>
        <s v="25-27 Mar 54"/>
        <s v="27-29 Mar 54"/>
        <s v="30 Mar-01 Apr 54"/>
        <d v="1954-04-02T00:00:00Z"/>
        <d v="1954-05-01T00:00:00Z"/>
        <d v="1955-01-07T00:00:00Z"/>
        <s v="07-31 Jan 55"/>
        <s v="08-12 Feb 55"/>
        <s v="22-28 Feb 55"/>
        <s v="14-20 Mar 55"/>
        <s v="26-28 Mar 55"/>
        <s v="28-30 Mar 55"/>
        <s v="31 Mar-02 Apr 55"/>
        <s v="03-05 Apr 55"/>
        <d v="1955-04-05T00:00:00Z"/>
        <d v="1955-05-19T00:00:00Z"/>
        <s v="19-23 May 55"/>
        <d v="1955-05-23T00:00:00Z"/>
        <d v="1956-01-11T00:00:00Z"/>
        <s v="11 Jan-02 Feb 56"/>
        <s v="16-20 Feb 56"/>
        <s v="27 Feb-03 Mar 56"/>
        <s v="09-12 Mar 56"/>
        <s v="12-14 Mar 56"/>
        <s v="15-17 Mar 56"/>
        <d v="1956-03-18T00:00:00Z"/>
        <d v="1957-01-08T00:00:00Z"/>
        <s v="09 Jan-02 Feb 57"/>
        <s v="08-14 Feb 57"/>
        <s v="20-24 Feb 57"/>
        <s v="03-05 Mar 57"/>
        <s v="10-12 Feb 57"/>
        <s v="12-14 Mar 57"/>
        <s v="15-17 Mar 57"/>
        <s v="18-19 Mar 57"/>
        <d v="1957-03-20T00:00:00Z"/>
        <d v="1957-03-01T00:00:00Z"/>
        <d v="1958-01-08T00:00:00Z"/>
        <s v="08-31 Jan 58"/>
        <d v="1958-02-01T00:00:00Z"/>
        <s v="04-06 Feb 58"/>
        <s v="13-18 Feb 58"/>
        <s v="22-28 Feb 58"/>
        <s v="05-10 Mar 58"/>
        <s v="17-18 Mar 58"/>
        <s v="21-24 Mar 58"/>
        <s v="24-27 Mar 58"/>
        <s v="28-31 Mar 58"/>
        <d v="1958-04-01T00:00:00Z"/>
        <d v="1959-05-01T00:00:00Z"/>
        <s v="01-28 May 59"/>
        <s v="29 May-01 Jun 59"/>
        <s v="10-14 Jun 59"/>
        <s v="16-18 Jun 59"/>
        <s v="19-22 Jun 59"/>
        <s v="03-06 July 59"/>
        <s v="07-10 Jul 59"/>
        <s v="10-13 Jul 59"/>
        <d v="1959-07-14T00:00:00Z"/>
        <d v="1960-01-06T00:00:00Z"/>
        <s v="06-08 Jan 60"/>
        <s v="08-25 Jan 60"/>
        <s v="25-26 Jan 60"/>
        <s v="08-11 Feb 60"/>
        <s v="16-20 Feb 60"/>
        <s v="24-26 Feb 60"/>
        <s v="28-29 Feb 60"/>
        <s v="11-14 Mar 60"/>
        <s v="14-16 Mar 60"/>
        <d v="1960-03-17T00:00:00Z"/>
        <s v="14-19 Jan 61"/>
        <d v="1961-01-19T00:00:00Z"/>
        <s v="02-06 Feb 61"/>
        <s v="11-13 Feb 61"/>
        <s v="16-18 Feb 61"/>
        <s v="28 Feb-02 Mar 61"/>
        <s v="03-07 Mar 61"/>
        <s v="16-18 Mar 61"/>
        <s v="18-21 Mar 61"/>
        <s v="22-23 Mar 61"/>
        <d v="1961-03-24T00:00:00Z"/>
        <s v="30 Oct - 03 Nov 61"/>
        <s v="08-13 Jan 62"/>
        <s v="13-14 Jan 62"/>
        <d v="1962-01-16T00:00:00Z"/>
        <s v="28 Jan-05 Feb 62"/>
        <s v="09-13 Feb 62"/>
        <s v="19-23 Feb 62"/>
        <s v="02-07 Mar 62"/>
        <s v="13-17 Mar 62"/>
        <s v="17-21 Mar 62"/>
        <s v="22-23 Mar 62"/>
        <d v="1962-03-23T00:00:00Z"/>
        <s v="13-20 Nov 62"/>
        <d v="1963-01-05T00:00:00Z"/>
        <s v="17-19 Jan 63"/>
        <s v="24-26 Jan 63"/>
        <s v="08-12 Feb 63"/>
        <s v="24-26 Feb 63"/>
        <s v="01-02 Mar 63"/>
        <s v="06-09 Mar 63"/>
        <s v="14-18 Mar 63"/>
        <d v="1963-03-18T00:00:00Z"/>
        <d v="1963-03-21T00:00:00Z"/>
        <d v="1963-07-18T00:00:00Z"/>
        <s v="18-23 Jul 63"/>
        <d v="1963-07-21T00:00:00Z"/>
        <s v="04-08 Nov 63"/>
        <d v="1964-01-10T00:00:00Z"/>
        <s v="20-22 Jan 64"/>
        <s v="25-29 Jan 64"/>
        <s v="11-15 Feb 64"/>
        <s v="27-28 Feb 64"/>
        <s v="02-06 Mar 64"/>
        <s v="08-09 Mar 64"/>
        <s v="18-20 Mar 64"/>
        <s v="20-23 Mar 64"/>
        <d v="1964-03-24T00:00:00Z"/>
        <d v="1965-01-09T00:00:00Z"/>
        <s v="17-21 Jan 65"/>
        <s v="10-14 Feb 65"/>
        <s v="17-23 Feb 65"/>
        <s v="01-07 Mar 65"/>
        <d v="1965-03-26T00:00:00Z"/>
        <d v="1966-01-08T00:00:00Z"/>
        <s v="20-22 Jan 66"/>
        <d v="1966-01-22T00:00:00Z"/>
        <s v="27-30 Jan 66"/>
        <s v="12-17 Feb 66"/>
        <s v="01-04 Mar 66"/>
        <s v="06-07 Mar 66"/>
        <s v="12-16 Mar 66"/>
        <s v="21-23 Mar 66"/>
        <d v="1966-03-25T00:00:00Z"/>
        <d v="1967-01-06T00:00:00Z"/>
        <s v="08-10 Jan 67"/>
        <s v="19-22 Jan 67"/>
        <s v="31 Jan-04 Feb 67"/>
        <s v="10-14 Feb 67"/>
        <s v="20-23 Feb 67"/>
        <s v="28 Feb-04 Mar 67"/>
        <s v="09-11 Mar 67"/>
        <s v="11-13 Mar 67"/>
        <d v="1967-03-14T00:00:00Z"/>
        <s v="15-22 Nov 67"/>
        <d v="1968-01-15T00:00:00Z"/>
        <d v="1968-01-22T00:00:00Z"/>
        <s v="31 Jan-04 Feb 68"/>
        <s v="13-19 Feb 68"/>
        <s v="03-07 Mar 68"/>
        <s v="12-16 Mar 68"/>
        <s v="16-20 Mar 68"/>
        <d v="1968-03-21T00:00:00Z"/>
        <s v="18-22 Nov 68"/>
        <d v="1969-01-15T00:00:00Z"/>
        <s v="26-28 Jan 69"/>
        <s v="02-05 Feb 69"/>
        <s v="17-21 Feb 69"/>
        <s v="05-08 Mar 69"/>
        <s v="10-11 Mar 69"/>
        <s v="16-20 Mar 69"/>
        <s v="24-26 Mar 69"/>
        <d v="1969-03-28T00:00:00Z"/>
        <d v="1970-01-18T00:00:00Z"/>
        <s v="20-22 Jan 70"/>
        <s v="02-06 Feb 70"/>
        <s v="13-17 Feb 70"/>
        <s v="21-25 Feb 70"/>
        <s v="03-07 Mar 70"/>
        <s v="16-20 Mar 70"/>
        <d v="1970-03-27T00:00:00Z"/>
        <d v="1971-06-29T00:00:00Z"/>
        <s v="30 Jun-03 Jul 71"/>
        <s v="10-12 Jul 71"/>
        <s v="19-21 Jul 71"/>
        <d v="1971-07-23T00:00:00Z"/>
        <d v="1972-01-22T00:00:00Z"/>
        <s v="23-25 Jan 72"/>
        <s v="02-05 Feb 72"/>
        <s v="09-12 Feb 72"/>
        <s v="17-21 Feb 72"/>
        <s v="23-26 Feb 72"/>
        <s v="26-29 Feb 72"/>
        <d v="1972-03-02T00:00:00Z"/>
        <s v="05-08 Mar 72"/>
        <s v="11-15 Mar 72"/>
        <s v="20-22 Mar 72"/>
        <d v="1972-03-24T00:00:00Z"/>
        <d v="1973-01-14T00:00:00Z"/>
        <s v="16-19 Jan 73"/>
        <s v="29 Jan-02 Feb 73"/>
        <s v="08-12 Feb 73"/>
        <s v="16-20 Feb 73"/>
        <s v="25 Feb-01 Mar 73"/>
        <s v="09-13 Mar 73"/>
        <s v="19-22 Mar 73"/>
        <d v="1973-01-23T00:00:00Z"/>
        <d v="1974-01-23T00:00:00Z"/>
        <s v="24-28 Jan 74"/>
        <s v="28 Jan-04 Feb 74"/>
        <s v="07-11 Feb 74"/>
        <s v="13-15 Feb 74"/>
        <s v="23-27 Feb 74"/>
        <s v="27 Feb-04 Mar 74"/>
        <s v="11-15 Mar 74"/>
        <s v="16-20 Mar 74"/>
        <d v="1974-03-22T00:00:00Z"/>
        <d v="1975-01-18T00:00:00Z"/>
        <s v="16-22 Jan 75"/>
        <d v="1975-01-28T00:00:00Z"/>
        <d v="1975-02-03T00:00:00Z"/>
        <s v="03-10 Feb 75"/>
        <s v="13-16 Feb 75"/>
        <s v="17-20 Feb 75"/>
        <d v="1975-02-23T00:00:00Z"/>
        <s v="24-26 Feb 75"/>
        <s v="02-05 Mar 75"/>
        <s v="09-12 Mar 75"/>
        <d v="1975-03-14T00:00:00Z"/>
        <d v="1976-01-12T00:00:00Z"/>
        <s v="13-17 Jan 76"/>
        <s v="17-21 Mar 76"/>
        <s v="01-05 Feb 76"/>
        <s v="11-15 Feb 76"/>
        <s v="26 Feb-01 Mar 76"/>
        <s v="07-10 Mar 76"/>
        <d v="1976-03-12T00:00:00Z"/>
        <d v="1977-01-16T00:00:00Z"/>
        <s v="17-22 Jan 77"/>
        <s v="22-27 Jan 77"/>
        <s v="02-06 Feb 77"/>
        <s v="03-07 Feb 77"/>
        <s v="09-12 Feb 77"/>
        <s v="10-14 Feb 77"/>
        <s v="16-20 Feb 77"/>
        <d v="1976-02-27T00:00:00Z"/>
        <s v="28 Feb-04 Mar 77"/>
        <s v="07-09 Mar 77"/>
        <d v="1977-03-11T00:00:00Z"/>
        <d v="1978-01-15T00:00:00Z"/>
        <s v="16-21 Jan 78"/>
        <s v="21-24 Jan 78"/>
        <s v="31 Jan-04 Feb 78"/>
        <s v="04-10 Feb 78"/>
        <s v="20-24 Feb 78"/>
        <s v="27 Feb-02 Mar 78"/>
        <s v="10-14 Mar 78"/>
        <s v="20-22 Mar 78"/>
        <d v="1978-03-24T00:00:00Z"/>
        <d v="1979-01-14T00:00:00Z"/>
        <s v="14-18 Jan 79"/>
        <s v="18-20 Jan 79"/>
        <s v="22-29 Jan 79"/>
        <s v="07-10 Feb 79"/>
        <s v="05-08 Feb 79"/>
        <d v="1979-02-10T00:00:00Z"/>
        <s v="17-21 Feb 79"/>
        <s v="26-27 Feb 79"/>
        <s v="20-23 Feb 79"/>
        <s v="02-05 Mar 79"/>
        <s v="05-07 Mar 79"/>
        <s v="05-09 Mar 79"/>
        <s v="14-16 Mar 79"/>
        <s v="15-18 Mar 79"/>
        <s v="19-21 Mar 79"/>
        <d v="1979-03-23T00:00:00Z"/>
        <d v="1980-01-19T00:00:00Z"/>
        <s v="20-28 Jan 80"/>
        <s v="30 Jan-05 Feb 80"/>
        <s v="08-12 Feb 80"/>
        <s v="26 Feb-01 Mar 80"/>
        <s v="22-28 Feb 80"/>
        <s v="06-09 Mar 80"/>
        <s v="13-18 Mar 80"/>
        <d v="1980-03-24T00:00:00Z"/>
        <d v="1980-03-26T00:00:00Z"/>
        <d v="1981-01-19T00:00:00Z"/>
        <s v="19-21 Jan 81"/>
        <s v="27 Jan-03 Feb 81"/>
        <d v="1981-02-03T00:00:00Z"/>
        <s v="04-07 Feb 81"/>
        <s v="17-21 Feb 81"/>
        <s v="27 Feb-03 Mar 81"/>
        <s v="07-09 Mar 81"/>
        <s v="16-20 Mar 81"/>
        <d v="1981-03-27T00:00:00Z"/>
        <d v="1982-01-18T00:00:00Z"/>
        <s v="18-20 Jan 82"/>
        <s v="20-22 Jan 82"/>
        <s v="22-26 Jan 82"/>
        <s v="27 Jan-02 Feb 82"/>
        <s v="04-08 Feb 82"/>
        <s v="18-22 Feb 82"/>
        <s v="05-09 Mar 82"/>
        <s v="04-08 Mar 82"/>
        <s v="12-13 Mar 82"/>
        <s v="18-23 Mar 82"/>
        <d v="1982-03-26T00:00:00Z"/>
        <d v="1983-01-18T00:00:00Z"/>
        <s v="19-21 Jan 83"/>
        <s v="21-24 Jan 83"/>
        <s v="25-27 Jan 83"/>
        <s v="28-31 Jan 83"/>
        <s v="01-02 Mar 83"/>
        <s v="03-07 Feb 83"/>
        <s v="17-21 Feb 83"/>
        <s v="03-07 Mar 83"/>
        <s v="08-11 Mar 83"/>
        <s v="11-14 Mar 83"/>
        <s v="22-25 Mar 83"/>
        <d v="1983-03-25T00:00:00Z"/>
        <d v="1984-01-16T00:00:00Z"/>
        <s v="21-25 Jan 84"/>
        <s v="27-29 Jan 84"/>
        <s v="30 Jan-01 Feb 84"/>
        <s v="02-07 Feb 84"/>
        <s v="10-15 Feb 84"/>
        <s v="16-20 Feb 84"/>
        <s v="21-28 Feb 84"/>
        <s v="01-05 Mar 84"/>
        <s v="12-16 Mar 84"/>
        <s v="19-21 Mar 84"/>
        <d v="1984-03-23T00:00:00Z"/>
        <d v="1985-01-16T00:00:00Z"/>
        <s v="24-28 Jan 85"/>
        <s v="08-10 Feb 85"/>
        <s v="15-19 Feb 85"/>
        <s v="22-26 Feb 85"/>
        <s v="28 Feb-04 Mar 85"/>
        <s v="15-19 Mar 85"/>
        <s v="27-29 Mar 85"/>
        <d v="1985-03-29T00:00:00Z"/>
        <d v="1985-03-30T00:00:00Z"/>
        <d v="1986-01-17T00:00:00Z"/>
        <s v="26 Jan-01 Feb 86"/>
        <s v="08-10 Feb 86"/>
        <s v="13-17 Feb 86"/>
        <s v="15-19 Feb 86"/>
        <s v="21-25 Feb 86"/>
        <s v="01-03 Mar 86"/>
        <s v="05-07 Mar 86"/>
        <s v="12-14 Mar 86"/>
        <s v="21-23 Mar 86"/>
        <s v="24-25 Mar 86"/>
        <s v="26-27 Mar 86"/>
        <d v="1986-03-28T00:00:00Z"/>
        <s v="?? Jun 86"/>
        <d v="1986-07-26T00:00:00Z"/>
        <d v="1986-08-06T00:00:00Z"/>
        <d v="1987-01-14T00:00:00Z"/>
        <s v="14-16 Jan 87"/>
        <s v="23-27 Jan 87"/>
        <d v="1987-02-06T00:00:00Z"/>
        <s v="10-14 Feb 87"/>
        <s v="18-22 Feb 87"/>
        <s v="26 Feb-02 Mar 87"/>
        <s v="07-09 Mar 87"/>
        <s v="10-14 Mar 87"/>
        <d v="1987-03-26T00:00:00Z"/>
        <d v="1988-01-15T00:00:00Z"/>
        <d v="1988-01-16T00:00:00Z"/>
        <s v="22-24 Jan 88"/>
        <s v="26-27 Jan 88"/>
        <s v="29 Jan-01 Feb 88"/>
        <s v="02-04 Feb 88"/>
        <d v="1988-02-05T00:00:00Z"/>
        <s v="09-13 Feb 88"/>
        <s v="17-21 Feb 88"/>
        <s v="04-08 Mar 88"/>
        <s v="09-16 Mar 88"/>
        <s v="17-19 Mar 88"/>
        <s v="19-22 Mar 88"/>
        <s v="23-25 Mar 88"/>
        <d v="1988-03-25T00:00:00Z"/>
        <d v="1989-01-13T00:00:00Z"/>
        <s v="19-24 Jan 89"/>
        <s v="24-26 Jan 89"/>
        <s v="03-07 Feb 89"/>
        <s v="12-17 Feb 89"/>
        <s v="20-24 Feb 89"/>
        <s v="06-10 Mar 89"/>
        <s v="17-19 Mar 89"/>
        <d v="1989-03-21T00:00:00Z"/>
        <d v="1990-01-12T00:00:00Z"/>
        <s v="13-15 Jan 90"/>
        <s v="21-26 Jan 90"/>
        <s v="26-28 Jan 90"/>
        <s v="08-10 Feb 90"/>
        <s v="14-17 Feb 90"/>
        <s v="21-25 Feb 90"/>
        <s v="02-04 Mar 90"/>
        <d v="1990-03-13T00:00:00Z"/>
        <s v="14-18 Mar 90"/>
        <d v="1990-03-23T00:00:00Z"/>
        <d v="1990-05-18T00:00:00Z"/>
        <s v="18-20 May 90"/>
        <d v="1990-05-20T00:00:00Z"/>
        <d v="1991-01-17T00:00:00Z"/>
        <s v="21-24 Jan 91"/>
        <s v="25-27 Jan 91"/>
        <s v="06-10 Feb 91"/>
        <s v="18-22 Feb 91"/>
        <s v="22-24 Feb 91"/>
        <s v="28 Feb-02 Mar 91"/>
        <s v="08-10 Mar 91"/>
        <s v="19-23 Mar 91"/>
        <s v="26-28 Mar 91"/>
        <d v="1991-03-29T00:00:00Z"/>
        <d v="1992-01-15T00:00:00Z"/>
        <s v="15-19 Jan 92"/>
        <s v="26-29 Jan 92"/>
        <s v="30 Jan-01 Feb 92"/>
        <s v="10-12 Feb 92"/>
        <s v="17-21 Feb 92"/>
        <s v="25-29 Feb 92"/>
        <s v="06-07 Mar 92"/>
        <s v="12-14 Mar 92"/>
        <s v="21-23 Mar 92"/>
        <s v="24-25 Mar 92"/>
        <d v="1992-03-27T00:00:00Z"/>
        <d v="1993-03-26T00:00:00Z"/>
        <d v="1993-03-27T00:00:00Z"/>
        <d v="1993-03-28T00:00:00Z"/>
        <d v="1993-05-03T00:00:00Z"/>
        <s v="04-06 May 93"/>
        <s v="17-19 May 93"/>
        <s v="27-30 May 93"/>
        <d v="1993-06-02T00:00:00Z"/>
        <s v="04-06 Jun 93"/>
        <s v="09-10 Jun 93"/>
        <d v="1993-06-11T00:00:00Z"/>
        <d v="1993-06-13T00:00:00Z"/>
        <s v="14-17 Jun 93"/>
        <s v="18-20 Jun 93"/>
        <s v="23-25 Jun 93"/>
        <d v="1993-06-26T00:00:00Z"/>
        <d v="1993-10-15T00:00:00Z"/>
        <s v="15-16 Oct 93"/>
        <d v="1993-10-17T00:00:00Z"/>
        <d v="1994-05-02T00:00:00Z"/>
        <s v="11-15 May 94"/>
        <s v="29-31 May 94"/>
        <s v="06-08 Jun 94"/>
        <s v="17-19 Jun 94"/>
        <s v="23-24 Jun 94"/>
        <d v="1994-06-27T00:00:00Z"/>
        <d v="1995-04-07T00:00:00Z"/>
        <d v="1995-04-08T00:00:00Z"/>
        <d v="1995-04-26T00:00:00Z"/>
        <s v="08-10 May 95"/>
        <s v="17-21 May 95"/>
        <s v="30 May-01 Jun 95"/>
        <s v="06-07 Jun 95"/>
        <s v="12-13 Jun 95"/>
        <s v="17-19 Jun 95"/>
        <s v="22-24 Jun 95"/>
        <d v="1995-06-26T00:00:00Z"/>
        <d v="1996-04-23T00:00:00Z"/>
        <s v="23-25 Apr 96"/>
        <s v="25 Apr-09 May 96"/>
        <s v="13-16 May 96"/>
        <d v="1996-05-20T00:00:00Z"/>
        <s v="21-24 May 96"/>
        <s v="02-05 Jun 96"/>
        <s v="14-17 Jun 96"/>
        <s v="21-24 Jun 96"/>
        <d v="1996-06-26T00:00:00Z"/>
        <d v="1996-08-14T00:00:00Z"/>
        <d v="1996-09-13T00:00:00Z"/>
        <s v="13-15 Sep 96"/>
        <d v="1996-09-15T00:00:00Z"/>
        <d v="1997-04-28T00:00:00Z"/>
        <s v="4-6 May 97"/>
        <s v="13-15 May 97"/>
        <s v="19-23 May 97"/>
        <d v="1997-05-24T00:00:00Z"/>
        <d v="1997-05-29T00:00:00Z"/>
        <s v="6-7 Jun 97"/>
        <s v="12-14 Jun 97"/>
        <s v="18-19 Jun 97"/>
        <d v="1997-06-25T00:00:00Z"/>
        <d v="1997-06-26T00:00:00Z"/>
        <d v="1997-06-27T00:00:00Z"/>
        <d v="1998-05-03T00:00:00Z"/>
        <s v="13-14 May 98"/>
        <s v="22-24 May 98"/>
        <s v="30 May-03 Jun 98"/>
        <s v="13-14 Jun 98"/>
        <s v="22-24 Jun 98"/>
        <s v="28-30 Jun 98"/>
        <d v="1998-07-02T00:00:00Z"/>
        <d v="1999-04-26T00:00:00Z"/>
        <s v="6-9 May 99"/>
        <d v="1999-05-12T00:00:00Z"/>
        <s v="14-17 May 99"/>
        <d v="1999-05-18T00:00:00Z"/>
        <s v="24-26 May 99"/>
        <s v="31 May-02 Jun 99"/>
        <d v="1999-06-08T00:00:00Z"/>
        <s v="11-13 Jun 99"/>
        <s v="19-20 Jun 99"/>
        <d v="1999-06-21T00:00:00Z"/>
        <d v="1999-06-24T00:00:00Z"/>
        <d v="1999-06-27T00:00:00Z"/>
        <s v="03-04 Jul 99"/>
        <s v="12-15 July 99"/>
        <s v="21-23 July 99"/>
        <d v="1999-07-19T00:00:00Z"/>
        <s v="29 July-1 Aug 99"/>
        <s v="5-8 Aug 99"/>
        <d v="1999-08-13T00:00:00Z"/>
        <s v="16-19 Aug 99"/>
        <d v="1999-08-25T00:00:00Z"/>
        <d v="1999-10-09T00:00:00Z"/>
        <d v="2001-03-21T00:00:00Z"/>
        <d v="2000-04-22T00:00:00Z"/>
        <d v="2000-04-23T00:00:00Z"/>
        <s v="24-25 Apr 00"/>
        <s v="28-30 Apr 00"/>
        <s v="01-04 May 00"/>
        <s v="15-18 May 00"/>
        <s v="23-26 May 00"/>
        <s v="07-08 Jun 00"/>
        <d v="2000-06-11T00:00:00Z"/>
        <s v="13-16 Jun 00"/>
        <d v="2000-06-19T00:00:00Z"/>
        <d v="2000-06-25T00:00:00Z"/>
        <s v="29 Jun-01 Jul 00"/>
        <s v="29 Jun-03 Jul 00"/>
        <s v="05-06 Jul 00"/>
        <s v="07-08 Jul 00"/>
        <s v="20-23 Jul 00"/>
        <s v="29 Jul-01 Aug 00"/>
        <s v="11-14 Aug 00"/>
        <s v="18-19 Aug 00"/>
        <d v="2000-08-23T00:00:00Z"/>
        <d v="2001-03-27T00:00:00Z"/>
        <d v="2001-04-22T00:00:00Z"/>
        <s v="28-30 Apr 01"/>
        <s v="12-14 May 01"/>
        <d v="2001-05-16T00:00:00Z"/>
        <s v="22-25 May 01"/>
        <s v="26-29 May 01"/>
        <s v="30 May-02 Jun 01"/>
        <d v="2001-06-12T00:00:00Z"/>
        <s v="16-19 Jun 01"/>
        <d v="2001-06-19T00:00:00Z"/>
        <d v="2001-06-20T00:00:00Z"/>
        <d v="2001-06-22T00:00:00Z"/>
        <d v="2001-07-06T00:00:00Z"/>
        <s v="11-13 Jul 01"/>
        <s v="16-17 Jul 01"/>
        <s v="20-22 Jul 01"/>
        <s v="24-27 Jul 01"/>
        <d v="2001-08-05T00:00:00Z"/>
        <s v="09-12 Aug 01"/>
        <d v="2001-08-21T00:00:00Z"/>
        <d v="2001-10-07T00:00:00Z"/>
        <d v="2002-04-21T00:00:00Z"/>
        <d v="2002-05-02T00:00:00Z"/>
        <s v="06-09 May 02"/>
        <s v="18-21 May 02"/>
        <s v="26-29 May 02"/>
        <s v="04-06 Jun 02"/>
        <d v="2002-06-18T00:00:00Z"/>
        <d v="2002-06-21T00:00:00Z"/>
        <s v="02-05 Jul 02"/>
        <s v="11-14 Jul 02"/>
        <s v="19-22 Jul 02"/>
        <s v="29-31Jul 02"/>
        <d v="2002-08-04T00:00:00Z"/>
        <d v="2002-08-15T00:00:00Z"/>
        <d v="2002-08-19T00:00:00Z"/>
        <d v="2002-10-13T00:00:00Z"/>
        <d v="2003-03-19T00:00:00Z"/>
        <s v="20-22 Mar 03"/>
        <d v="2003-03-22T00:00:00Z"/>
        <d v="2003-04-26T00:00:00Z"/>
        <s v="08-11 May 03"/>
        <s v="19-22 May 03"/>
        <d v="2003-05-29T00:00:00Z"/>
        <s v="04-07 Jun 03"/>
        <s v="19-22 Jun 03"/>
        <d v="2003-06-25T00:00:00Z"/>
        <d v="2003-06-27T00:00:00Z"/>
        <d v="2003-06-29T00:00:00Z"/>
        <s v="10-13 Jul 03"/>
        <d v="2003-07-22T00:00:00Z"/>
        <d v="2003-07-30T00:00:00Z"/>
        <s v="08-14 Aug 03"/>
        <d v="2003-08-19T00:00:00Z"/>
        <d v="2003-08-25T00:00:00Z"/>
        <d v="2003-10-12T00:00:00Z"/>
        <d v="2004-03-19T00:00:00Z"/>
        <d v="2004-03-20T00:00:00Z"/>
        <d v="2004-05-01T00:00:00Z"/>
        <d v="2004-05-08T00:00:00Z"/>
        <d v="2004-05-12T00:00:00Z"/>
        <d v="2004-05-11T00:00:00Z"/>
        <s v="19-22 May 04"/>
        <s v="26-29 May 04"/>
        <d v="2004-05-26T00:00:00Z"/>
        <s v="02-05 Jun 04"/>
        <s v="09-11 Jun 04"/>
        <s v="14-17 Jun 04"/>
        <d v="2004-06-23T00:00:00Z"/>
        <s v="27-28 Jun 04"/>
        <d v="2004-06-29T00:00:00Z"/>
        <d v="2004-07-02T00:00:00Z"/>
        <d v="2004-07-07T00:00:00Z"/>
        <s v="16-19 Jul 04"/>
        <s v="23-26 Jul 04"/>
        <s v="30 Jul- 02 Aug 04"/>
        <s v="03-06 Aug 04"/>
        <s v="10-13 Aug 04"/>
        <s v="06-09 Aug 04"/>
        <d v="2004-08-20T00:00:00Z"/>
        <s v="25-26 Aug 04"/>
        <s v="26-27 Aug 04"/>
        <d v="2004-08-29T00:00:00Z"/>
        <d v="2005-03-18T00:00:00Z"/>
        <d v="2005-03-19T00:00:00Z"/>
        <d v="2005-05-01T00:00:00Z"/>
        <s v="07-09 May 05"/>
        <s v="19-22 May 05"/>
        <s v="25-27 May 05"/>
        <s v="01-04 Jun 05"/>
        <s v="09-12 Jun 05"/>
        <s v="08-11 Jun 05"/>
        <d v="2005-06-17T00:00:00Z"/>
        <d v="2005-06-22T00:00:00Z"/>
        <s v="26-27 Jun 05"/>
        <d v="2005-06-28T00:00:00Z"/>
        <d v="2005-07-01T00:00:00Z"/>
        <s v="13-16 Jul 05"/>
        <s v="19-20 Jul 05"/>
        <s v="25-28 Jul 05"/>
        <s v="02-05 Aug 05"/>
        <d v="2005-08-04T00:00:00Z"/>
        <s v="08-11 Aug 05"/>
        <s v="23-24 Aug 05"/>
        <s v="25-27 Aug 05"/>
        <d v="2005-08-29T00:00:00Z"/>
        <d v="2005-10-09T00:00:00Z"/>
        <d v="2006-04-30T00:00:00Z"/>
        <s v="08-11 May 06"/>
        <d v="2006-05-15T00:00:00Z"/>
        <s v="20-23 May 06"/>
        <s v="29 May-01 Jun 06"/>
        <s v="13-16 Jun 06"/>
        <d v="2006-06-28T00:00:00Z"/>
        <d v="2006-07-01T00:00:00Z"/>
        <s v="10-13 Jul 06"/>
        <s v="21-24 Jul 06"/>
        <s v="29 Jul-01 Aug 06"/>
        <s v="14-17 Aug 06"/>
        <d v="2006-08-29T00:00:00Z"/>
        <d v="2007-03-17T00:00:00Z"/>
        <d v="2007-04-29T00:00:00Z"/>
        <s v="17-20 May-07"/>
        <s v="25-28 May-07"/>
        <s v="31 May-03 Jun-07"/>
        <s v="10-13 Jun-07"/>
        <s v="27-30 Jun-07"/>
        <s v="21-24 Jul-07"/>
        <s v="27-30 Jul-07"/>
        <s v="04-07 Aug-07"/>
        <s v="22-25 Aug-07"/>
        <d v="2007-08-28T00:00:00Z"/>
        <d v="2008-03-15T00:00:00Z"/>
        <d v="2008-04-27T00:00:00Z"/>
        <s v="12-15 May-08"/>
        <s v="22-25 May-08"/>
        <s v="30 May-02 Jun-08"/>
        <s v="16-18 Jun08"/>
        <d v="2008-06-19T00:00:00Z"/>
        <d v="2008-06-23T00:00:00Z"/>
        <s v="24-27 Jun-08"/>
        <s v="12-15 Jul-08"/>
        <s v="19-22 Jul-08"/>
        <s v="28-31 Jul-08"/>
        <s v="15-16 Aug-08"/>
        <d v="2008-08-18T00:00:00Z"/>
        <d v="2009-05-03T00:00:00Z"/>
        <d v="2009-05-05T00:00:00Z"/>
        <s v="18-21 May-09"/>
        <s v="31 May-03 Jun-09"/>
        <s v="10-13 Jun-09"/>
        <s v="22-25 Jun-09"/>
        <s v="25-30 Jun-09"/>
        <d v="2009-06-30T00:00:00Z"/>
        <s v="30 Jun-05 Jul-09"/>
        <s v="05-07 Jul-09"/>
        <s v="18-21 Jul-09"/>
        <s v="31 Jul-03 Aug-09"/>
        <s v="10-13 Aug-09"/>
        <s v="22-25 Aug-09"/>
        <d v="2009-08-30T00:00:00Z"/>
        <d v="2010-05-02T00:00:00Z"/>
        <s v="21-22 May-10"/>
        <s v="28-31 May-10"/>
        <s v="05-08 Jun-10"/>
        <s v="09-10 Jun-10"/>
        <s v="11-15 Jun-10"/>
        <d v="2010-06-21T00:00:00Z"/>
        <d v="2010-06-28T00:00:00Z"/>
        <s v="28 Jun-02 Jul-10"/>
        <d v="2010-07-11T00:00:00Z"/>
        <s v="16-20 Jul-10"/>
        <s v="20-21 Jul-10"/>
        <s v="26-29 Jul-10"/>
        <s v="02-05 Aug-10"/>
        <s v="22-25 Aug-10"/>
        <d v="2010-08-28T00:00:00Z"/>
        <s v="27 Apr-01 May-11"/>
        <s v="02-03 May-11"/>
        <s v="18-21 May-11"/>
        <s v="29 May-01 Jun-11"/>
        <s v="06-09 Jun-11"/>
        <s v="24-27 Jun-11"/>
        <d v="2011-06-28T00:00:00Z"/>
        <s v="28 Jun-01 Jul-11"/>
        <s v="01-02 Jul-11"/>
        <s v="20-23 Jul-11"/>
        <s v="28-31 Jul-11"/>
        <s v="06-09 Aug-11"/>
        <s v="22-25 Aug-11"/>
        <s v="27-28 Aug-11"/>
        <s v="25-29 Apr-12"/>
        <s v="29 Apr-01 May-12"/>
        <s v="03-04 May-12"/>
        <s v="04-06 May-12"/>
        <s v="19-22 May-12"/>
        <s v="24-25 May-12"/>
        <d v="2012-05-29T00:00:00Z"/>
        <s v="31 May-03 Jun-12"/>
        <s v="07-08 Jun-12"/>
        <s v="12-15 Jun-12"/>
        <s v="24-27 Jun-12"/>
        <d v="2012-06-29T00:00:00Z"/>
        <s v="09-12 May-13"/>
        <s v="12-13 May-13"/>
        <s v="21-24 May-13"/>
        <s v="29 May-01 Jun-13"/>
        <s v="14-17 Jun-13"/>
        <s v="23-25 Jun-13"/>
        <s v="02-05 Jul-13"/>
        <s v="07-10 Jul-13"/>
        <d v="2013-07-12T00:00:00Z"/>
        <s v="23-27 Apr-14"/>
        <s v="12-15 May-14"/>
        <s v="22-25 May-14"/>
        <s v="02-06 Jun-14"/>
        <s v="19-21 Jun-14"/>
        <s v="22-25 Jun-14"/>
        <s v="25 Jun-14"/>
        <s v="25-28 Jun-14"/>
        <s v="09-12 Jul-14"/>
        <s v="20-23 Jul-14"/>
        <s v="30 Jul-02 Aug-14"/>
        <s v="17-19 Aug-14"/>
        <s v="20-23 Aug-14"/>
        <s v="24-25 Aug-14"/>
        <s v="22-26 Apr-15"/>
        <d v="2015-04-27T00:00:00Z"/>
        <s v="07-08 May-15"/>
        <s v="11-14 May-15"/>
        <s v="26-29 May-15"/>
        <s v="31 May- 03 Jun-15"/>
        <s v="07-10 May-15"/>
        <s v="23-25 Jun-15"/>
        <s v="25-28 Jun-15"/>
        <s v="08-11 Jul-15"/>
        <s v="13-16 Jul-15"/>
        <s v="20-23 Jul-15"/>
        <s v="05-08 Aug-15"/>
        <s v="11-12 Aug-15"/>
        <s v="21-23 Aug-15"/>
        <s v="24-25 Aug-15"/>
        <d v="2017-04-23T00:00:00Z"/>
        <s v="23-25 Apr 2017"/>
        <d v="2017-04-27T00:00:00Z"/>
        <s v="6-9 May,17"/>
        <s v="23-26 May-17"/>
        <s v="31-May 4-Jun-17"/>
        <s v="13-16 Jun 17"/>
        <d v="2017-06-21T00:00:00Z"/>
        <d v="2017-06-24T00:00:00Z"/>
        <s v="08-11 Jul-17"/>
        <s v="31-Jul - 04-Aug-17"/>
        <s v="12-15 Aug-17"/>
        <d v="2017-08-21T00:00:00Z"/>
        <d v="2018-04-30T00:00:00Z"/>
        <d v="2018-05-01T00:00:00Z"/>
        <s v="14-17 May-18"/>
        <s v="23-26 May-18"/>
        <s v="31-May - 4-Jun-18"/>
        <s v="12-16 Jun-17"/>
        <s v="25-27 Jun-18"/>
        <d v="2018-06-29T00:00:00Z"/>
        <d v="2019-05-05T00:00:00Z"/>
        <s v="6-8 May-19"/>
        <s v="17-18 May-19"/>
        <s v="1-5 June-19"/>
        <s v="7-13 Jun-19"/>
        <s v="23-26 Jun-19"/>
        <d v="2019-06-30T00:00:00Z"/>
      </sharedItems>
    </cacheField>
    <cacheField name="Original Complete Port" numFmtId="0">
      <sharedItems containsBlank="1">
        <s v="California City"/>
        <s v="Balboa, Panama"/>
        <s v="St. Elmo Bay, Panama"/>
        <s v="Callao, Peru"/>
        <s v="Valparaiso, Chile"/>
        <s v="Punta Arenas, Chile"/>
        <s v="Buenos Aires, Argentina"/>
        <s v="Montevideo, Uruguay"/>
        <s v="Rio de Janeiro, Brazil"/>
        <s v="Pernambuco"/>
        <s v="Barbadoes"/>
        <s v="Port of Spain, Trinidad, B.W.I."/>
        <s v="Hampton Roads, Virginia"/>
        <s v="Washington DC"/>
        <s v="New York City NY"/>
        <s v="Cristóbal, Panama"/>
        <s v="Matzalan, Mexico"/>
        <s v="San Diego, Calif"/>
        <s v="Los Angeles / San Pedro, Calif."/>
        <s v="Santa Barbara"/>
        <s v="Monterey, Calif"/>
        <s v="Eureka, Calif."/>
        <s v="Tiburon, Calif"/>
        <m/>
        <s v="Tiburon"/>
        <s v="San Francisco"/>
        <s v="Honolulu, T.H."/>
        <s v="Apra, Guam"/>
        <s v="Manila, P.I."/>
        <s v="Singapore, Malaysia"/>
        <s v="Columbo, Ceylon"/>
        <s v="Port Said, Egypt"/>
        <s v="Alexandria, Egypt"/>
        <s v="Istanbul, Turkey"/>
        <s v="Pireaus, Greece"/>
        <s v="Naples, Italy"/>
        <s v="Villefranche, France"/>
        <s v="Barcelona, Spain"/>
        <s v="Gibraltar"/>
        <s v="Funchal, Madeira"/>
        <s v="Curaçao, Dutch West Indies"/>
        <s v="San Diego, Calif."/>
        <s v="Los Angeles / San Pedro, Calif"/>
        <s v="Santa Barbara, Calif."/>
        <s v="Stockton"/>
        <s v="Oakland"/>
        <s v="Eureka"/>
        <s v="Crescent City"/>
        <s v="Monterey"/>
        <s v="Port San Luis"/>
        <s v="Long Beach"/>
        <s v="San Diego"/>
        <s v="Hilo, Terr. of Hawaii"/>
        <s v="Lahaina, Maui, T.H."/>
        <s v="San Pedro"/>
        <s v="Balboa, Canal Zone"/>
        <s v="St. Elmo Bay"/>
        <s v="Cartagena, Colombia"/>
        <s v="Vera Cruz, Mexico"/>
        <s v="Houston, Tex"/>
        <s v="Magdalena Bay, Mexico"/>
        <s v="Papeete, Tahiti"/>
        <s v="Auckland, New Zealand"/>
        <s v="Melbourne, Australia"/>
        <s v="Sydney, Australia"/>
        <s v="Suva, Fiji Islands"/>
        <s v="Pago Pago, American Samoa"/>
        <s v="Honolulu, Terr. of Hawaii"/>
        <s v="Hilo, Hawaii"/>
        <s v="Long Beach, Calif"/>
        <s v="Honolulu, Hawaii"/>
        <s v="Lahaina Roads, Maui"/>
        <s v="Acapulco, Mexico"/>
        <s v="Balboa, CZ, Panama"/>
        <s v="Mazatlan, Mexico"/>
        <s v="Santa Cruz, Calif."/>
        <s v="San Francisco, pier 45"/>
        <s v="La Union, Salvador"/>
        <s v="St.Elmo Bay, Perlas Island"/>
        <s v="Guayaquil"/>
        <s v="Manzanillo, Mexico"/>
        <s v="Magdelena Bay, Mexico"/>
        <s v="Treasure Island, San Fran"/>
        <s v="Guantánamo, Cuba"/>
        <s v="San Juan, Puerto Rico"/>
        <s v="Havana, Cuba"/>
        <s v="Miami, Florida"/>
        <s v="Newport News, Virginia"/>
        <s v="Annapolis, Maryland"/>
        <s v="Magdalena Bay, Mex."/>
        <s v="SF Bay past Golden Gate"/>
        <s v="SF Bay and Farallone Islands"/>
        <s v="Hilo, Hawaii, T.H."/>
        <s v="Eureka CA"/>
        <s v="Los Angeles"/>
        <s v="Salina Cruz"/>
        <s v="So. San Fran Bay"/>
        <s v="San Pablo Bay"/>
        <s v="Redwood Creek"/>
        <s v="So. Bay"/>
        <s v="Suisun Bay"/>
        <s v="San Fran Bay"/>
        <s v="San Fran Bay / San Pablo Bay"/>
        <s v="No. SF Bay / South SF Bay"/>
        <s v="So. SF Bay"/>
        <s v="No. SF Bay"/>
        <s v="Vallejo"/>
        <s v="Morrow Cove"/>
        <s v="Long Beach (San Pedro)"/>
        <s v="SF Bay"/>
        <s v="Los Angeles / Long Beach"/>
        <s v="New Orleans"/>
        <s v="Kingston, Jamaica"/>
        <s v="LOSA / Long Beach"/>
        <s v="Monterey, Calif."/>
        <s v="San Francisco (shipyard)"/>
        <s v="San Juan PR"/>
        <s v="Curaçao, N.W.I."/>
        <s v="Rio De Janiero, Brazil"/>
        <s v="Trinidad"/>
        <s v="Gibraltar, Spain"/>
        <s v="Marseilles, France"/>
        <s v="Genoa, Italy"/>
        <s v="Pireasus, Greece"/>
        <s v="Ponta Delgada, Azores"/>
        <s v="Algiers, Algeria"/>
        <s v="CANCELLED DUE TO"/>
        <s v="EXTENDED RELIEF CRUISE"/>
        <s v="Treasure Island, CA"/>
        <s v="Monterey CA"/>
        <s v="Alameda (shipyard)"/>
        <s v="Guatemala"/>
        <s v="Balboa, C.Z., Panama"/>
        <s v="Houston Texas"/>
        <s v="St. Thomas, Virgin Islands"/>
        <s v="Curaçao, Netherland Antilles"/>
        <s v="Colón, Panama"/>
        <s v="San Francisco (Hunters Point)"/>
        <s v="Portland Oregon"/>
        <s v="Seattle Wash"/>
        <s v="Vancouver, B.C."/>
        <s v="Honolulu Hawaii"/>
        <s v="Hilo Hawaii"/>
        <s v="San Jose, Guatamala"/>
        <s v="Pago Pago, Samoa"/>
        <s v="Lahaina Roads, Hawaii"/>
        <s v="Honolulu"/>
        <s v="San Francisco (drydock)"/>
        <s v="Richmond, Calif."/>
        <s v="San Pedro, Calif."/>
        <s v="Galapagos, Ecuador"/>
        <s v="San Francisco (overhaul)"/>
        <s v="Santa Catalina Island"/>
        <s v="Richmond"/>
        <s v="Bethlehem SY SFran"/>
        <s v="Pago Pago, Am.Samoa"/>
        <s v="Port Hueneme, Calif."/>
        <s v="Bethlehem SY SanFran"/>
        <s v="Treasure Island"/>
        <s v="Callao, Peru (Lima)"/>
        <s v="Guayaquil, Equador"/>
        <s v="Buenaventura, Colombia"/>
        <s v="Todd SY Alameda"/>
        <s v="Rodman, Balboa, Panama"/>
        <s v="Port of Spain, Trinidad"/>
        <s v="Willemstad, Curaçao, D.W.I."/>
        <s v="Sacramento"/>
        <s v="Bethlehem SY"/>
        <s v="Guayaquil, Ecuador"/>
        <s v="Cocos Island, Costa Rica"/>
        <s v="Manila, Philippines"/>
        <s v="Hong Kong, B.C.C."/>
        <s v="Yokohama, Japan"/>
        <s v="Cristóbal, CZ"/>
        <s v="Martinez"/>
        <s v="San Pedro CA"/>
        <s v="Galapagos Islands, Ecuador"/>
        <s v="Balboa, CZ"/>
        <s v="Alameda - Todd Shipyard"/>
        <s v="Acapulco Mex."/>
        <s v="Seattle, Wash"/>
        <s v="St. Thomas, Virgin Isl."/>
        <s v="Willemstad, Curaçao, Neth. Antilles"/>
        <s v="Academy Bay, Galapagos, Ecuador"/>
        <s v="Kahului, Maui, Hawaii"/>
        <s v="Portland, Oregon"/>
        <s v="Amapala, Honduras"/>
        <s v="Curaçao, Neth. Antilles"/>
        <s v="Balboa, CZ (Rodman)"/>
        <s v="Galapagoes"/>
        <s v="San Clemente Island"/>
        <s v="Puerto Villarta, Mex"/>
        <s v="Acajutla, El Salvador"/>
        <s v="Academy Bay, Gallapogos Isl."/>
        <s v="Puerto Vallarta, Mexico"/>
        <s v="Lahaina Roads, Maui, Hawaii"/>
        <s v="Noumea, New Caledonia"/>
        <s v="Punta Arenas, Costa Rica"/>
        <s v="Tacoma, Wash"/>
        <s v="Isla Cedos, Mexico"/>
        <s v="Manzanillo, Mex"/>
        <s v="Puntarenas, Costa Rica"/>
        <s v="Acapulco, Mex"/>
        <s v="Kahului, Maui"/>
        <s v="Nukualofa, Tonga Islands"/>
        <s v="Auckland, NZ"/>
        <s v="Pago Pago, Am. Samoa"/>
        <s v="MARAD fleet, Suisun Bay"/>
        <s v="Isla Cedros, Mexico"/>
        <s v="Guaymas Mex"/>
        <s v="Ensenada, Mexico"/>
        <s v="Lazaro Cardenas, Mexico"/>
        <s v="Seattle"/>
        <s v="Bahia de Todos, Mexico"/>
        <s v="Cedros Island, Mex."/>
        <s v="Cabo San Lucas, Mex"/>
        <s v="Lahaina, Maui, Hawaii"/>
        <s v="Bahia de Todos Santos, Mex"/>
        <s v="Zihuatenejo, Mexico"/>
        <s v="Gulf of Panama"/>
        <s v="Puerto Vallarta, Mex"/>
        <s v="Vancouver BC"/>
        <s v="Lahaina, Hawaii"/>
        <s v="Apra, Guam, Marianas"/>
        <s v="Hong Kong"/>
        <s v="Shanghai, China"/>
        <s v="Naha, Okinawa, Japan"/>
        <s v="Lahaina Hawaii"/>
        <s v="Nukualofa, Tonga"/>
        <s v="Brisbane, Australia"/>
        <s v="Apia, W.Samoa"/>
        <s v="Chi-lung Chiang, Taiwan"/>
        <s v="Apra Harbor, Guam"/>
        <s v="Cebu City, Philippines"/>
        <s v="Singapore"/>
        <s v="Kobe Japan"/>
        <s v="Harumi, Japan"/>
        <s v="San Jose, Guatemala"/>
        <s v="Panama Canal"/>
        <s v="Cabo San Lucas, Mexico"/>
        <s v="Sydney, NSW, Australia"/>
        <s v="Saipan, Marianas Islands"/>
        <s v="Bitung, Indonesia"/>
        <s v="Kailua-Kona, Hawaii"/>
        <s v="Cabo San Lucas"/>
        <s v="Galapagos Islands"/>
        <s v="Antofagasta, Chile"/>
        <s v="Cairns, Australia"/>
        <s v="Majuro Atoll, Marshall Islands"/>
        <s v="Astoria, Oregon"/>
        <s v="Farallon Islands"/>
        <s v="Richmond anchorage"/>
        <s v="Victoria, B.C."/>
        <s v="Sitka, Alaska"/>
        <s v="Kodiak, Alaska"/>
        <s v="Glacier Bay, Alaska"/>
        <s v="Prince William Sound"/>
        <s v="Juneau, Alaska"/>
        <s v="Ketchikan, Alaska"/>
        <s v="Pusan, Korea"/>
        <s v="Vladivostok, Russia"/>
        <s v="Nawiliwili, Kauai, Hawaii"/>
        <s v="Coos Bay, Oregon"/>
        <s v="Alameda"/>
        <s v="NSC Oakland"/>
        <s v="Catalina Islands"/>
        <s v="Robinson Crusoe Island, Chile"/>
        <s v="Easter Island, Chile"/>
        <s v="Rodman NavSta, Panama"/>
        <s v="Zihuatanejo, Mex"/>
        <s v="Santa Cruz"/>
        <s v="Suva, Fiji"/>
        <s v="Rabaul, Papue New Guinea"/>
        <s v="Anchorage, Alaska"/>
        <s v="Galapagoes Islands, Equador"/>
        <s v="Nuka Hiva, Marquesas"/>
        <s v="Rarotanga, Cook Islands"/>
        <s v="Palmyra Island, Line Islands"/>
        <s v="Lahaina, Maui"/>
        <s v="Channel Islands"/>
        <s v="Kona, Hawaii"/>
        <s v="SFran Bay"/>
        <s v="San Blas Island, Panama"/>
        <s v="Isla Roatan, Honduras"/>
        <s v="George Town, Grand Cayman"/>
        <s v="Panama"/>
        <s v="Colonia, Yap, W.Caroline Isl."/>
        <s v="Hong Kong, China"/>
        <s v="Sasebo, Japan"/>
        <s v="Midway"/>
        <s v="Lanai, Hawaii"/>
        <s v="Subic Bay, Philippines"/>
        <s v="Quepos, Costa Rica"/>
        <s v="Iquique, Chile"/>
        <s v="Seattle, WA"/>
        <s v="San Diego CA"/>
        <s v="Dutch Harbor, Unalaska, Alaska"/>
        <s v="Attu/Adak, Aleutians, Alaska"/>
        <s v="Kiska, Aleutians, Alaska"/>
        <s v="Makpo, South Korea"/>
        <s v="Saipan, Marianas"/>
        <s v="Midway Island"/>
        <s v="Honolulu, Oahu, Hawaii"/>
        <s v="Saipan, Trust Territory"/>
        <s v="Pusan (Busan), South Korea"/>
        <s v="Dalian, China"/>
        <s v="Raratonga,"/>
        <s v="Palmyra Island"/>
        <s v="San Diego, CA"/>
        <s v="San Fran Bay (around Alcatraz)"/>
        <s v="Zihuatanejo, Mexico"/>
        <s v="Lima, Peru"/>
        <s v="Caldera, Costa Rica"/>
        <s v="Golfito, Costa Rica"/>
        <s v="San Francisco Bay"/>
        <s v="Vallejo, CA"/>
        <s v="Kobe, Japan"/>
        <s v="Da Nang, Vietnam"/>
        <s v="Honolulu, HI"/>
        <s v="Nigata, Japan"/>
        <s v="New Zealand"/>
        <s v="Fiji"/>
        <s v="Catalina Island"/>
        <s v="Long Beach, CA"/>
        <s v="Busan, Rep. of Korea"/>
        <s v="Saipan, Japan"/>
        <s v="Wake Island"/>
        <s v="Wellington, N. Z."/>
        <s v="Brisbank, Australia"/>
        <s v="Auckland, N. Z."/>
        <s v="Sacramento, CA"/>
        <s v="Catalina Island, CA"/>
        <s v="Port au Prince, Haiti"/>
        <s v="Montego Bay, Jamaica"/>
        <s v="La Union, El Salvador"/>
        <s v="Los Angeles, CA"/>
        <s v="San Francisco, CA"/>
        <s v="Portland, OR"/>
        <s v="Busan, S. Korea"/>
        <s v="Ha Long, Vietnam"/>
        <s v="Saipan, CNMI"/>
        <s v="Lahaina, HI 500"/>
        <s v="Catalina 500"/>
        <s v="Charlotte Amalie, USVI"/>
        <s v="Boston, MA"/>
        <s v="Seattle. WA"/>
        <s v="Astoria, OR"/>
        <s v="Apia, Samoa"/>
        <s v="Honiara, Solomon Islands"/>
        <s v="Saipan, NMI"/>
        <s v="Lahaina, HI"/>
        <s v="Lisbon, Portugal"/>
        <s v="Port Everglade, FL"/>
        <s v="Galveston, TX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200" firstHeaderRow="0" firstDataRow="1" firstDataCol="0"/>
  <pivotFields>
    <pivotField name="New Sor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t="default"/>
      </items>
    </pivotField>
    <pivotField name="Original Sor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Tr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Sh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ommen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t="default"/>
      </items>
    </pivotField>
    <pivotField name="Transit 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Arriv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t="default"/>
      </items>
    </pivotField>
    <pivotField name="Depart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t="default"/>
      </items>
    </pivotField>
    <pivotField name="Port 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Port City" axis="axisRow" dataField="1" compact="0" outline="0" multipleItemSelectionAllowed="1" showAll="0" sortType="ascending">
      <items>
        <item x="23"/>
        <item x="108"/>
        <item x="113"/>
        <item x="58"/>
        <item x="87"/>
        <item x="31"/>
        <item x="86"/>
        <item x="110"/>
        <item x="158"/>
        <item x="69"/>
        <item x="140"/>
        <item x="131"/>
        <item x="26"/>
        <item x="143"/>
        <item x="175"/>
        <item x="52"/>
        <item x="123"/>
        <item x="1"/>
        <item x="10"/>
        <item x="36"/>
        <item x="98"/>
        <item x="138"/>
        <item x="193"/>
        <item x="130"/>
        <item x="100"/>
        <item x="6"/>
        <item x="151"/>
        <item x="124"/>
        <item x="141"/>
        <item x="180"/>
        <item x="0"/>
        <item x="3"/>
        <item x="47"/>
        <item x="133"/>
        <item x="117"/>
        <item x="162"/>
        <item x="192"/>
        <item x="132"/>
        <item x="104"/>
        <item x="90"/>
        <item x="167"/>
        <item x="29"/>
        <item x="154"/>
        <item x="42"/>
        <item x="15"/>
        <item x="39"/>
        <item x="182"/>
        <item x="178"/>
        <item x="129"/>
        <item x="174"/>
        <item x="156"/>
        <item x="121"/>
        <item x="21"/>
        <item x="71"/>
        <item x="185"/>
        <item x="38"/>
        <item x="96"/>
        <item x="197"/>
        <item x="84"/>
        <item x="165"/>
        <item x="37"/>
        <item x="147"/>
        <item x="181"/>
        <item x="186"/>
        <item x="64"/>
        <item x="88"/>
        <item x="61"/>
        <item x="120"/>
        <item x="126"/>
        <item x="191"/>
        <item x="12"/>
        <item x="135"/>
        <item x="66"/>
        <item x="45"/>
        <item x="105"/>
        <item x="194"/>
        <item x="25"/>
        <item x="49"/>
        <item x="173"/>
        <item x="164"/>
        <item x="2"/>
        <item x="32"/>
        <item x="149"/>
        <item x="109"/>
        <item x="139"/>
        <item x="150"/>
        <item x="81"/>
        <item x="176"/>
        <item x="134"/>
        <item x="146"/>
        <item x="60"/>
        <item x="46"/>
        <item x="57"/>
        <item x="170"/>
        <item x="122"/>
        <item x="179"/>
        <item x="195"/>
        <item x="44"/>
        <item x="72"/>
        <item x="50"/>
        <item x="142"/>
        <item x="27"/>
        <item x="62"/>
        <item x="119"/>
        <item x="83"/>
        <item x="107"/>
        <item x="16"/>
        <item x="53"/>
        <item x="67"/>
        <item x="169"/>
        <item x="177"/>
        <item x="190"/>
        <item x="20"/>
        <item x="7"/>
        <item x="79"/>
        <item x="128"/>
        <item x="34"/>
        <item x="153"/>
        <item x="80"/>
        <item x="14"/>
        <item x="184"/>
        <item x="68"/>
        <item x="183"/>
        <item x="77"/>
        <item x="114"/>
        <item x="159"/>
        <item x="118"/>
        <item x="41"/>
        <item x="56"/>
        <item x="161"/>
        <item x="166"/>
        <item x="136"/>
        <item x="51"/>
        <item x="9"/>
        <item x="33"/>
        <item x="85"/>
        <item x="196"/>
        <item x="99"/>
        <item x="11"/>
        <item x="30"/>
        <item x="43"/>
        <item x="189"/>
        <item x="91"/>
        <item x="148"/>
        <item x="112"/>
        <item x="5"/>
        <item x="115"/>
        <item x="172"/>
        <item x="157"/>
        <item x="160"/>
        <item x="75"/>
        <item x="95"/>
        <item x="8"/>
        <item x="155"/>
        <item x="101"/>
        <item x="103"/>
        <item x="137"/>
        <item x="73"/>
        <item x="163"/>
        <item x="111"/>
        <item x="17"/>
        <item x="24"/>
        <item x="70"/>
        <item x="94"/>
        <item x="65"/>
        <item x="74"/>
        <item x="18"/>
        <item x="19"/>
        <item x="97"/>
        <item x="59"/>
        <item x="168"/>
        <item x="92"/>
        <item x="127"/>
        <item x="28"/>
        <item x="145"/>
        <item x="89"/>
        <item x="40"/>
        <item x="171"/>
        <item x="76"/>
        <item x="55"/>
        <item x="54"/>
        <item x="116"/>
        <item x="22"/>
        <item x="63"/>
        <item x="82"/>
        <item x="78"/>
        <item x="4"/>
        <item x="93"/>
        <item x="48"/>
        <item x="144"/>
        <item x="35"/>
        <item x="152"/>
        <item x="187"/>
        <item x="13"/>
        <item x="188"/>
        <item x="102"/>
        <item x="106"/>
        <item x="125"/>
        <item t="default"/>
      </items>
    </pivotField>
    <pivotField name="Port 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Port 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name="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Original Date Spa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t="default"/>
      </items>
    </pivotField>
    <pivotField name="Original Complete Por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</pivotFields>
  <rowFields>
    <field x="10"/>
  </rowFields>
  <dataFields>
    <dataField name="COUNTA of Port City" fld="1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3" max="3" width="33.13"/>
    <col customWidth="1" min="4" max="4" width="4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3" t="s">
        <v>5</v>
      </c>
      <c r="D2" s="4" t="s">
        <v>6</v>
      </c>
    </row>
    <row r="3">
      <c r="A3" s="2" t="s">
        <v>7</v>
      </c>
      <c r="B3" s="3"/>
      <c r="C3" s="3" t="s">
        <v>8</v>
      </c>
      <c r="D3" s="4" t="s">
        <v>7</v>
      </c>
    </row>
    <row r="4">
      <c r="A4" s="2" t="s">
        <v>9</v>
      </c>
      <c r="B4" s="3"/>
      <c r="C4" s="3" t="s">
        <v>10</v>
      </c>
      <c r="D4" s="4" t="s">
        <v>11</v>
      </c>
    </row>
    <row r="5">
      <c r="A5" s="2" t="s">
        <v>12</v>
      </c>
      <c r="C5" s="4" t="s">
        <v>13</v>
      </c>
      <c r="D5" s="4" t="s">
        <v>14</v>
      </c>
    </row>
    <row r="6">
      <c r="A6" s="2" t="s">
        <v>15</v>
      </c>
      <c r="C6" s="4" t="s">
        <v>16</v>
      </c>
      <c r="D6" s="4" t="s">
        <v>16</v>
      </c>
    </row>
    <row r="7">
      <c r="A7" s="2" t="s">
        <v>17</v>
      </c>
      <c r="C7" s="4" t="s">
        <v>13</v>
      </c>
      <c r="D7" s="4" t="s">
        <v>14</v>
      </c>
    </row>
    <row r="8">
      <c r="A8" s="2" t="s">
        <v>18</v>
      </c>
      <c r="C8" s="4" t="s">
        <v>19</v>
      </c>
      <c r="D8" s="4" t="s">
        <v>20</v>
      </c>
    </row>
    <row r="9">
      <c r="A9" s="2" t="s">
        <v>21</v>
      </c>
      <c r="C9" s="4" t="s">
        <v>22</v>
      </c>
      <c r="D9" s="4" t="s">
        <v>23</v>
      </c>
    </row>
    <row r="10">
      <c r="A10" s="2" t="s">
        <v>24</v>
      </c>
      <c r="C10" s="4" t="s">
        <v>25</v>
      </c>
      <c r="D10" s="4" t="s">
        <v>26</v>
      </c>
    </row>
    <row r="11">
      <c r="A11" s="2" t="s">
        <v>27</v>
      </c>
      <c r="C11" s="4" t="s">
        <v>28</v>
      </c>
      <c r="D11" s="4" t="s">
        <v>29</v>
      </c>
    </row>
    <row r="12">
      <c r="A12" s="2" t="s">
        <v>30</v>
      </c>
      <c r="C12" s="4" t="s">
        <v>31</v>
      </c>
      <c r="D12" s="4" t="s">
        <v>32</v>
      </c>
    </row>
    <row r="13">
      <c r="A13" s="2" t="s">
        <v>33</v>
      </c>
      <c r="C13" s="4" t="s">
        <v>34</v>
      </c>
      <c r="D13" s="4" t="s">
        <v>33</v>
      </c>
    </row>
    <row r="14">
      <c r="A14" s="2" t="s">
        <v>35</v>
      </c>
      <c r="C14" s="4" t="s">
        <v>36</v>
      </c>
      <c r="D14" s="4" t="s">
        <v>35</v>
      </c>
    </row>
    <row r="15">
      <c r="A15" s="2" t="s">
        <v>37</v>
      </c>
      <c r="C15" s="4" t="s">
        <v>38</v>
      </c>
      <c r="D15" s="4" t="s">
        <v>39</v>
      </c>
    </row>
    <row r="16">
      <c r="A16" s="2" t="s">
        <v>40</v>
      </c>
      <c r="C16" s="4" t="s">
        <v>38</v>
      </c>
      <c r="D16" s="4" t="s">
        <v>39</v>
      </c>
    </row>
    <row r="17">
      <c r="A17" s="2" t="s">
        <v>41</v>
      </c>
      <c r="C17" s="4" t="s">
        <v>42</v>
      </c>
      <c r="D17" s="4" t="s">
        <v>43</v>
      </c>
    </row>
    <row r="18">
      <c r="A18" s="2" t="s">
        <v>44</v>
      </c>
      <c r="C18" s="4" t="s">
        <v>45</v>
      </c>
      <c r="D18" s="4" t="s">
        <v>46</v>
      </c>
    </row>
    <row r="19">
      <c r="A19" s="2" t="s">
        <v>47</v>
      </c>
      <c r="C19" s="4" t="s">
        <v>48</v>
      </c>
      <c r="D19" s="4" t="s">
        <v>49</v>
      </c>
    </row>
    <row r="20">
      <c r="A20" s="2" t="s">
        <v>49</v>
      </c>
      <c r="C20" s="4" t="s">
        <v>48</v>
      </c>
      <c r="D20" s="4" t="s">
        <v>49</v>
      </c>
    </row>
    <row r="21">
      <c r="A21" s="2" t="s">
        <v>50</v>
      </c>
      <c r="C21" s="4" t="s">
        <v>48</v>
      </c>
      <c r="D21" s="4" t="s">
        <v>49</v>
      </c>
    </row>
    <row r="22">
      <c r="A22" s="2" t="s">
        <v>51</v>
      </c>
      <c r="C22" s="4" t="s">
        <v>52</v>
      </c>
      <c r="D22" s="4" t="s">
        <v>53</v>
      </c>
    </row>
    <row r="23">
      <c r="A23" s="2" t="s">
        <v>54</v>
      </c>
      <c r="C23" s="4" t="s">
        <v>55</v>
      </c>
      <c r="D23" s="4" t="s">
        <v>56</v>
      </c>
    </row>
    <row r="24">
      <c r="A24" s="2" t="s">
        <v>57</v>
      </c>
      <c r="C24" s="4" t="s">
        <v>58</v>
      </c>
      <c r="D24" s="4" t="s">
        <v>59</v>
      </c>
    </row>
    <row r="25">
      <c r="A25" s="2" t="s">
        <v>60</v>
      </c>
      <c r="C25" s="4" t="s">
        <v>58</v>
      </c>
      <c r="D25" s="4" t="s">
        <v>59</v>
      </c>
    </row>
    <row r="26">
      <c r="A26" s="2" t="s">
        <v>61</v>
      </c>
      <c r="C26" s="4" t="s">
        <v>16</v>
      </c>
      <c r="D26" s="4" t="s">
        <v>16</v>
      </c>
    </row>
    <row r="27">
      <c r="A27" s="2" t="s">
        <v>62</v>
      </c>
      <c r="C27" s="4" t="s">
        <v>16</v>
      </c>
      <c r="D27" s="4" t="s">
        <v>16</v>
      </c>
    </row>
    <row r="28">
      <c r="A28" s="2" t="s">
        <v>63</v>
      </c>
      <c r="C28" s="4" t="s">
        <v>58</v>
      </c>
      <c r="D28" s="4" t="s">
        <v>59</v>
      </c>
    </row>
    <row r="29">
      <c r="A29" s="2" t="s">
        <v>64</v>
      </c>
      <c r="C29" s="4" t="s">
        <v>58</v>
      </c>
      <c r="D29" s="4" t="s">
        <v>59</v>
      </c>
    </row>
    <row r="30">
      <c r="A30" s="2" t="s">
        <v>65</v>
      </c>
      <c r="C30" s="4" t="s">
        <v>58</v>
      </c>
      <c r="D30" s="4" t="s">
        <v>59</v>
      </c>
    </row>
    <row r="31">
      <c r="A31" s="2" t="s">
        <v>66</v>
      </c>
      <c r="C31" s="4" t="s">
        <v>67</v>
      </c>
      <c r="D31" s="4" t="s">
        <v>68</v>
      </c>
    </row>
    <row r="32">
      <c r="A32" s="2" t="s">
        <v>69</v>
      </c>
      <c r="C32" s="4" t="s">
        <v>70</v>
      </c>
      <c r="D32" s="4" t="s">
        <v>69</v>
      </c>
    </row>
    <row r="33">
      <c r="A33" s="2" t="s">
        <v>71</v>
      </c>
      <c r="C33" s="4" t="s">
        <v>16</v>
      </c>
      <c r="D33" s="4" t="s">
        <v>16</v>
      </c>
    </row>
    <row r="34">
      <c r="A34" s="2" t="s">
        <v>72</v>
      </c>
      <c r="C34" s="4" t="s">
        <v>73</v>
      </c>
      <c r="D34" s="4" t="s">
        <v>74</v>
      </c>
    </row>
    <row r="35">
      <c r="A35" s="2" t="s">
        <v>75</v>
      </c>
      <c r="C35" s="4" t="s">
        <v>16</v>
      </c>
      <c r="D35" s="4" t="s">
        <v>16</v>
      </c>
    </row>
    <row r="36">
      <c r="A36" s="2" t="s">
        <v>76</v>
      </c>
      <c r="C36" s="4" t="s">
        <v>77</v>
      </c>
      <c r="D36" s="4" t="s">
        <v>78</v>
      </c>
    </row>
    <row r="37">
      <c r="A37" s="2" t="s">
        <v>79</v>
      </c>
      <c r="C37" s="4" t="s">
        <v>80</v>
      </c>
      <c r="D37" s="4" t="s">
        <v>81</v>
      </c>
    </row>
    <row r="38">
      <c r="A38" s="2" t="s">
        <v>82</v>
      </c>
      <c r="C38" s="4" t="s">
        <v>83</v>
      </c>
      <c r="D38" s="4" t="s">
        <v>84</v>
      </c>
    </row>
    <row r="39">
      <c r="A39" s="2" t="s">
        <v>85</v>
      </c>
      <c r="C39" s="4" t="s">
        <v>83</v>
      </c>
      <c r="D39" s="4" t="s">
        <v>84</v>
      </c>
    </row>
    <row r="40">
      <c r="A40" s="2" t="s">
        <v>86</v>
      </c>
      <c r="C40" s="4" t="s">
        <v>87</v>
      </c>
      <c r="D40" s="4" t="s">
        <v>88</v>
      </c>
    </row>
    <row r="41">
      <c r="A41" s="2" t="s">
        <v>89</v>
      </c>
      <c r="C41" s="4" t="s">
        <v>90</v>
      </c>
      <c r="D41" s="4" t="s">
        <v>91</v>
      </c>
    </row>
    <row r="42">
      <c r="A42" s="2" t="s">
        <v>92</v>
      </c>
      <c r="C42" s="4" t="s">
        <v>93</v>
      </c>
      <c r="D42" s="4" t="s">
        <v>94</v>
      </c>
    </row>
    <row r="43">
      <c r="A43" s="2" t="s">
        <v>95</v>
      </c>
      <c r="C43" s="4" t="s">
        <v>93</v>
      </c>
      <c r="D43" s="4" t="s">
        <v>94</v>
      </c>
    </row>
    <row r="44">
      <c r="A44" s="2" t="s">
        <v>96</v>
      </c>
      <c r="C44" s="4" t="s">
        <v>97</v>
      </c>
      <c r="D44" s="4" t="s">
        <v>98</v>
      </c>
    </row>
    <row r="45">
      <c r="A45" s="2" t="s">
        <v>99</v>
      </c>
      <c r="C45" s="4" t="s">
        <v>100</v>
      </c>
      <c r="D45" s="4" t="s">
        <v>101</v>
      </c>
    </row>
    <row r="46">
      <c r="A46" s="2" t="s">
        <v>102</v>
      </c>
      <c r="C46" s="4" t="s">
        <v>103</v>
      </c>
      <c r="D46" s="4" t="s">
        <v>104</v>
      </c>
    </row>
    <row r="47">
      <c r="A47" s="2" t="s">
        <v>105</v>
      </c>
      <c r="C47" s="4" t="s">
        <v>106</v>
      </c>
      <c r="D47" s="4" t="s">
        <v>107</v>
      </c>
    </row>
    <row r="48">
      <c r="A48" s="2" t="s">
        <v>108</v>
      </c>
      <c r="C48" s="4" t="s">
        <v>109</v>
      </c>
      <c r="D48" s="4" t="s">
        <v>108</v>
      </c>
    </row>
    <row r="49">
      <c r="A49" s="2" t="s">
        <v>110</v>
      </c>
      <c r="C49" s="4" t="s">
        <v>109</v>
      </c>
      <c r="D49" s="4" t="s">
        <v>108</v>
      </c>
    </row>
    <row r="50">
      <c r="A50" s="2" t="s">
        <v>111</v>
      </c>
      <c r="C50" s="4" t="s">
        <v>112</v>
      </c>
      <c r="D50" s="4" t="s">
        <v>113</v>
      </c>
    </row>
    <row r="51">
      <c r="A51" s="2" t="s">
        <v>114</v>
      </c>
      <c r="C51" s="4" t="s">
        <v>16</v>
      </c>
      <c r="D51" s="4" t="s">
        <v>16</v>
      </c>
    </row>
    <row r="52">
      <c r="A52" s="2" t="s">
        <v>115</v>
      </c>
      <c r="C52" s="4" t="s">
        <v>116</v>
      </c>
      <c r="D52" s="4" t="s">
        <v>117</v>
      </c>
    </row>
    <row r="53">
      <c r="A53" s="2" t="s">
        <v>118</v>
      </c>
      <c r="C53" s="4" t="s">
        <v>119</v>
      </c>
      <c r="D53" s="4" t="s">
        <v>120</v>
      </c>
    </row>
    <row r="54">
      <c r="A54" s="2" t="s">
        <v>121</v>
      </c>
      <c r="C54" s="4" t="s">
        <v>122</v>
      </c>
      <c r="D54" s="4" t="s">
        <v>123</v>
      </c>
    </row>
    <row r="55">
      <c r="A55" s="4" t="s">
        <v>124</v>
      </c>
      <c r="C55" s="4" t="s">
        <v>125</v>
      </c>
      <c r="D55" s="4" t="s">
        <v>126</v>
      </c>
    </row>
    <row r="56">
      <c r="A56" s="2" t="s">
        <v>127</v>
      </c>
      <c r="C56" s="4" t="s">
        <v>128</v>
      </c>
      <c r="D56" s="4" t="s">
        <v>129</v>
      </c>
    </row>
    <row r="57">
      <c r="A57" s="2" t="s">
        <v>130</v>
      </c>
      <c r="C57" s="4" t="s">
        <v>131</v>
      </c>
      <c r="D57" s="4" t="s">
        <v>132</v>
      </c>
    </row>
    <row r="58">
      <c r="A58" s="2" t="s">
        <v>133</v>
      </c>
      <c r="C58" s="4" t="s">
        <v>134</v>
      </c>
      <c r="D58" s="4" t="s">
        <v>135</v>
      </c>
    </row>
    <row r="59">
      <c r="A59" s="2" t="s">
        <v>136</v>
      </c>
      <c r="C59" s="4" t="s">
        <v>137</v>
      </c>
      <c r="D59" s="4" t="s">
        <v>138</v>
      </c>
    </row>
    <row r="60">
      <c r="A60" s="2" t="s">
        <v>139</v>
      </c>
      <c r="C60" s="4" t="s">
        <v>140</v>
      </c>
      <c r="D60" s="4" t="s">
        <v>141</v>
      </c>
    </row>
    <row r="61">
      <c r="A61" s="2" t="s">
        <v>142</v>
      </c>
      <c r="C61" s="4" t="s">
        <v>143</v>
      </c>
      <c r="D61" s="4" t="s">
        <v>144</v>
      </c>
    </row>
    <row r="62">
      <c r="A62" s="2" t="s">
        <v>145</v>
      </c>
      <c r="C62" s="4" t="s">
        <v>146</v>
      </c>
      <c r="D62" s="4" t="s">
        <v>147</v>
      </c>
    </row>
    <row r="63">
      <c r="A63" s="4" t="s">
        <v>148</v>
      </c>
      <c r="C63" s="4" t="s">
        <v>149</v>
      </c>
      <c r="D63" s="4" t="s">
        <v>150</v>
      </c>
    </row>
    <row r="64">
      <c r="A64" s="2" t="s">
        <v>151</v>
      </c>
      <c r="C64" s="4" t="s">
        <v>152</v>
      </c>
      <c r="D64" s="4" t="s">
        <v>153</v>
      </c>
    </row>
    <row r="65">
      <c r="A65" s="2" t="s">
        <v>154</v>
      </c>
      <c r="C65" s="4" t="s">
        <v>155</v>
      </c>
      <c r="D65" s="4" t="s">
        <v>156</v>
      </c>
    </row>
    <row r="66">
      <c r="A66" s="2" t="s">
        <v>157</v>
      </c>
      <c r="C66" s="4" t="s">
        <v>155</v>
      </c>
      <c r="D66" s="4" t="s">
        <v>156</v>
      </c>
    </row>
    <row r="67">
      <c r="A67" s="2" t="s">
        <v>158</v>
      </c>
      <c r="C67" s="4" t="s">
        <v>155</v>
      </c>
      <c r="D67" s="4" t="s">
        <v>156</v>
      </c>
    </row>
    <row r="68">
      <c r="A68" s="2" t="s">
        <v>159</v>
      </c>
      <c r="C68" s="4" t="s">
        <v>155</v>
      </c>
      <c r="D68" s="4" t="s">
        <v>156</v>
      </c>
    </row>
    <row r="69">
      <c r="A69" s="2" t="s">
        <v>160</v>
      </c>
      <c r="C69" s="4" t="s">
        <v>161</v>
      </c>
      <c r="D69" s="4" t="s">
        <v>162</v>
      </c>
    </row>
    <row r="70">
      <c r="A70" s="2" t="s">
        <v>163</v>
      </c>
      <c r="C70" s="4" t="s">
        <v>164</v>
      </c>
      <c r="D70" s="4" t="s">
        <v>165</v>
      </c>
    </row>
    <row r="71">
      <c r="A71" s="2" t="s">
        <v>166</v>
      </c>
      <c r="C71" s="4" t="s">
        <v>167</v>
      </c>
      <c r="D71" s="4" t="s">
        <v>168</v>
      </c>
    </row>
    <row r="72">
      <c r="A72" s="2" t="s">
        <v>169</v>
      </c>
      <c r="C72" s="4" t="s">
        <v>170</v>
      </c>
      <c r="D72" s="4" t="s">
        <v>171</v>
      </c>
    </row>
    <row r="73">
      <c r="A73" s="2" t="s">
        <v>172</v>
      </c>
      <c r="C73" s="4" t="s">
        <v>173</v>
      </c>
      <c r="D73" s="4" t="s">
        <v>174</v>
      </c>
    </row>
    <row r="74">
      <c r="A74" s="2" t="s">
        <v>175</v>
      </c>
      <c r="C74" s="4" t="s">
        <v>176</v>
      </c>
      <c r="D74" s="4" t="s">
        <v>177</v>
      </c>
    </row>
    <row r="75">
      <c r="A75" s="2" t="s">
        <v>178</v>
      </c>
      <c r="C75" s="4" t="s">
        <v>179</v>
      </c>
      <c r="D75" s="4" t="s">
        <v>180</v>
      </c>
    </row>
    <row r="76">
      <c r="A76" s="2" t="s">
        <v>181</v>
      </c>
      <c r="C76" s="4" t="s">
        <v>182</v>
      </c>
      <c r="D76" s="4" t="s">
        <v>181</v>
      </c>
    </row>
    <row r="77">
      <c r="A77" s="2" t="s">
        <v>183</v>
      </c>
      <c r="C77" s="4" t="s">
        <v>184</v>
      </c>
      <c r="D77" s="4" t="s">
        <v>185</v>
      </c>
    </row>
    <row r="78">
      <c r="A78" s="2" t="s">
        <v>186</v>
      </c>
      <c r="C78" s="4" t="s">
        <v>187</v>
      </c>
      <c r="D78" s="4" t="s">
        <v>188</v>
      </c>
    </row>
    <row r="79">
      <c r="A79" s="2" t="s">
        <v>189</v>
      </c>
      <c r="C79" s="4" t="s">
        <v>190</v>
      </c>
      <c r="D79" s="4" t="s">
        <v>191</v>
      </c>
    </row>
    <row r="80">
      <c r="A80" s="2" t="s">
        <v>192</v>
      </c>
      <c r="C80" s="4" t="s">
        <v>193</v>
      </c>
      <c r="D80" s="4" t="s">
        <v>194</v>
      </c>
    </row>
    <row r="81">
      <c r="A81" s="2" t="s">
        <v>195</v>
      </c>
      <c r="C81" s="4" t="s">
        <v>196</v>
      </c>
      <c r="D81" s="4" t="s">
        <v>197</v>
      </c>
    </row>
    <row r="82">
      <c r="A82" s="2" t="s">
        <v>198</v>
      </c>
      <c r="C82" s="4" t="s">
        <v>199</v>
      </c>
      <c r="D82" s="4" t="s">
        <v>200</v>
      </c>
    </row>
    <row r="83">
      <c r="A83" s="2" t="s">
        <v>201</v>
      </c>
      <c r="C83" s="4" t="s">
        <v>202</v>
      </c>
      <c r="D83" s="4" t="s">
        <v>203</v>
      </c>
    </row>
    <row r="84">
      <c r="A84" s="2" t="s">
        <v>204</v>
      </c>
      <c r="C84" s="4" t="s">
        <v>205</v>
      </c>
      <c r="D84" s="4" t="s">
        <v>206</v>
      </c>
    </row>
    <row r="85">
      <c r="A85" s="2" t="s">
        <v>207</v>
      </c>
      <c r="C85" s="4" t="s">
        <v>208</v>
      </c>
      <c r="D85" s="4" t="s">
        <v>209</v>
      </c>
    </row>
    <row r="86">
      <c r="A86" s="2" t="s">
        <v>210</v>
      </c>
      <c r="C86" s="4" t="s">
        <v>211</v>
      </c>
      <c r="D86" s="4" t="s">
        <v>210</v>
      </c>
    </row>
    <row r="87">
      <c r="A87" s="2" t="s">
        <v>212</v>
      </c>
      <c r="C87" s="4" t="s">
        <v>213</v>
      </c>
      <c r="D87" s="4" t="s">
        <v>212</v>
      </c>
    </row>
    <row r="88">
      <c r="A88" s="2" t="s">
        <v>214</v>
      </c>
      <c r="C88" s="4" t="s">
        <v>215</v>
      </c>
      <c r="D88" s="4" t="s">
        <v>216</v>
      </c>
    </row>
    <row r="89">
      <c r="A89" s="2" t="s">
        <v>217</v>
      </c>
      <c r="C89" s="4" t="s">
        <v>218</v>
      </c>
      <c r="D89" s="4" t="s">
        <v>217</v>
      </c>
    </row>
    <row r="90">
      <c r="A90" s="2" t="s">
        <v>219</v>
      </c>
      <c r="C90" s="4" t="s">
        <v>220</v>
      </c>
      <c r="D90" s="4" t="s">
        <v>221</v>
      </c>
    </row>
    <row r="91">
      <c r="A91" s="2" t="s">
        <v>222</v>
      </c>
      <c r="C91" s="4" t="s">
        <v>223</v>
      </c>
      <c r="D91" s="4" t="s">
        <v>224</v>
      </c>
    </row>
    <row r="92">
      <c r="A92" s="2" t="s">
        <v>225</v>
      </c>
      <c r="C92" s="4" t="s">
        <v>226</v>
      </c>
      <c r="D92" s="4" t="s">
        <v>227</v>
      </c>
    </row>
    <row r="93">
      <c r="A93" s="2" t="s">
        <v>228</v>
      </c>
      <c r="C93" s="4" t="s">
        <v>229</v>
      </c>
      <c r="D93" s="4" t="s">
        <v>228</v>
      </c>
    </row>
    <row r="94">
      <c r="A94" s="2" t="s">
        <v>230</v>
      </c>
      <c r="C94" s="4" t="s">
        <v>231</v>
      </c>
      <c r="D94" s="4" t="s">
        <v>232</v>
      </c>
    </row>
    <row r="95">
      <c r="A95" s="2" t="s">
        <v>233</v>
      </c>
      <c r="C95" s="4" t="s">
        <v>234</v>
      </c>
      <c r="D95" s="4" t="s">
        <v>233</v>
      </c>
    </row>
    <row r="96">
      <c r="A96" s="2" t="s">
        <v>235</v>
      </c>
      <c r="C96" s="4" t="s">
        <v>234</v>
      </c>
      <c r="D96" s="4" t="s">
        <v>233</v>
      </c>
    </row>
    <row r="97">
      <c r="A97" s="2" t="s">
        <v>236</v>
      </c>
      <c r="C97" s="4" t="s">
        <v>234</v>
      </c>
      <c r="D97" s="4" t="s">
        <v>233</v>
      </c>
    </row>
    <row r="98">
      <c r="A98" s="2" t="s">
        <v>237</v>
      </c>
      <c r="C98" s="4" t="s">
        <v>238</v>
      </c>
      <c r="D98" s="4" t="s">
        <v>237</v>
      </c>
    </row>
    <row r="99">
      <c r="A99" s="2" t="s">
        <v>239</v>
      </c>
      <c r="C99" s="4" t="s">
        <v>240</v>
      </c>
      <c r="D99" s="4" t="s">
        <v>241</v>
      </c>
    </row>
    <row r="100">
      <c r="A100" s="2" t="s">
        <v>242</v>
      </c>
      <c r="C100" s="4" t="s">
        <v>243</v>
      </c>
      <c r="D100" s="4" t="s">
        <v>244</v>
      </c>
    </row>
    <row r="101">
      <c r="A101" s="2" t="s">
        <v>245</v>
      </c>
      <c r="C101" s="4" t="s">
        <v>246</v>
      </c>
      <c r="D101" s="4" t="s">
        <v>247</v>
      </c>
    </row>
    <row r="102">
      <c r="A102" s="2" t="s">
        <v>248</v>
      </c>
      <c r="C102" s="4" t="s">
        <v>122</v>
      </c>
      <c r="D102" s="4" t="s">
        <v>123</v>
      </c>
    </row>
    <row r="103">
      <c r="A103" s="2" t="s">
        <v>249</v>
      </c>
      <c r="C103" s="4" t="s">
        <v>122</v>
      </c>
      <c r="D103" s="4" t="s">
        <v>123</v>
      </c>
    </row>
    <row r="104">
      <c r="A104" s="2" t="s">
        <v>250</v>
      </c>
      <c r="C104" s="4" t="s">
        <v>251</v>
      </c>
      <c r="D104" s="4" t="s">
        <v>252</v>
      </c>
    </row>
    <row r="105">
      <c r="A105" s="2" t="s">
        <v>253</v>
      </c>
      <c r="C105" s="4" t="s">
        <v>254</v>
      </c>
      <c r="D105" s="4" t="s">
        <v>255</v>
      </c>
    </row>
    <row r="106">
      <c r="A106" s="2" t="s">
        <v>256</v>
      </c>
      <c r="C106" s="4" t="s">
        <v>257</v>
      </c>
      <c r="D106" s="4" t="s">
        <v>258</v>
      </c>
    </row>
    <row r="107">
      <c r="A107" s="2" t="s">
        <v>259</v>
      </c>
      <c r="C107" s="4" t="s">
        <v>260</v>
      </c>
      <c r="D107" s="4" t="s">
        <v>261</v>
      </c>
    </row>
    <row r="108">
      <c r="A108" s="2" t="s">
        <v>262</v>
      </c>
      <c r="C108" s="4" t="s">
        <v>263</v>
      </c>
      <c r="D108" s="4" t="s">
        <v>264</v>
      </c>
    </row>
    <row r="109">
      <c r="A109" s="2" t="s">
        <v>265</v>
      </c>
      <c r="C109" s="4" t="s">
        <v>266</v>
      </c>
      <c r="D109" s="4" t="s">
        <v>267</v>
      </c>
    </row>
    <row r="110">
      <c r="A110" s="2" t="s">
        <v>268</v>
      </c>
      <c r="C110" s="4" t="s">
        <v>269</v>
      </c>
      <c r="D110" s="4" t="s">
        <v>268</v>
      </c>
    </row>
    <row r="111">
      <c r="A111" s="2" t="s">
        <v>270</v>
      </c>
      <c r="C111" s="4" t="s">
        <v>271</v>
      </c>
      <c r="D111" s="4" t="s">
        <v>272</v>
      </c>
    </row>
    <row r="112">
      <c r="A112" s="2" t="s">
        <v>273</v>
      </c>
      <c r="C112" s="4" t="s">
        <v>274</v>
      </c>
      <c r="D112" s="4" t="s">
        <v>275</v>
      </c>
    </row>
    <row r="113">
      <c r="A113" s="2" t="s">
        <v>276</v>
      </c>
      <c r="C113" s="4" t="s">
        <v>277</v>
      </c>
      <c r="D113" s="4" t="s">
        <v>278</v>
      </c>
    </row>
    <row r="114">
      <c r="A114" s="2" t="s">
        <v>279</v>
      </c>
      <c r="C114" s="4" t="s">
        <v>263</v>
      </c>
      <c r="D114" s="4" t="s">
        <v>264</v>
      </c>
    </row>
    <row r="115">
      <c r="A115" s="2" t="s">
        <v>280</v>
      </c>
      <c r="C115" s="4" t="s">
        <v>281</v>
      </c>
      <c r="D115" s="4" t="s">
        <v>280</v>
      </c>
    </row>
    <row r="116">
      <c r="A116" s="2" t="s">
        <v>282</v>
      </c>
      <c r="C116" s="4" t="s">
        <v>283</v>
      </c>
      <c r="D116" s="4" t="s">
        <v>284</v>
      </c>
    </row>
    <row r="117">
      <c r="A117" s="2" t="s">
        <v>285</v>
      </c>
      <c r="C117" s="4" t="s">
        <v>286</v>
      </c>
      <c r="D117" s="4" t="s">
        <v>287</v>
      </c>
    </row>
    <row r="118">
      <c r="A118" s="2" t="s">
        <v>288</v>
      </c>
      <c r="C118" s="4" t="s">
        <v>289</v>
      </c>
      <c r="D118" s="4" t="s">
        <v>290</v>
      </c>
    </row>
    <row r="119">
      <c r="A119" s="2" t="s">
        <v>291</v>
      </c>
      <c r="C119" s="4" t="s">
        <v>292</v>
      </c>
      <c r="D119" s="4" t="s">
        <v>293</v>
      </c>
    </row>
    <row r="120">
      <c r="A120" s="2" t="s">
        <v>294</v>
      </c>
      <c r="C120" s="4" t="s">
        <v>295</v>
      </c>
      <c r="D120" s="4" t="s">
        <v>294</v>
      </c>
    </row>
    <row r="121">
      <c r="A121" s="2" t="s">
        <v>296</v>
      </c>
      <c r="C121" s="4" t="s">
        <v>297</v>
      </c>
      <c r="D121" s="4" t="s">
        <v>296</v>
      </c>
    </row>
    <row r="122">
      <c r="A122" s="2" t="s">
        <v>298</v>
      </c>
      <c r="C122" s="4" t="s">
        <v>299</v>
      </c>
      <c r="D122" s="4" t="s">
        <v>300</v>
      </c>
    </row>
    <row r="123">
      <c r="A123" s="2" t="s">
        <v>301</v>
      </c>
      <c r="C123" s="4" t="s">
        <v>302</v>
      </c>
      <c r="D123" s="4" t="s">
        <v>303</v>
      </c>
    </row>
    <row r="124">
      <c r="A124" s="2" t="s">
        <v>304</v>
      </c>
      <c r="C124" s="4" t="s">
        <v>299</v>
      </c>
      <c r="D124" s="4" t="s">
        <v>300</v>
      </c>
    </row>
    <row r="125">
      <c r="A125" s="2" t="s">
        <v>305</v>
      </c>
      <c r="C125" s="4" t="s">
        <v>306</v>
      </c>
      <c r="D125" s="4" t="s">
        <v>307</v>
      </c>
    </row>
    <row r="126">
      <c r="A126" s="2" t="s">
        <v>308</v>
      </c>
      <c r="C126" s="4" t="s">
        <v>299</v>
      </c>
      <c r="D126" s="4" t="s">
        <v>300</v>
      </c>
    </row>
    <row r="127">
      <c r="A127" s="2" t="s">
        <v>309</v>
      </c>
      <c r="C127" s="4" t="s">
        <v>302</v>
      </c>
      <c r="D127" s="4" t="s">
        <v>303</v>
      </c>
    </row>
    <row r="128">
      <c r="A128" s="2" t="s">
        <v>310</v>
      </c>
      <c r="C128" s="4" t="s">
        <v>306</v>
      </c>
      <c r="D128" s="4" t="s">
        <v>307</v>
      </c>
    </row>
    <row r="129">
      <c r="A129" s="2" t="s">
        <v>311</v>
      </c>
      <c r="C129" s="4" t="s">
        <v>16</v>
      </c>
      <c r="D129" s="4" t="s">
        <v>16</v>
      </c>
    </row>
    <row r="130">
      <c r="A130" s="2" t="s">
        <v>312</v>
      </c>
      <c r="C130" s="4" t="s">
        <v>313</v>
      </c>
      <c r="D130" s="4" t="s">
        <v>314</v>
      </c>
    </row>
    <row r="131">
      <c r="A131" s="2" t="s">
        <v>315</v>
      </c>
      <c r="C131" s="4" t="s">
        <v>316</v>
      </c>
      <c r="D131" s="4" t="s">
        <v>317</v>
      </c>
    </row>
    <row r="132">
      <c r="A132" s="2" t="s">
        <v>318</v>
      </c>
      <c r="C132" s="4" t="s">
        <v>319</v>
      </c>
      <c r="D132" s="4" t="s">
        <v>320</v>
      </c>
    </row>
    <row r="133">
      <c r="A133" s="2" t="s">
        <v>321</v>
      </c>
      <c r="C133" s="4" t="s">
        <v>322</v>
      </c>
      <c r="D133" s="4" t="s">
        <v>323</v>
      </c>
    </row>
    <row r="134">
      <c r="A134" s="2" t="s">
        <v>324</v>
      </c>
      <c r="C134" s="4" t="s">
        <v>325</v>
      </c>
      <c r="D134" s="4" t="s">
        <v>326</v>
      </c>
    </row>
    <row r="135">
      <c r="A135" s="2" t="s">
        <v>327</v>
      </c>
      <c r="C135" s="4" t="s">
        <v>328</v>
      </c>
      <c r="D135" s="4" t="s">
        <v>329</v>
      </c>
    </row>
    <row r="136">
      <c r="A136" s="2" t="s">
        <v>330</v>
      </c>
      <c r="C136" s="4" t="s">
        <v>331</v>
      </c>
      <c r="D136" s="4" t="s">
        <v>332</v>
      </c>
    </row>
    <row r="137">
      <c r="A137" s="4" t="s">
        <v>333</v>
      </c>
      <c r="C137" s="4" t="s">
        <v>334</v>
      </c>
      <c r="D137" s="4" t="s">
        <v>335</v>
      </c>
    </row>
    <row r="138">
      <c r="A138" s="2" t="s">
        <v>336</v>
      </c>
      <c r="C138" s="4" t="s">
        <v>337</v>
      </c>
      <c r="D138" s="4" t="s">
        <v>338</v>
      </c>
    </row>
    <row r="139">
      <c r="A139" s="2" t="s">
        <v>339</v>
      </c>
      <c r="C139" s="4" t="s">
        <v>340</v>
      </c>
      <c r="D139" s="4" t="s">
        <v>341</v>
      </c>
    </row>
    <row r="140">
      <c r="A140" s="2" t="s">
        <v>342</v>
      </c>
      <c r="C140" s="4" t="s">
        <v>343</v>
      </c>
      <c r="D140" s="4" t="s">
        <v>344</v>
      </c>
    </row>
    <row r="141">
      <c r="A141" s="2" t="s">
        <v>345</v>
      </c>
      <c r="C141" s="4" t="s">
        <v>346</v>
      </c>
      <c r="D141" s="4" t="s">
        <v>347</v>
      </c>
    </row>
    <row r="142">
      <c r="A142" s="2" t="s">
        <v>348</v>
      </c>
      <c r="C142" s="4" t="s">
        <v>349</v>
      </c>
      <c r="D142" s="4" t="s">
        <v>348</v>
      </c>
    </row>
    <row r="143">
      <c r="A143" s="2" t="s">
        <v>350</v>
      </c>
      <c r="C143" s="4" t="s">
        <v>351</v>
      </c>
      <c r="D143" s="4" t="s">
        <v>352</v>
      </c>
    </row>
    <row r="144">
      <c r="A144" s="2" t="s">
        <v>353</v>
      </c>
      <c r="C144" s="4" t="s">
        <v>354</v>
      </c>
      <c r="D144" s="4" t="s">
        <v>355</v>
      </c>
    </row>
    <row r="145">
      <c r="A145" s="2" t="s">
        <v>356</v>
      </c>
      <c r="C145" s="4" t="s">
        <v>357</v>
      </c>
      <c r="D145" s="4" t="s">
        <v>358</v>
      </c>
    </row>
    <row r="146">
      <c r="A146" s="2" t="s">
        <v>359</v>
      </c>
      <c r="C146" s="4" t="s">
        <v>360</v>
      </c>
      <c r="D146" s="4" t="s">
        <v>359</v>
      </c>
    </row>
    <row r="147">
      <c r="A147" s="2" t="s">
        <v>361</v>
      </c>
      <c r="C147" s="4" t="s">
        <v>362</v>
      </c>
      <c r="D147" s="4" t="s">
        <v>363</v>
      </c>
    </row>
    <row r="148">
      <c r="A148" s="2" t="s">
        <v>364</v>
      </c>
      <c r="C148" s="4" t="s">
        <v>365</v>
      </c>
      <c r="D148" s="4" t="s">
        <v>366</v>
      </c>
    </row>
    <row r="149">
      <c r="A149" s="2" t="s">
        <v>367</v>
      </c>
      <c r="C149" s="4" t="s">
        <v>368</v>
      </c>
      <c r="D149" s="4" t="s">
        <v>369</v>
      </c>
    </row>
    <row r="150">
      <c r="A150" s="2" t="s">
        <v>370</v>
      </c>
      <c r="C150" s="4" t="s">
        <v>371</v>
      </c>
      <c r="D150" s="4" t="s">
        <v>372</v>
      </c>
    </row>
    <row r="151">
      <c r="A151" s="2" t="s">
        <v>373</v>
      </c>
      <c r="C151" s="4" t="s">
        <v>374</v>
      </c>
      <c r="D151" s="4" t="s">
        <v>373</v>
      </c>
    </row>
    <row r="152">
      <c r="A152" s="2" t="s">
        <v>375</v>
      </c>
      <c r="C152" s="4" t="s">
        <v>376</v>
      </c>
      <c r="D152" s="4" t="s">
        <v>377</v>
      </c>
    </row>
    <row r="153">
      <c r="A153" s="2" t="s">
        <v>378</v>
      </c>
      <c r="C153" s="4" t="s">
        <v>379</v>
      </c>
      <c r="D153" s="4" t="s">
        <v>380</v>
      </c>
    </row>
    <row r="154">
      <c r="A154" s="4" t="s">
        <v>381</v>
      </c>
      <c r="C154" s="4" t="s">
        <v>382</v>
      </c>
      <c r="D154" s="4" t="s">
        <v>383</v>
      </c>
    </row>
    <row r="155">
      <c r="A155" s="2" t="s">
        <v>384</v>
      </c>
      <c r="C155" s="4" t="s">
        <v>73</v>
      </c>
      <c r="D155" s="4" t="s">
        <v>74</v>
      </c>
    </row>
    <row r="156">
      <c r="A156" s="2" t="s">
        <v>385</v>
      </c>
      <c r="C156" s="4" t="s">
        <v>386</v>
      </c>
      <c r="D156" s="4" t="s">
        <v>387</v>
      </c>
    </row>
    <row r="157">
      <c r="A157" s="2" t="s">
        <v>388</v>
      </c>
      <c r="C157" s="4" t="s">
        <v>389</v>
      </c>
      <c r="D157" s="4" t="s">
        <v>390</v>
      </c>
    </row>
    <row r="158">
      <c r="A158" s="2" t="s">
        <v>391</v>
      </c>
      <c r="C158" s="4" t="s">
        <v>392</v>
      </c>
      <c r="D158" s="4" t="s">
        <v>393</v>
      </c>
    </row>
    <row r="159">
      <c r="A159" s="2" t="s">
        <v>394</v>
      </c>
      <c r="C159" s="4" t="s">
        <v>395</v>
      </c>
      <c r="D159" s="4" t="s">
        <v>396</v>
      </c>
    </row>
    <row r="160">
      <c r="A160" s="2" t="s">
        <v>397</v>
      </c>
      <c r="C160" s="4" t="s">
        <v>389</v>
      </c>
      <c r="D160" s="4" t="s">
        <v>390</v>
      </c>
    </row>
    <row r="161">
      <c r="A161" s="2" t="s">
        <v>398</v>
      </c>
      <c r="C161" s="4" t="s">
        <v>399</v>
      </c>
      <c r="D161" s="4" t="s">
        <v>400</v>
      </c>
    </row>
    <row r="162">
      <c r="A162" s="2" t="s">
        <v>401</v>
      </c>
      <c r="C162" s="4" t="s">
        <v>402</v>
      </c>
      <c r="D162" s="4" t="s">
        <v>403</v>
      </c>
    </row>
    <row r="163">
      <c r="A163" s="2" t="s">
        <v>404</v>
      </c>
      <c r="C163" s="4" t="s">
        <v>405</v>
      </c>
      <c r="D163" s="4" t="s">
        <v>404</v>
      </c>
    </row>
    <row r="164">
      <c r="A164" s="2" t="s">
        <v>406</v>
      </c>
      <c r="C164" s="4" t="s">
        <v>407</v>
      </c>
      <c r="D164" s="4" t="s">
        <v>408</v>
      </c>
    </row>
    <row r="165">
      <c r="A165" s="2" t="s">
        <v>409</v>
      </c>
      <c r="C165" s="4" t="s">
        <v>410</v>
      </c>
      <c r="D165" s="4" t="s">
        <v>411</v>
      </c>
    </row>
    <row r="166">
      <c r="A166" s="2" t="s">
        <v>412</v>
      </c>
      <c r="C166" s="4" t="s">
        <v>413</v>
      </c>
      <c r="D166" s="4" t="s">
        <v>414</v>
      </c>
    </row>
    <row r="167">
      <c r="A167" s="2" t="s">
        <v>415</v>
      </c>
      <c r="C167" s="4" t="s">
        <v>416</v>
      </c>
      <c r="D167" s="4" t="s">
        <v>417</v>
      </c>
    </row>
    <row r="168">
      <c r="A168" s="2" t="s">
        <v>418</v>
      </c>
      <c r="C168" s="4" t="s">
        <v>416</v>
      </c>
      <c r="D168" s="4" t="s">
        <v>417</v>
      </c>
    </row>
    <row r="169">
      <c r="A169" s="2" t="s">
        <v>419</v>
      </c>
      <c r="C169" s="4" t="s">
        <v>420</v>
      </c>
      <c r="D169" s="4" t="s">
        <v>421</v>
      </c>
    </row>
    <row r="170">
      <c r="A170" s="2" t="s">
        <v>422</v>
      </c>
      <c r="C170" s="4" t="s">
        <v>423</v>
      </c>
      <c r="D170" s="4" t="s">
        <v>424</v>
      </c>
    </row>
    <row r="171">
      <c r="A171" s="2" t="s">
        <v>425</v>
      </c>
      <c r="C171" s="4" t="s">
        <v>426</v>
      </c>
      <c r="D171" s="4" t="s">
        <v>427</v>
      </c>
    </row>
    <row r="172">
      <c r="A172" s="2" t="s">
        <v>428</v>
      </c>
      <c r="C172" s="4" t="s">
        <v>429</v>
      </c>
      <c r="D172" s="4" t="s">
        <v>430</v>
      </c>
    </row>
    <row r="173">
      <c r="A173" s="2" t="s">
        <v>431</v>
      </c>
      <c r="C173" s="4" t="s">
        <v>432</v>
      </c>
      <c r="D173" s="4" t="s">
        <v>433</v>
      </c>
    </row>
    <row r="174">
      <c r="A174" s="2" t="s">
        <v>434</v>
      </c>
      <c r="C174" s="4" t="s">
        <v>435</v>
      </c>
      <c r="D174" s="4" t="s">
        <v>436</v>
      </c>
    </row>
    <row r="175">
      <c r="A175" s="4" t="s">
        <v>437</v>
      </c>
      <c r="C175" s="4" t="s">
        <v>438</v>
      </c>
      <c r="D175" s="4" t="s">
        <v>439</v>
      </c>
    </row>
    <row r="176">
      <c r="A176" s="2" t="s">
        <v>440</v>
      </c>
      <c r="C176" s="4" t="s">
        <v>441</v>
      </c>
      <c r="D176" s="4" t="s">
        <v>442</v>
      </c>
    </row>
    <row r="177">
      <c r="A177" s="2" t="s">
        <v>443</v>
      </c>
      <c r="C177" s="4" t="s">
        <v>444</v>
      </c>
      <c r="D177" s="4" t="s">
        <v>445</v>
      </c>
    </row>
    <row r="178">
      <c r="A178" s="2" t="s">
        <v>446</v>
      </c>
      <c r="C178" s="4" t="s">
        <v>447</v>
      </c>
      <c r="D178" s="4" t="s">
        <v>448</v>
      </c>
    </row>
    <row r="179">
      <c r="A179" s="2" t="s">
        <v>449</v>
      </c>
      <c r="C179" s="4" t="s">
        <v>447</v>
      </c>
      <c r="D179" s="4" t="s">
        <v>448</v>
      </c>
    </row>
    <row r="180">
      <c r="A180" s="2" t="s">
        <v>450</v>
      </c>
      <c r="C180" s="4" t="s">
        <v>451</v>
      </c>
      <c r="D180" s="4" t="s">
        <v>452</v>
      </c>
    </row>
    <row r="181">
      <c r="A181" s="2" t="s">
        <v>453</v>
      </c>
      <c r="C181" s="4" t="s">
        <v>454</v>
      </c>
      <c r="D181" s="4" t="s">
        <v>455</v>
      </c>
    </row>
    <row r="182">
      <c r="A182" s="2" t="s">
        <v>456</v>
      </c>
      <c r="C182" s="4" t="s">
        <v>454</v>
      </c>
      <c r="D182" s="4" t="s">
        <v>455</v>
      </c>
    </row>
    <row r="183">
      <c r="A183" s="2" t="s">
        <v>457</v>
      </c>
      <c r="C183" s="4" t="s">
        <v>93</v>
      </c>
      <c r="D183" s="4" t="s">
        <v>94</v>
      </c>
    </row>
    <row r="184">
      <c r="A184" s="2" t="s">
        <v>458</v>
      </c>
      <c r="C184" s="4" t="s">
        <v>459</v>
      </c>
      <c r="D184" s="4" t="s">
        <v>460</v>
      </c>
    </row>
    <row r="185">
      <c r="A185" s="2" t="s">
        <v>461</v>
      </c>
      <c r="C185" s="4" t="s">
        <v>462</v>
      </c>
      <c r="D185" s="4" t="s">
        <v>463</v>
      </c>
    </row>
    <row r="186">
      <c r="A186" s="2" t="s">
        <v>464</v>
      </c>
      <c r="C186" s="4" t="s">
        <v>465</v>
      </c>
      <c r="D186" s="4" t="s">
        <v>466</v>
      </c>
    </row>
    <row r="187">
      <c r="A187" s="2" t="s">
        <v>467</v>
      </c>
      <c r="C187" s="4" t="s">
        <v>468</v>
      </c>
      <c r="D187" s="4" t="s">
        <v>469</v>
      </c>
    </row>
    <row r="188">
      <c r="A188" s="2" t="s">
        <v>470</v>
      </c>
      <c r="C188" s="4" t="s">
        <v>471</v>
      </c>
      <c r="D188" s="4" t="s">
        <v>472</v>
      </c>
    </row>
    <row r="189">
      <c r="A189" s="2" t="s">
        <v>473</v>
      </c>
      <c r="C189" s="4" t="s">
        <v>28</v>
      </c>
      <c r="D189" s="4" t="s">
        <v>29</v>
      </c>
    </row>
    <row r="190">
      <c r="A190" s="2" t="s">
        <v>474</v>
      </c>
      <c r="C190" s="4" t="s">
        <v>475</v>
      </c>
      <c r="D190" s="4" t="s">
        <v>476</v>
      </c>
    </row>
    <row r="191">
      <c r="A191" s="2" t="s">
        <v>477</v>
      </c>
      <c r="C191" s="4" t="s">
        <v>478</v>
      </c>
      <c r="D191" s="4" t="s">
        <v>479</v>
      </c>
    </row>
    <row r="192">
      <c r="A192" s="2" t="s">
        <v>480</v>
      </c>
      <c r="C192" s="4" t="s">
        <v>481</v>
      </c>
      <c r="D192" s="4" t="s">
        <v>482</v>
      </c>
    </row>
    <row r="193">
      <c r="A193" s="2" t="s">
        <v>483</v>
      </c>
      <c r="C193" s="4" t="s">
        <v>405</v>
      </c>
      <c r="D193" s="4" t="s">
        <v>404</v>
      </c>
    </row>
    <row r="194">
      <c r="A194" s="2" t="s">
        <v>484</v>
      </c>
      <c r="C194" s="4" t="s">
        <v>58</v>
      </c>
      <c r="D194" s="4" t="s">
        <v>59</v>
      </c>
    </row>
    <row r="195">
      <c r="A195" s="2" t="s">
        <v>485</v>
      </c>
      <c r="C195" s="4" t="s">
        <v>486</v>
      </c>
      <c r="D195" s="4" t="s">
        <v>487</v>
      </c>
    </row>
    <row r="196">
      <c r="A196" s="2" t="s">
        <v>488</v>
      </c>
      <c r="C196" s="4" t="s">
        <v>489</v>
      </c>
      <c r="D196" s="4" t="s">
        <v>488</v>
      </c>
    </row>
    <row r="197">
      <c r="A197" s="2" t="s">
        <v>490</v>
      </c>
      <c r="C197" s="4" t="s">
        <v>491</v>
      </c>
      <c r="D197" s="4" t="s">
        <v>492</v>
      </c>
    </row>
    <row r="198">
      <c r="A198" s="2" t="s">
        <v>493</v>
      </c>
      <c r="C198" s="4" t="s">
        <v>489</v>
      </c>
      <c r="D198" s="4" t="s">
        <v>488</v>
      </c>
    </row>
    <row r="199">
      <c r="A199" s="2" t="s">
        <v>494</v>
      </c>
      <c r="C199" s="4" t="s">
        <v>16</v>
      </c>
      <c r="D199" s="4" t="s">
        <v>16</v>
      </c>
    </row>
    <row r="200">
      <c r="A200" s="2" t="s">
        <v>495</v>
      </c>
      <c r="C200" s="4" t="s">
        <v>496</v>
      </c>
      <c r="D200" s="4" t="s">
        <v>497</v>
      </c>
    </row>
    <row r="201">
      <c r="A201" s="2" t="s">
        <v>498</v>
      </c>
      <c r="C201" s="4" t="s">
        <v>499</v>
      </c>
      <c r="D201" s="4" t="s">
        <v>500</v>
      </c>
    </row>
    <row r="202">
      <c r="A202" s="2" t="s">
        <v>501</v>
      </c>
      <c r="C202" s="4" t="s">
        <v>502</v>
      </c>
      <c r="D202" s="4" t="s">
        <v>503</v>
      </c>
    </row>
    <row r="203">
      <c r="A203" s="2" t="s">
        <v>504</v>
      </c>
      <c r="C203" s="4" t="s">
        <v>505</v>
      </c>
      <c r="D203" s="4" t="s">
        <v>506</v>
      </c>
    </row>
    <row r="204">
      <c r="A204" s="2" t="s">
        <v>507</v>
      </c>
      <c r="C204" s="4" t="s">
        <v>508</v>
      </c>
      <c r="D204" s="4" t="s">
        <v>509</v>
      </c>
    </row>
    <row r="205">
      <c r="A205" s="2" t="s">
        <v>510</v>
      </c>
      <c r="C205" s="4" t="s">
        <v>511</v>
      </c>
      <c r="D205" s="4" t="s">
        <v>512</v>
      </c>
    </row>
    <row r="206">
      <c r="A206" s="2" t="s">
        <v>513</v>
      </c>
      <c r="C206" s="4" t="s">
        <v>514</v>
      </c>
      <c r="D206" s="4" t="s">
        <v>515</v>
      </c>
    </row>
    <row r="207">
      <c r="A207" s="2" t="s">
        <v>516</v>
      </c>
      <c r="C207" s="4" t="s">
        <v>73</v>
      </c>
      <c r="D207" s="4" t="s">
        <v>74</v>
      </c>
    </row>
    <row r="208">
      <c r="A208" s="2" t="s">
        <v>517</v>
      </c>
      <c r="C208" s="4" t="s">
        <v>73</v>
      </c>
      <c r="D208" s="4" t="s">
        <v>74</v>
      </c>
    </row>
    <row r="209">
      <c r="A209" s="2" t="s">
        <v>518</v>
      </c>
      <c r="C209" s="4" t="s">
        <v>73</v>
      </c>
      <c r="D209" s="4" t="s">
        <v>74</v>
      </c>
    </row>
    <row r="210">
      <c r="A210" s="2" t="s">
        <v>519</v>
      </c>
      <c r="C210" s="4" t="s">
        <v>520</v>
      </c>
      <c r="D210" s="4" t="s">
        <v>521</v>
      </c>
    </row>
    <row r="211">
      <c r="A211" s="2" t="s">
        <v>522</v>
      </c>
      <c r="C211" s="4" t="s">
        <v>523</v>
      </c>
      <c r="D211" s="4" t="s">
        <v>524</v>
      </c>
    </row>
    <row r="212">
      <c r="A212" s="2" t="s">
        <v>525</v>
      </c>
      <c r="C212" s="4" t="s">
        <v>73</v>
      </c>
      <c r="D212" s="4" t="s">
        <v>74</v>
      </c>
    </row>
    <row r="213">
      <c r="A213" s="2" t="s">
        <v>526</v>
      </c>
      <c r="C213" s="4" t="s">
        <v>508</v>
      </c>
      <c r="D213" s="4" t="s">
        <v>509</v>
      </c>
    </row>
    <row r="214">
      <c r="A214" s="2" t="s">
        <v>527</v>
      </c>
      <c r="C214" s="4" t="s">
        <v>73</v>
      </c>
      <c r="D214" s="4" t="s">
        <v>74</v>
      </c>
    </row>
    <row r="215">
      <c r="A215" s="2" t="s">
        <v>528</v>
      </c>
      <c r="C215" s="4" t="s">
        <v>529</v>
      </c>
      <c r="D215" s="4" t="s">
        <v>530</v>
      </c>
    </row>
    <row r="216">
      <c r="A216" s="2" t="s">
        <v>531</v>
      </c>
      <c r="C216" s="4" t="s">
        <v>532</v>
      </c>
      <c r="D216" s="4" t="s">
        <v>533</v>
      </c>
    </row>
    <row r="217">
      <c r="A217" s="2" t="s">
        <v>534</v>
      </c>
      <c r="C217" s="4" t="s">
        <v>535</v>
      </c>
      <c r="D217" s="4" t="s">
        <v>534</v>
      </c>
    </row>
    <row r="218">
      <c r="A218" s="2" t="s">
        <v>536</v>
      </c>
      <c r="C218" s="4" t="s">
        <v>514</v>
      </c>
      <c r="D218" s="4" t="s">
        <v>515</v>
      </c>
    </row>
    <row r="219">
      <c r="A219" s="2" t="s">
        <v>537</v>
      </c>
      <c r="C219" s="4" t="s">
        <v>302</v>
      </c>
      <c r="D219" s="4" t="s">
        <v>303</v>
      </c>
    </row>
    <row r="220">
      <c r="A220" s="2" t="s">
        <v>538</v>
      </c>
      <c r="C220" s="4" t="s">
        <v>539</v>
      </c>
      <c r="D220" s="4" t="s">
        <v>540</v>
      </c>
    </row>
    <row r="221">
      <c r="A221" s="2" t="s">
        <v>541</v>
      </c>
      <c r="C221" s="4" t="s">
        <v>116</v>
      </c>
      <c r="D221" s="4" t="s">
        <v>117</v>
      </c>
    </row>
    <row r="222">
      <c r="A222" s="2" t="s">
        <v>542</v>
      </c>
      <c r="C222" s="4" t="s">
        <v>543</v>
      </c>
      <c r="D222" s="4" t="s">
        <v>544</v>
      </c>
    </row>
    <row r="223">
      <c r="A223" s="2" t="s">
        <v>545</v>
      </c>
      <c r="C223" s="4" t="s">
        <v>546</v>
      </c>
      <c r="D223" s="4" t="s">
        <v>547</v>
      </c>
    </row>
    <row r="224">
      <c r="A224" s="2" t="s">
        <v>548</v>
      </c>
      <c r="C224" s="4" t="s">
        <v>549</v>
      </c>
      <c r="D224" s="4" t="s">
        <v>550</v>
      </c>
    </row>
    <row r="225">
      <c r="A225" s="2" t="s">
        <v>551</v>
      </c>
      <c r="C225" s="4" t="s">
        <v>508</v>
      </c>
      <c r="D225" s="4" t="s">
        <v>509</v>
      </c>
    </row>
    <row r="226">
      <c r="A226" s="2" t="s">
        <v>552</v>
      </c>
      <c r="C226" s="4" t="s">
        <v>179</v>
      </c>
      <c r="D226" s="4" t="s">
        <v>180</v>
      </c>
    </row>
    <row r="227">
      <c r="A227" s="2" t="s">
        <v>553</v>
      </c>
      <c r="C227" s="4" t="s">
        <v>554</v>
      </c>
      <c r="D227" s="4" t="s">
        <v>555</v>
      </c>
    </row>
    <row r="228">
      <c r="A228" s="2" t="s">
        <v>556</v>
      </c>
      <c r="C228" s="4" t="s">
        <v>16</v>
      </c>
      <c r="D228" s="4" t="s">
        <v>16</v>
      </c>
    </row>
    <row r="229">
      <c r="A229" s="2" t="s">
        <v>557</v>
      </c>
      <c r="C229" s="4" t="s">
        <v>558</v>
      </c>
      <c r="D229" s="4" t="s">
        <v>557</v>
      </c>
    </row>
    <row r="230">
      <c r="A230" s="2" t="s">
        <v>559</v>
      </c>
      <c r="C230" s="4" t="s">
        <v>560</v>
      </c>
      <c r="D230" s="4" t="s">
        <v>561</v>
      </c>
    </row>
    <row r="231">
      <c r="A231" s="2" t="s">
        <v>562</v>
      </c>
      <c r="C231" s="4" t="s">
        <v>563</v>
      </c>
      <c r="D231" s="4" t="s">
        <v>564</v>
      </c>
    </row>
    <row r="232">
      <c r="A232" s="2" t="s">
        <v>565</v>
      </c>
      <c r="C232" s="4" t="s">
        <v>566</v>
      </c>
      <c r="D232" s="4" t="s">
        <v>567</v>
      </c>
    </row>
    <row r="233">
      <c r="A233" s="2" t="s">
        <v>568</v>
      </c>
      <c r="C233" s="4" t="s">
        <v>382</v>
      </c>
      <c r="D233" s="4" t="s">
        <v>383</v>
      </c>
    </row>
    <row r="234">
      <c r="A234" s="2" t="s">
        <v>569</v>
      </c>
      <c r="C234" s="4" t="s">
        <v>405</v>
      </c>
      <c r="D234" s="4" t="s">
        <v>404</v>
      </c>
    </row>
    <row r="235">
      <c r="A235" s="2" t="s">
        <v>570</v>
      </c>
      <c r="C235" s="4" t="s">
        <v>571</v>
      </c>
      <c r="D235" s="4" t="s">
        <v>572</v>
      </c>
    </row>
    <row r="236">
      <c r="A236" s="2" t="s">
        <v>573</v>
      </c>
      <c r="C236" s="4" t="s">
        <v>574</v>
      </c>
      <c r="D236" s="4" t="s">
        <v>575</v>
      </c>
    </row>
    <row r="237">
      <c r="A237" s="2" t="s">
        <v>576</v>
      </c>
      <c r="C237" s="4" t="s">
        <v>577</v>
      </c>
      <c r="D237" s="4" t="s">
        <v>576</v>
      </c>
    </row>
    <row r="238">
      <c r="A238" s="2" t="s">
        <v>578</v>
      </c>
      <c r="C238" s="4" t="s">
        <v>328</v>
      </c>
      <c r="D238" s="4" t="s">
        <v>329</v>
      </c>
    </row>
    <row r="239">
      <c r="A239" s="2" t="s">
        <v>579</v>
      </c>
      <c r="C239" s="4" t="s">
        <v>580</v>
      </c>
      <c r="D239" s="4" t="s">
        <v>579</v>
      </c>
    </row>
    <row r="240">
      <c r="A240" s="2" t="s">
        <v>581</v>
      </c>
      <c r="C240" s="4" t="s">
        <v>582</v>
      </c>
      <c r="D240" s="4" t="s">
        <v>583</v>
      </c>
    </row>
    <row r="241">
      <c r="A241" s="2" t="s">
        <v>584</v>
      </c>
      <c r="C241" s="4" t="s">
        <v>585</v>
      </c>
      <c r="D241" s="4" t="s">
        <v>586</v>
      </c>
    </row>
    <row r="242">
      <c r="A242" s="2" t="s">
        <v>587</v>
      </c>
      <c r="C242" s="4" t="s">
        <v>588</v>
      </c>
      <c r="D242" s="4" t="s">
        <v>589</v>
      </c>
    </row>
    <row r="243">
      <c r="A243" s="2" t="s">
        <v>590</v>
      </c>
      <c r="C243" s="4" t="s">
        <v>13</v>
      </c>
      <c r="D243" s="4" t="s">
        <v>14</v>
      </c>
    </row>
    <row r="244">
      <c r="A244" s="2" t="s">
        <v>591</v>
      </c>
      <c r="C244" s="4" t="s">
        <v>592</v>
      </c>
      <c r="D244" s="4" t="s">
        <v>593</v>
      </c>
    </row>
    <row r="245">
      <c r="A245" s="2" t="s">
        <v>594</v>
      </c>
      <c r="C245" s="4" t="s">
        <v>595</v>
      </c>
      <c r="D245" s="4" t="s">
        <v>596</v>
      </c>
    </row>
    <row r="246">
      <c r="A246" s="2" t="s">
        <v>597</v>
      </c>
      <c r="C246" s="4" t="s">
        <v>598</v>
      </c>
      <c r="D246" s="4" t="s">
        <v>599</v>
      </c>
    </row>
    <row r="247">
      <c r="A247" s="2" t="s">
        <v>600</v>
      </c>
      <c r="C247" s="4" t="s">
        <v>601</v>
      </c>
      <c r="D247" s="4" t="s">
        <v>602</v>
      </c>
    </row>
    <row r="248">
      <c r="A248" s="2" t="s">
        <v>603</v>
      </c>
      <c r="C248" s="4" t="s">
        <v>604</v>
      </c>
      <c r="D248" s="4" t="s">
        <v>605</v>
      </c>
    </row>
    <row r="249">
      <c r="A249" s="2" t="s">
        <v>606</v>
      </c>
      <c r="C249" s="4" t="s">
        <v>607</v>
      </c>
      <c r="D249" s="4" t="s">
        <v>608</v>
      </c>
    </row>
    <row r="250">
      <c r="A250" s="2" t="s">
        <v>609</v>
      </c>
      <c r="C250" s="4" t="s">
        <v>610</v>
      </c>
      <c r="D250" s="4" t="s">
        <v>611</v>
      </c>
    </row>
    <row r="251">
      <c r="A251" s="2" t="s">
        <v>612</v>
      </c>
      <c r="C251" s="4" t="s">
        <v>613</v>
      </c>
      <c r="D251" s="4" t="s">
        <v>614</v>
      </c>
    </row>
    <row r="252">
      <c r="A252" s="2" t="s">
        <v>615</v>
      </c>
      <c r="C252" s="4" t="s">
        <v>616</v>
      </c>
      <c r="D252" s="4" t="s">
        <v>617</v>
      </c>
    </row>
    <row r="253">
      <c r="A253" s="2" t="s">
        <v>618</v>
      </c>
      <c r="C253" s="4" t="s">
        <v>619</v>
      </c>
      <c r="D253" s="4" t="s">
        <v>618</v>
      </c>
    </row>
    <row r="254">
      <c r="A254" s="2" t="s">
        <v>620</v>
      </c>
      <c r="C254" s="4" t="s">
        <v>621</v>
      </c>
      <c r="D254" s="4" t="s">
        <v>622</v>
      </c>
    </row>
    <row r="255">
      <c r="A255" s="2" t="s">
        <v>623</v>
      </c>
      <c r="C255" s="4" t="s">
        <v>624</v>
      </c>
      <c r="D255" s="4" t="s">
        <v>625</v>
      </c>
    </row>
    <row r="256">
      <c r="A256" s="2" t="s">
        <v>626</v>
      </c>
      <c r="C256" s="4" t="s">
        <v>627</v>
      </c>
      <c r="D256" s="4" t="s">
        <v>628</v>
      </c>
    </row>
    <row r="257">
      <c r="A257" s="2" t="s">
        <v>629</v>
      </c>
      <c r="C257" s="4" t="s">
        <v>630</v>
      </c>
      <c r="D257" s="4" t="s">
        <v>631</v>
      </c>
    </row>
    <row r="258">
      <c r="A258" s="2" t="s">
        <v>632</v>
      </c>
      <c r="C258" s="4" t="s">
        <v>633</v>
      </c>
      <c r="D258" s="4" t="s">
        <v>634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11.38"/>
    <col customWidth="1" min="2" max="2" width="11.88"/>
    <col customWidth="1" min="3" max="3" width="16.13"/>
    <col customWidth="1" min="4" max="4" width="13.75"/>
    <col customWidth="1" min="5" max="5" width="18.38"/>
    <col customWidth="1" min="6" max="6" width="6.38"/>
    <col customWidth="1" min="7" max="7" width="29.75"/>
    <col customWidth="1" min="8" max="8" width="5.38"/>
    <col customWidth="1" min="9" max="9" width="38.13"/>
    <col customWidth="1" min="10" max="10" width="9.75"/>
    <col customWidth="1" min="11" max="11" width="7.88"/>
    <col customWidth="1" min="12" max="12" width="5.13"/>
    <col customWidth="1" min="13" max="19" width="8.88"/>
  </cols>
  <sheetData>
    <row r="1" ht="12.75" customHeight="1">
      <c r="A1" s="5">
        <f>NOW()</f>
        <v>45617.67024</v>
      </c>
      <c r="C1" s="6" t="s">
        <v>635</v>
      </c>
      <c r="D1" s="6"/>
      <c r="E1" s="6"/>
      <c r="F1" s="6"/>
      <c r="G1" s="6"/>
      <c r="H1" s="7"/>
      <c r="I1" s="8" t="s">
        <v>636</v>
      </c>
      <c r="L1" s="9"/>
    </row>
    <row r="2" ht="12.75" customHeight="1">
      <c r="A2" s="10"/>
      <c r="B2" s="11" t="s">
        <v>637</v>
      </c>
      <c r="C2" s="11"/>
      <c r="D2" s="11"/>
      <c r="E2" s="11"/>
      <c r="F2" s="11"/>
      <c r="G2" s="11"/>
      <c r="H2" s="7"/>
      <c r="I2" s="12" t="s">
        <v>638</v>
      </c>
      <c r="K2" s="13" t="s">
        <v>639</v>
      </c>
      <c r="L2" s="9"/>
    </row>
    <row r="3" ht="8.25" customHeight="1">
      <c r="A3" s="10"/>
      <c r="E3" s="14"/>
      <c r="G3" s="15"/>
      <c r="H3" s="7"/>
      <c r="I3" s="15"/>
      <c r="K3" s="16"/>
      <c r="L3" s="9"/>
    </row>
    <row r="4" ht="12.75" customHeight="1">
      <c r="A4" s="17" t="s">
        <v>640</v>
      </c>
      <c r="B4" s="18" t="s">
        <v>641</v>
      </c>
      <c r="C4" s="18" t="s">
        <v>642</v>
      </c>
      <c r="D4" s="19" t="s">
        <v>643</v>
      </c>
      <c r="E4" s="20" t="s">
        <v>644</v>
      </c>
      <c r="F4" s="19"/>
      <c r="G4" s="21" t="s">
        <v>645</v>
      </c>
      <c r="H4" s="22"/>
      <c r="I4" s="18" t="s">
        <v>646</v>
      </c>
      <c r="J4" s="23"/>
      <c r="K4" s="24" t="s">
        <v>647</v>
      </c>
      <c r="L4" s="25"/>
      <c r="M4" s="23"/>
      <c r="N4" s="23"/>
      <c r="O4" s="23"/>
      <c r="P4" s="23"/>
      <c r="Q4" s="23"/>
      <c r="R4" s="23"/>
      <c r="S4" s="23"/>
    </row>
    <row r="5" ht="15.0" customHeight="1">
      <c r="A5" s="10"/>
      <c r="B5" s="23"/>
      <c r="C5" s="23"/>
      <c r="D5" s="23"/>
      <c r="E5" s="26"/>
      <c r="F5" s="23"/>
      <c r="G5" s="23"/>
      <c r="H5" s="7"/>
      <c r="I5" s="23"/>
      <c r="J5" s="23"/>
      <c r="K5" s="23"/>
      <c r="L5" s="27"/>
      <c r="M5" s="23"/>
      <c r="N5" s="23"/>
      <c r="O5" s="23"/>
      <c r="P5" s="23"/>
      <c r="Q5" s="23"/>
      <c r="R5" s="23"/>
      <c r="S5" s="23"/>
    </row>
    <row r="6" ht="12.75" customHeight="1">
      <c r="A6" s="28">
        <v>1.0</v>
      </c>
      <c r="B6" s="29" t="s">
        <v>648</v>
      </c>
      <c r="C6" s="29" t="s">
        <v>649</v>
      </c>
      <c r="D6" s="30" t="s">
        <v>650</v>
      </c>
      <c r="E6" s="31">
        <v>11688.0</v>
      </c>
      <c r="F6" s="32"/>
      <c r="G6" s="32" t="s">
        <v>105</v>
      </c>
      <c r="H6" s="33"/>
      <c r="I6" s="32"/>
      <c r="J6" s="32"/>
      <c r="K6" s="32"/>
      <c r="L6" s="9"/>
      <c r="M6" s="32"/>
      <c r="N6" s="32"/>
      <c r="O6" s="32"/>
      <c r="P6" s="32"/>
      <c r="Q6" s="32"/>
      <c r="R6" s="32"/>
      <c r="S6" s="32"/>
    </row>
    <row r="7" ht="12.75" customHeight="1">
      <c r="B7" s="34"/>
      <c r="C7" s="34"/>
      <c r="D7" s="35"/>
      <c r="E7" s="36" t="s">
        <v>651</v>
      </c>
      <c r="F7" s="32"/>
      <c r="G7" s="32" t="s">
        <v>64</v>
      </c>
      <c r="H7" s="33"/>
      <c r="I7" s="32"/>
      <c r="J7" s="32"/>
      <c r="K7" s="37" t="s">
        <v>652</v>
      </c>
      <c r="L7" s="38">
        <v>1.0</v>
      </c>
      <c r="M7" s="32"/>
      <c r="N7" s="32"/>
      <c r="O7" s="32"/>
      <c r="P7" s="32"/>
      <c r="Q7" s="32"/>
      <c r="R7" s="32"/>
      <c r="S7" s="32"/>
    </row>
    <row r="8" ht="12.75" customHeight="1">
      <c r="A8" s="28"/>
      <c r="B8" s="39"/>
      <c r="C8" s="39"/>
      <c r="D8" s="39"/>
      <c r="E8" s="36" t="s">
        <v>653</v>
      </c>
      <c r="F8" s="32"/>
      <c r="G8" s="32" t="s">
        <v>569</v>
      </c>
      <c r="H8" s="33"/>
      <c r="I8" s="32" t="s">
        <v>654</v>
      </c>
      <c r="J8" s="32"/>
      <c r="K8" s="32"/>
      <c r="L8" s="9"/>
      <c r="M8" s="32"/>
      <c r="N8" s="32"/>
      <c r="O8" s="32"/>
      <c r="P8" s="32"/>
      <c r="Q8" s="32"/>
      <c r="R8" s="32"/>
      <c r="S8" s="32"/>
    </row>
    <row r="9" ht="12.75" customHeight="1">
      <c r="A9" s="40"/>
      <c r="B9" s="41" t="s">
        <v>655</v>
      </c>
      <c r="C9" s="38">
        <v>1.0</v>
      </c>
      <c r="D9" s="32"/>
      <c r="E9" s="36" t="s">
        <v>656</v>
      </c>
      <c r="F9" s="32"/>
      <c r="G9" s="32" t="s">
        <v>108</v>
      </c>
      <c r="H9" s="33"/>
      <c r="I9" s="32"/>
      <c r="J9" s="32"/>
      <c r="K9" s="32"/>
      <c r="L9" s="9"/>
      <c r="M9" s="32"/>
      <c r="N9" s="32"/>
      <c r="O9" s="32"/>
      <c r="P9" s="32"/>
      <c r="Q9" s="32"/>
      <c r="R9" s="32"/>
      <c r="S9" s="32"/>
    </row>
    <row r="10" ht="12.75" customHeight="1">
      <c r="A10" s="40"/>
      <c r="B10" s="32"/>
      <c r="C10" s="32"/>
      <c r="D10" s="32"/>
      <c r="E10" s="36" t="s">
        <v>657</v>
      </c>
      <c r="F10" s="32"/>
      <c r="G10" s="32" t="s">
        <v>600</v>
      </c>
      <c r="H10" s="33"/>
      <c r="I10" s="32" t="s">
        <v>658</v>
      </c>
      <c r="J10" s="32"/>
      <c r="K10" s="32"/>
      <c r="L10" s="9"/>
      <c r="M10" s="32"/>
      <c r="N10" s="32"/>
      <c r="O10" s="32"/>
      <c r="P10" s="32"/>
      <c r="Q10" s="32"/>
      <c r="R10" s="32"/>
      <c r="S10" s="32"/>
    </row>
    <row r="11" ht="12.75" customHeight="1">
      <c r="A11" s="40"/>
      <c r="B11" s="32"/>
      <c r="C11" s="32"/>
      <c r="D11" s="32"/>
      <c r="E11" s="36" t="s">
        <v>659</v>
      </c>
      <c r="F11" s="32"/>
      <c r="G11" s="32" t="s">
        <v>450</v>
      </c>
      <c r="H11" s="33"/>
      <c r="I11" s="32" t="s">
        <v>660</v>
      </c>
      <c r="J11" s="32"/>
      <c r="K11" s="32"/>
      <c r="L11" s="9"/>
      <c r="M11" s="32"/>
      <c r="N11" s="32"/>
      <c r="O11" s="32"/>
      <c r="P11" s="32"/>
      <c r="Q11" s="32"/>
      <c r="R11" s="32"/>
      <c r="S11" s="32"/>
    </row>
    <row r="12" ht="12.75" customHeight="1">
      <c r="A12" s="40"/>
      <c r="B12" s="32"/>
      <c r="C12" s="32"/>
      <c r="D12" s="32"/>
      <c r="E12" s="36" t="s">
        <v>661</v>
      </c>
      <c r="F12" s="32"/>
      <c r="G12" s="32" t="s">
        <v>89</v>
      </c>
      <c r="H12" s="33"/>
      <c r="I12" s="32"/>
      <c r="J12" s="32"/>
      <c r="K12" s="32"/>
      <c r="L12" s="9"/>
      <c r="M12" s="32"/>
      <c r="N12" s="32"/>
      <c r="O12" s="32"/>
      <c r="P12" s="32"/>
      <c r="Q12" s="32"/>
      <c r="R12" s="32"/>
      <c r="S12" s="32"/>
    </row>
    <row r="13" ht="12.75" customHeight="1">
      <c r="A13" s="40"/>
      <c r="B13" s="32"/>
      <c r="C13" s="32"/>
      <c r="D13" s="32"/>
      <c r="E13" s="36" t="s">
        <v>662</v>
      </c>
      <c r="F13" s="32"/>
      <c r="G13" s="32" t="s">
        <v>353</v>
      </c>
      <c r="H13" s="33"/>
      <c r="I13" s="32"/>
      <c r="J13" s="32"/>
      <c r="K13" s="32"/>
      <c r="L13" s="9"/>
      <c r="M13" s="32"/>
      <c r="N13" s="32"/>
      <c r="O13" s="32"/>
      <c r="P13" s="32"/>
      <c r="Q13" s="32"/>
      <c r="R13" s="32"/>
      <c r="S13" s="32"/>
    </row>
    <row r="14" ht="12.75" customHeight="1">
      <c r="A14" s="40"/>
      <c r="B14" s="32"/>
      <c r="C14" s="32"/>
      <c r="D14" s="32"/>
      <c r="E14" s="36" t="s">
        <v>663</v>
      </c>
      <c r="F14" s="32"/>
      <c r="G14" s="32" t="s">
        <v>477</v>
      </c>
      <c r="H14" s="33"/>
      <c r="I14" s="32"/>
      <c r="J14" s="32"/>
      <c r="K14" s="32"/>
      <c r="L14" s="9"/>
      <c r="M14" s="32"/>
      <c r="N14" s="32"/>
      <c r="O14" s="32"/>
      <c r="P14" s="32"/>
      <c r="Q14" s="32"/>
      <c r="R14" s="32"/>
      <c r="S14" s="32"/>
    </row>
    <row r="15" ht="12.75" customHeight="1">
      <c r="A15" s="40"/>
      <c r="B15" s="32"/>
      <c r="C15" s="32"/>
      <c r="D15" s="32"/>
      <c r="E15" s="42" t="s">
        <v>664</v>
      </c>
      <c r="F15" s="43"/>
      <c r="G15" s="43" t="s">
        <v>412</v>
      </c>
      <c r="H15" s="33"/>
      <c r="I15" s="44" t="s">
        <v>665</v>
      </c>
      <c r="J15" s="32"/>
      <c r="K15" s="32"/>
      <c r="L15" s="9"/>
      <c r="M15" s="32"/>
      <c r="N15" s="32"/>
      <c r="O15" s="32"/>
      <c r="P15" s="32"/>
      <c r="Q15" s="32"/>
      <c r="R15" s="32"/>
      <c r="S15" s="32"/>
    </row>
    <row r="16" ht="12.75" customHeight="1">
      <c r="A16" s="40"/>
      <c r="B16" s="32"/>
      <c r="C16" s="32"/>
      <c r="D16" s="32"/>
      <c r="E16" s="42" t="s">
        <v>666</v>
      </c>
      <c r="F16" s="43"/>
      <c r="G16" s="43" t="s">
        <v>66</v>
      </c>
      <c r="H16" s="33"/>
      <c r="I16" s="44" t="s">
        <v>665</v>
      </c>
      <c r="J16" s="32"/>
      <c r="K16" s="32"/>
      <c r="L16" s="9"/>
      <c r="M16" s="32"/>
      <c r="N16" s="32"/>
      <c r="O16" s="32"/>
      <c r="P16" s="32"/>
      <c r="Q16" s="32"/>
      <c r="R16" s="32"/>
      <c r="S16" s="32"/>
    </row>
    <row r="17" ht="12.75" customHeight="1">
      <c r="A17" s="40"/>
      <c r="B17" s="32"/>
      <c r="C17" s="32"/>
      <c r="D17" s="32"/>
      <c r="E17" s="36" t="s">
        <v>667</v>
      </c>
      <c r="F17" s="32"/>
      <c r="G17" s="32" t="s">
        <v>431</v>
      </c>
      <c r="H17" s="33"/>
      <c r="I17" s="45"/>
      <c r="J17" s="32"/>
      <c r="K17" s="32"/>
      <c r="L17" s="9"/>
      <c r="M17" s="32"/>
      <c r="N17" s="32"/>
      <c r="O17" s="32"/>
      <c r="P17" s="32"/>
      <c r="Q17" s="32"/>
      <c r="R17" s="32"/>
      <c r="S17" s="32"/>
    </row>
    <row r="18" ht="12.75" customHeight="1">
      <c r="A18" s="40"/>
      <c r="B18" s="32"/>
      <c r="C18" s="32"/>
      <c r="D18" s="32"/>
      <c r="E18" s="36" t="s">
        <v>668</v>
      </c>
      <c r="F18" s="32"/>
      <c r="G18" s="32" t="s">
        <v>222</v>
      </c>
      <c r="H18" s="33"/>
      <c r="I18" s="46" t="s">
        <v>669</v>
      </c>
      <c r="J18" s="32"/>
      <c r="K18" s="32"/>
      <c r="L18" s="9"/>
      <c r="M18" s="32"/>
      <c r="N18" s="32"/>
      <c r="O18" s="32"/>
      <c r="P18" s="32"/>
      <c r="Q18" s="32"/>
      <c r="R18" s="32"/>
      <c r="S18" s="32"/>
    </row>
    <row r="19" ht="12.75" customHeight="1">
      <c r="A19" s="40"/>
      <c r="B19" s="32"/>
      <c r="C19" s="32"/>
      <c r="D19" s="32"/>
      <c r="E19" s="47" t="s">
        <v>670</v>
      </c>
      <c r="F19" s="48"/>
      <c r="G19" s="32" t="s">
        <v>620</v>
      </c>
      <c r="H19" s="33"/>
      <c r="I19" s="32" t="s">
        <v>671</v>
      </c>
      <c r="J19" s="32"/>
      <c r="K19" s="32"/>
      <c r="L19" s="9"/>
      <c r="M19" s="32"/>
      <c r="N19" s="32"/>
      <c r="O19" s="32"/>
      <c r="P19" s="32"/>
      <c r="Q19" s="32"/>
      <c r="R19" s="32"/>
      <c r="S19" s="32"/>
    </row>
    <row r="20" ht="12.75" customHeight="1">
      <c r="A20" s="40"/>
      <c r="B20" s="32"/>
      <c r="C20" s="32"/>
      <c r="D20" s="32"/>
      <c r="E20" s="36" t="s">
        <v>672</v>
      </c>
      <c r="F20" s="32"/>
      <c r="G20" s="32" t="s">
        <v>370</v>
      </c>
      <c r="H20" s="33"/>
      <c r="I20" s="32"/>
      <c r="J20" s="32"/>
      <c r="K20" s="32"/>
      <c r="L20" s="9"/>
      <c r="M20" s="32"/>
      <c r="N20" s="32"/>
      <c r="O20" s="32"/>
      <c r="P20" s="32"/>
      <c r="Q20" s="32"/>
      <c r="R20" s="32"/>
      <c r="S20" s="32"/>
    </row>
    <row r="21" ht="12.75" customHeight="1">
      <c r="A21" s="40"/>
      <c r="B21" s="32"/>
      <c r="C21" s="32"/>
      <c r="D21" s="32"/>
      <c r="E21" s="36" t="s">
        <v>673</v>
      </c>
      <c r="F21" s="32"/>
      <c r="G21" s="32" t="s">
        <v>151</v>
      </c>
      <c r="H21" s="33"/>
      <c r="I21" s="32" t="s">
        <v>674</v>
      </c>
      <c r="J21" s="32"/>
      <c r="K21" s="32"/>
      <c r="L21" s="9"/>
      <c r="M21" s="32"/>
      <c r="N21" s="32"/>
      <c r="O21" s="32"/>
      <c r="P21" s="32"/>
      <c r="Q21" s="32"/>
      <c r="R21" s="32"/>
      <c r="S21" s="32"/>
    </row>
    <row r="22" ht="12.75" customHeight="1">
      <c r="A22" s="40"/>
      <c r="B22" s="32"/>
      <c r="C22" s="32"/>
      <c r="D22" s="32"/>
      <c r="E22" s="36"/>
      <c r="F22" s="32"/>
      <c r="G22" s="43" t="s">
        <v>675</v>
      </c>
      <c r="H22" s="33"/>
      <c r="I22" s="44" t="s">
        <v>676</v>
      </c>
      <c r="J22" s="32"/>
      <c r="K22" s="32"/>
      <c r="L22" s="9"/>
      <c r="M22" s="32"/>
      <c r="N22" s="32"/>
      <c r="O22" s="32"/>
      <c r="P22" s="32"/>
      <c r="Q22" s="32"/>
      <c r="R22" s="32"/>
      <c r="S22" s="32"/>
    </row>
    <row r="23" ht="12.75" customHeight="1">
      <c r="A23" s="40"/>
      <c r="B23" s="32"/>
      <c r="C23" s="32"/>
      <c r="D23" s="32"/>
      <c r="E23" s="36" t="s">
        <v>677</v>
      </c>
      <c r="F23" s="32"/>
      <c r="G23" s="32" t="s">
        <v>678</v>
      </c>
      <c r="H23" s="33"/>
      <c r="I23" s="32"/>
      <c r="J23" s="32"/>
      <c r="K23" s="32"/>
      <c r="L23" s="9"/>
      <c r="M23" s="32"/>
      <c r="N23" s="32"/>
      <c r="O23" s="32"/>
      <c r="P23" s="32"/>
      <c r="Q23" s="32"/>
      <c r="R23" s="32"/>
      <c r="S23" s="32"/>
    </row>
    <row r="24" ht="12.75" customHeight="1">
      <c r="A24" s="40"/>
      <c r="B24" s="32"/>
      <c r="C24" s="32"/>
      <c r="D24" s="32"/>
      <c r="E24" s="36" t="s">
        <v>679</v>
      </c>
      <c r="F24" s="32"/>
      <c r="G24" s="32" t="s">
        <v>309</v>
      </c>
      <c r="H24" s="33"/>
      <c r="I24" s="32"/>
      <c r="J24" s="32"/>
      <c r="K24" s="32"/>
      <c r="L24" s="9"/>
      <c r="M24" s="32"/>
      <c r="N24" s="32"/>
      <c r="O24" s="32"/>
      <c r="P24" s="32"/>
      <c r="Q24" s="32"/>
      <c r="R24" s="32"/>
      <c r="S24" s="32"/>
    </row>
    <row r="25" ht="12.75" customHeight="1">
      <c r="A25" s="40"/>
      <c r="B25" s="32"/>
      <c r="C25" s="32"/>
      <c r="D25" s="32"/>
      <c r="E25" s="36" t="s">
        <v>680</v>
      </c>
      <c r="F25" s="32"/>
      <c r="G25" s="32" t="s">
        <v>681</v>
      </c>
      <c r="H25" s="33"/>
      <c r="I25" s="32"/>
      <c r="J25" s="32"/>
      <c r="K25" s="32"/>
      <c r="L25" s="9"/>
      <c r="M25" s="32"/>
      <c r="N25" s="32"/>
      <c r="O25" s="32"/>
      <c r="P25" s="32"/>
      <c r="Q25" s="32"/>
      <c r="R25" s="32"/>
      <c r="S25" s="32"/>
    </row>
    <row r="26" ht="12.75" customHeight="1">
      <c r="A26" s="40"/>
      <c r="B26" s="32"/>
      <c r="C26" s="32"/>
      <c r="D26" s="32"/>
      <c r="E26" s="36"/>
      <c r="F26" s="32"/>
      <c r="G26" s="43" t="s">
        <v>682</v>
      </c>
      <c r="H26" s="33"/>
      <c r="I26" s="45" t="s">
        <v>683</v>
      </c>
      <c r="J26" s="32"/>
      <c r="K26" s="32"/>
      <c r="L26" s="9"/>
      <c r="M26" s="32"/>
      <c r="N26" s="32"/>
      <c r="O26" s="32"/>
      <c r="P26" s="32"/>
      <c r="Q26" s="32"/>
      <c r="R26" s="32"/>
      <c r="S26" s="32"/>
    </row>
    <row r="27" ht="12.75" customHeight="1">
      <c r="A27" s="40"/>
      <c r="B27" s="32"/>
      <c r="C27" s="32"/>
      <c r="D27" s="32"/>
      <c r="E27" s="36"/>
      <c r="F27" s="32"/>
      <c r="G27" s="43" t="s">
        <v>684</v>
      </c>
      <c r="H27" s="33"/>
      <c r="I27" s="45" t="s">
        <v>683</v>
      </c>
      <c r="J27" s="32"/>
      <c r="K27" s="32"/>
      <c r="L27" s="9"/>
      <c r="M27" s="32"/>
      <c r="N27" s="32"/>
      <c r="O27" s="32"/>
      <c r="P27" s="32"/>
      <c r="Q27" s="32"/>
      <c r="R27" s="32"/>
      <c r="S27" s="32"/>
    </row>
    <row r="28" ht="12.75" customHeight="1">
      <c r="A28" s="40"/>
      <c r="B28" s="32"/>
      <c r="C28" s="32"/>
      <c r="D28" s="32"/>
      <c r="E28" s="31">
        <v>11834.0</v>
      </c>
      <c r="F28" s="32"/>
      <c r="G28" s="32" t="s">
        <v>587</v>
      </c>
      <c r="H28" s="33"/>
      <c r="I28" s="41" t="s">
        <v>685</v>
      </c>
      <c r="J28" s="32"/>
      <c r="K28" s="32"/>
      <c r="L28" s="9"/>
      <c r="M28" s="32"/>
      <c r="N28" s="32"/>
      <c r="O28" s="32"/>
      <c r="P28" s="32"/>
      <c r="Q28" s="32"/>
      <c r="R28" s="32"/>
      <c r="S28" s="32"/>
    </row>
    <row r="29" ht="12.75" customHeight="1">
      <c r="A29" s="40"/>
      <c r="B29" s="32"/>
      <c r="C29" s="32"/>
      <c r="D29" s="32"/>
      <c r="E29" s="31"/>
      <c r="F29" s="32"/>
      <c r="G29" s="32"/>
      <c r="H29" s="33"/>
      <c r="I29" s="41"/>
      <c r="J29" s="32"/>
      <c r="K29" s="32"/>
      <c r="L29" s="9"/>
      <c r="M29" s="32"/>
      <c r="N29" s="32"/>
      <c r="O29" s="32"/>
      <c r="P29" s="32"/>
      <c r="Q29" s="32"/>
      <c r="R29" s="32"/>
      <c r="S29" s="32"/>
    </row>
    <row r="30" ht="12.75" customHeight="1">
      <c r="A30" s="40"/>
      <c r="B30" s="32"/>
      <c r="C30" s="32"/>
      <c r="D30" s="32"/>
      <c r="E30" s="31"/>
      <c r="F30" s="32"/>
      <c r="G30" s="32"/>
      <c r="H30" s="33"/>
      <c r="I30" s="32"/>
      <c r="J30" s="32"/>
      <c r="K30" s="32"/>
      <c r="L30" s="9"/>
      <c r="M30" s="32"/>
      <c r="N30" s="32"/>
      <c r="O30" s="32"/>
      <c r="P30" s="32"/>
      <c r="Q30" s="32"/>
      <c r="R30" s="32"/>
      <c r="S30" s="32"/>
    </row>
    <row r="31" ht="12.75" customHeight="1">
      <c r="A31" s="28">
        <f>SUM(A6+1)</f>
        <v>2</v>
      </c>
      <c r="B31" s="29" t="s">
        <v>686</v>
      </c>
      <c r="C31" s="29" t="s">
        <v>687</v>
      </c>
      <c r="D31" s="30" t="s">
        <v>650</v>
      </c>
      <c r="E31" s="31">
        <v>11958.0</v>
      </c>
      <c r="F31" s="32"/>
      <c r="G31" s="32" t="s">
        <v>688</v>
      </c>
      <c r="H31" s="33"/>
      <c r="I31" s="32"/>
      <c r="J31" s="32"/>
      <c r="K31" s="37" t="s">
        <v>652</v>
      </c>
      <c r="L31" s="38">
        <f>SUM(L7+1)</f>
        <v>2</v>
      </c>
      <c r="M31" s="32"/>
      <c r="N31" s="32"/>
      <c r="O31" s="32"/>
      <c r="P31" s="32"/>
      <c r="Q31" s="32"/>
      <c r="R31" s="32"/>
      <c r="S31" s="32"/>
    </row>
    <row r="32" ht="12.75" customHeight="1">
      <c r="B32" s="34"/>
      <c r="C32" s="34"/>
      <c r="D32" s="35"/>
      <c r="E32" s="31">
        <v>11959.0</v>
      </c>
      <c r="F32" s="32"/>
      <c r="G32" s="32" t="s">
        <v>689</v>
      </c>
      <c r="H32" s="33"/>
      <c r="I32" s="32" t="s">
        <v>690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ht="12.75" customHeight="1">
      <c r="A33" s="40"/>
      <c r="B33" s="32"/>
      <c r="C33" s="32"/>
      <c r="D33" s="32"/>
      <c r="E33" s="31">
        <v>11959.0</v>
      </c>
      <c r="F33" s="32"/>
      <c r="G33" s="32" t="s">
        <v>688</v>
      </c>
      <c r="H33" s="33"/>
      <c r="I33" s="32"/>
      <c r="J33" s="32"/>
      <c r="K33" s="32"/>
      <c r="L33" s="9"/>
      <c r="M33" s="32"/>
      <c r="N33" s="32"/>
      <c r="O33" s="32"/>
      <c r="P33" s="32"/>
      <c r="Q33" s="32"/>
      <c r="R33" s="32"/>
      <c r="S33" s="32"/>
    </row>
    <row r="34" ht="12.75" customHeight="1">
      <c r="A34" s="40"/>
      <c r="B34" s="32"/>
      <c r="C34" s="32"/>
      <c r="D34" s="32"/>
      <c r="E34" s="31"/>
      <c r="F34" s="32"/>
      <c r="G34" s="32"/>
      <c r="H34" s="33"/>
      <c r="I34" s="32"/>
      <c r="J34" s="32"/>
      <c r="K34" s="32"/>
      <c r="L34" s="9"/>
      <c r="M34" s="32"/>
      <c r="N34" s="32"/>
      <c r="O34" s="32"/>
      <c r="P34" s="32"/>
      <c r="Q34" s="32"/>
      <c r="R34" s="32"/>
      <c r="S34" s="32"/>
    </row>
    <row r="35" ht="12.75" customHeight="1">
      <c r="A35" s="40"/>
      <c r="B35" s="32"/>
      <c r="C35" s="32"/>
      <c r="D35" s="32"/>
      <c r="E35" s="31"/>
      <c r="F35" s="32"/>
      <c r="G35" s="32"/>
      <c r="H35" s="33"/>
      <c r="I35" s="32"/>
      <c r="J35" s="32"/>
      <c r="K35" s="32"/>
      <c r="L35" s="9"/>
      <c r="M35" s="32"/>
      <c r="N35" s="32"/>
      <c r="O35" s="32"/>
      <c r="P35" s="32"/>
      <c r="Q35" s="32"/>
      <c r="R35" s="32"/>
      <c r="S35" s="32"/>
    </row>
    <row r="36" ht="12.75" customHeight="1">
      <c r="A36" s="28">
        <f>SUM(A31+1)</f>
        <v>3</v>
      </c>
      <c r="B36" s="29">
        <v>1933.0</v>
      </c>
      <c r="C36" s="29" t="s">
        <v>691</v>
      </c>
      <c r="D36" s="30" t="s">
        <v>650</v>
      </c>
      <c r="E36" s="36">
        <v>12054.0</v>
      </c>
      <c r="F36" s="32"/>
      <c r="G36" s="32" t="s">
        <v>587</v>
      </c>
      <c r="H36" s="33"/>
      <c r="I36" s="32"/>
      <c r="J36" s="32"/>
      <c r="K36" s="37" t="s">
        <v>652</v>
      </c>
      <c r="L36" s="38">
        <f>SUM(L31+1)</f>
        <v>3</v>
      </c>
      <c r="M36" s="32"/>
      <c r="N36" s="32"/>
      <c r="O36" s="32"/>
      <c r="P36" s="32"/>
      <c r="Q36" s="32"/>
      <c r="R36" s="32"/>
      <c r="S36" s="32"/>
    </row>
    <row r="37" ht="12.75" customHeight="1">
      <c r="B37" s="34"/>
      <c r="C37" s="34"/>
      <c r="D37" s="35"/>
      <c r="E37" s="36" t="s">
        <v>692</v>
      </c>
      <c r="F37" s="32"/>
      <c r="G37" s="32" t="s">
        <v>693</v>
      </c>
      <c r="H37" s="33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ht="12.75" customHeight="1">
      <c r="A38" s="40"/>
      <c r="B38" s="32"/>
      <c r="C38" s="32"/>
      <c r="D38" s="32"/>
      <c r="E38" s="36" t="s">
        <v>694</v>
      </c>
      <c r="F38" s="32"/>
      <c r="G38" s="32" t="s">
        <v>40</v>
      </c>
      <c r="H38" s="33"/>
      <c r="I38" s="32"/>
      <c r="J38" s="32"/>
      <c r="K38" s="32"/>
      <c r="L38" s="9"/>
      <c r="M38" s="32"/>
      <c r="N38" s="32"/>
      <c r="O38" s="32"/>
      <c r="P38" s="32"/>
      <c r="Q38" s="32"/>
      <c r="R38" s="32"/>
      <c r="S38" s="32"/>
    </row>
    <row r="39" ht="12.75" customHeight="1">
      <c r="A39" s="40"/>
      <c r="B39" s="41" t="s">
        <v>655</v>
      </c>
      <c r="C39" s="38">
        <f>SUM(C9+1)</f>
        <v>2</v>
      </c>
      <c r="D39" s="32"/>
      <c r="E39" s="36" t="s">
        <v>695</v>
      </c>
      <c r="F39" s="32"/>
      <c r="G39" s="32" t="s">
        <v>696</v>
      </c>
      <c r="H39" s="33"/>
      <c r="I39" s="32"/>
      <c r="J39" s="32"/>
      <c r="K39" s="32"/>
      <c r="L39" s="9"/>
      <c r="M39" s="32"/>
      <c r="N39" s="32"/>
      <c r="O39" s="32"/>
      <c r="P39" s="32"/>
      <c r="Q39" s="32"/>
      <c r="R39" s="32"/>
      <c r="S39" s="32"/>
    </row>
    <row r="40" ht="12.75" customHeight="1">
      <c r="A40" s="40"/>
      <c r="B40" s="32"/>
      <c r="C40" s="32"/>
      <c r="D40" s="32"/>
      <c r="E40" s="49" t="s">
        <v>697</v>
      </c>
      <c r="F40" s="32"/>
      <c r="G40" s="32" t="s">
        <v>559</v>
      </c>
      <c r="H40" s="33"/>
      <c r="I40" s="32"/>
      <c r="J40" s="32"/>
      <c r="K40" s="32"/>
      <c r="L40" s="9"/>
      <c r="M40" s="32"/>
      <c r="N40" s="32"/>
      <c r="O40" s="32"/>
      <c r="P40" s="32"/>
      <c r="Q40" s="32"/>
      <c r="R40" s="32"/>
      <c r="S40" s="32"/>
    </row>
    <row r="41" ht="12.75" customHeight="1">
      <c r="A41" s="40"/>
      <c r="B41" s="32"/>
      <c r="C41" s="32"/>
      <c r="D41" s="32"/>
      <c r="E41" s="36" t="s">
        <v>698</v>
      </c>
      <c r="F41" s="32"/>
      <c r="G41" s="32" t="s">
        <v>142</v>
      </c>
      <c r="H41" s="33"/>
      <c r="I41" s="32"/>
      <c r="J41" s="32"/>
      <c r="K41" s="32"/>
      <c r="L41" s="9"/>
      <c r="M41" s="32"/>
      <c r="N41" s="32"/>
      <c r="O41" s="32"/>
      <c r="P41" s="32"/>
      <c r="Q41" s="32"/>
      <c r="R41" s="32"/>
      <c r="S41" s="32"/>
    </row>
    <row r="42" ht="12.75" customHeight="1">
      <c r="A42" s="40"/>
      <c r="B42" s="32"/>
      <c r="C42" s="32"/>
      <c r="D42" s="32"/>
      <c r="E42" s="36" t="s">
        <v>699</v>
      </c>
      <c r="F42" s="32"/>
      <c r="G42" s="32" t="s">
        <v>434</v>
      </c>
      <c r="H42" s="33"/>
      <c r="I42" s="32" t="s">
        <v>700</v>
      </c>
      <c r="J42" s="32"/>
      <c r="K42" s="32"/>
      <c r="L42" s="9"/>
      <c r="M42" s="32"/>
      <c r="N42" s="32"/>
      <c r="O42" s="32"/>
      <c r="P42" s="32"/>
      <c r="Q42" s="32"/>
      <c r="R42" s="32"/>
      <c r="S42" s="32"/>
    </row>
    <row r="43" ht="12.75" customHeight="1">
      <c r="A43" s="40"/>
      <c r="B43" s="32"/>
      <c r="C43" s="32"/>
      <c r="D43" s="32"/>
      <c r="E43" s="36" t="s">
        <v>701</v>
      </c>
      <c r="F43" s="32"/>
      <c r="G43" s="32" t="s">
        <v>18</v>
      </c>
      <c r="H43" s="33"/>
      <c r="I43" s="32"/>
      <c r="J43" s="32"/>
      <c r="K43" s="32"/>
      <c r="L43" s="9"/>
      <c r="M43" s="32"/>
      <c r="N43" s="32"/>
      <c r="O43" s="32"/>
      <c r="P43" s="32"/>
      <c r="Q43" s="32"/>
      <c r="R43" s="32"/>
      <c r="S43" s="32"/>
    </row>
    <row r="44" ht="12.75" customHeight="1">
      <c r="A44" s="40"/>
      <c r="B44" s="32"/>
      <c r="C44" s="32"/>
      <c r="D44" s="32"/>
      <c r="E44" s="36"/>
      <c r="F44" s="32"/>
      <c r="G44" s="43" t="s">
        <v>253</v>
      </c>
      <c r="H44" s="33"/>
      <c r="I44" s="45" t="s">
        <v>702</v>
      </c>
      <c r="J44" s="32"/>
      <c r="K44" s="32"/>
      <c r="L44" s="9"/>
      <c r="M44" s="32"/>
      <c r="N44" s="32"/>
      <c r="O44" s="2" t="s">
        <v>703</v>
      </c>
      <c r="P44" s="32"/>
      <c r="Q44" s="32"/>
      <c r="R44" s="32"/>
      <c r="S44" s="32"/>
    </row>
    <row r="45" ht="12.75" customHeight="1">
      <c r="A45" s="40"/>
      <c r="B45" s="32"/>
      <c r="C45" s="32"/>
      <c r="D45" s="32"/>
      <c r="E45" s="36"/>
      <c r="F45" s="32"/>
      <c r="G45" s="43" t="s">
        <v>418</v>
      </c>
      <c r="H45" s="33"/>
      <c r="I45" s="45" t="s">
        <v>702</v>
      </c>
      <c r="J45" s="32"/>
      <c r="K45" s="32"/>
      <c r="L45" s="9"/>
      <c r="M45" s="32"/>
      <c r="N45" s="32"/>
      <c r="O45" s="32"/>
      <c r="P45" s="32"/>
      <c r="Q45" s="32"/>
      <c r="R45" s="32"/>
      <c r="S45" s="32"/>
    </row>
    <row r="46" ht="12.75" customHeight="1">
      <c r="A46" s="40"/>
      <c r="B46" s="32"/>
      <c r="C46" s="32"/>
      <c r="D46" s="32"/>
      <c r="E46" s="47" t="s">
        <v>704</v>
      </c>
      <c r="F46" s="48"/>
      <c r="G46" s="32" t="s">
        <v>705</v>
      </c>
      <c r="H46" s="33"/>
      <c r="I46" s="41" t="s">
        <v>706</v>
      </c>
      <c r="J46" s="32"/>
      <c r="K46" s="32"/>
      <c r="L46" s="9"/>
      <c r="M46" s="32"/>
      <c r="N46" s="32"/>
      <c r="O46" s="32"/>
      <c r="P46" s="32"/>
      <c r="Q46" s="32"/>
      <c r="R46" s="32"/>
      <c r="S46" s="32"/>
    </row>
    <row r="47" ht="12.75" customHeight="1">
      <c r="A47" s="40"/>
      <c r="B47" s="32"/>
      <c r="C47" s="32"/>
      <c r="D47" s="32"/>
      <c r="E47" s="36" t="s">
        <v>707</v>
      </c>
      <c r="F47" s="32"/>
      <c r="G47" s="32" t="s">
        <v>612</v>
      </c>
      <c r="H47" s="33"/>
      <c r="I47" s="32"/>
      <c r="J47" s="32"/>
      <c r="K47" s="32"/>
      <c r="L47" s="9"/>
      <c r="M47" s="32"/>
      <c r="N47" s="32"/>
      <c r="O47" s="32"/>
      <c r="P47" s="32"/>
      <c r="Q47" s="32"/>
      <c r="R47" s="32"/>
      <c r="S47" s="32"/>
    </row>
    <row r="48" ht="12.75" customHeight="1">
      <c r="A48" s="40"/>
      <c r="B48" s="32"/>
      <c r="C48" s="32"/>
      <c r="D48" s="32"/>
      <c r="E48" s="36" t="s">
        <v>708</v>
      </c>
      <c r="F48" s="32"/>
      <c r="G48" s="32" t="s">
        <v>69</v>
      </c>
      <c r="H48" s="33"/>
      <c r="I48" s="45" t="s">
        <v>709</v>
      </c>
      <c r="J48" s="32"/>
      <c r="K48" s="32"/>
      <c r="L48" s="9"/>
      <c r="M48" s="32"/>
      <c r="N48" s="32"/>
      <c r="O48" s="32"/>
      <c r="P48" s="32"/>
      <c r="Q48" s="32"/>
      <c r="R48" s="32"/>
      <c r="S48" s="32"/>
    </row>
    <row r="49" ht="12.75" customHeight="1">
      <c r="A49" s="40"/>
      <c r="B49" s="32"/>
      <c r="C49" s="32"/>
      <c r="D49" s="32"/>
      <c r="E49" s="36">
        <v>12170.0</v>
      </c>
      <c r="F49" s="32"/>
      <c r="G49" s="32" t="s">
        <v>710</v>
      </c>
      <c r="H49" s="33"/>
      <c r="I49" s="32"/>
      <c r="J49" s="32"/>
      <c r="K49" s="32"/>
      <c r="L49" s="9"/>
      <c r="M49" s="32"/>
      <c r="N49" s="32"/>
      <c r="O49" s="32"/>
      <c r="P49" s="32"/>
      <c r="Q49" s="32"/>
      <c r="R49" s="32"/>
      <c r="S49" s="32"/>
    </row>
    <row r="50" ht="12.75" customHeight="1">
      <c r="A50" s="40"/>
      <c r="B50" s="32"/>
      <c r="C50" s="32"/>
      <c r="D50" s="32"/>
      <c r="E50" s="36">
        <v>12173.0</v>
      </c>
      <c r="F50" s="32"/>
      <c r="G50" s="32" t="s">
        <v>183</v>
      </c>
      <c r="H50" s="33"/>
      <c r="I50" s="32"/>
      <c r="J50" s="32"/>
      <c r="K50" s="32"/>
      <c r="L50" s="9"/>
      <c r="M50" s="32"/>
      <c r="N50" s="32"/>
      <c r="O50" s="32"/>
      <c r="P50" s="32"/>
      <c r="Q50" s="32"/>
      <c r="R50" s="32"/>
      <c r="S50" s="32"/>
    </row>
    <row r="51" ht="12.75" customHeight="1">
      <c r="A51" s="40"/>
      <c r="B51" s="32"/>
      <c r="C51" s="32"/>
      <c r="D51" s="32"/>
      <c r="E51" s="36" t="s">
        <v>711</v>
      </c>
      <c r="F51" s="32"/>
      <c r="G51" s="32" t="s">
        <v>154</v>
      </c>
      <c r="H51" s="33"/>
      <c r="I51" s="32"/>
      <c r="J51" s="32"/>
      <c r="K51" s="32"/>
      <c r="L51" s="9"/>
      <c r="M51" s="32"/>
      <c r="N51" s="32"/>
      <c r="O51" s="32"/>
      <c r="P51" s="32"/>
      <c r="Q51" s="32"/>
      <c r="R51" s="32"/>
      <c r="S51" s="32"/>
    </row>
    <row r="52" ht="12.75" customHeight="1">
      <c r="A52" s="40"/>
      <c r="B52" s="32"/>
      <c r="C52" s="32"/>
      <c r="D52" s="32"/>
      <c r="E52" s="36" t="s">
        <v>712</v>
      </c>
      <c r="F52" s="32"/>
      <c r="G52" s="32" t="s">
        <v>151</v>
      </c>
      <c r="H52" s="33"/>
      <c r="I52" s="32" t="s">
        <v>713</v>
      </c>
      <c r="J52" s="32"/>
      <c r="K52" s="32"/>
      <c r="L52" s="9"/>
      <c r="M52" s="32"/>
      <c r="N52" s="32"/>
      <c r="O52" s="32"/>
      <c r="P52" s="32"/>
      <c r="Q52" s="32"/>
      <c r="R52" s="32"/>
      <c r="S52" s="32"/>
    </row>
    <row r="53" ht="12.75" customHeight="1">
      <c r="A53" s="40"/>
      <c r="B53" s="32"/>
      <c r="C53" s="32"/>
      <c r="D53" s="32"/>
      <c r="E53" s="36">
        <v>12193.0</v>
      </c>
      <c r="F53" s="32"/>
      <c r="G53" s="32" t="s">
        <v>64</v>
      </c>
      <c r="H53" s="33"/>
      <c r="I53" s="32"/>
      <c r="J53" s="32"/>
      <c r="K53" s="32"/>
      <c r="L53" s="9"/>
      <c r="M53" s="32"/>
      <c r="N53" s="32"/>
      <c r="O53" s="32"/>
      <c r="P53" s="32"/>
      <c r="Q53" s="32"/>
      <c r="R53" s="32"/>
      <c r="S53" s="32"/>
    </row>
    <row r="54" ht="12.75" customHeight="1">
      <c r="A54" s="40"/>
      <c r="B54" s="32"/>
      <c r="C54" s="32"/>
      <c r="D54" s="32"/>
      <c r="E54" s="36" t="s">
        <v>714</v>
      </c>
      <c r="F54" s="32"/>
      <c r="G54" s="32" t="s">
        <v>715</v>
      </c>
      <c r="H54" s="33"/>
      <c r="I54" s="32"/>
      <c r="J54" s="32"/>
      <c r="K54" s="32"/>
      <c r="L54" s="9"/>
      <c r="M54" s="32"/>
      <c r="N54" s="32"/>
      <c r="O54" s="32"/>
      <c r="P54" s="32"/>
      <c r="Q54" s="32"/>
      <c r="R54" s="32"/>
      <c r="S54" s="32"/>
    </row>
    <row r="55" ht="12.75" customHeight="1">
      <c r="A55" s="40"/>
      <c r="B55" s="32"/>
      <c r="C55" s="32"/>
      <c r="D55" s="32"/>
      <c r="E55" s="36" t="s">
        <v>716</v>
      </c>
      <c r="F55" s="32"/>
      <c r="G55" s="32" t="s">
        <v>717</v>
      </c>
      <c r="H55" s="33"/>
      <c r="I55" s="32"/>
      <c r="J55" s="32"/>
      <c r="K55" s="32"/>
      <c r="L55" s="9"/>
      <c r="M55" s="32"/>
      <c r="N55" s="32"/>
      <c r="O55" s="32"/>
      <c r="P55" s="32"/>
      <c r="Q55" s="32"/>
      <c r="R55" s="32"/>
      <c r="S55" s="32"/>
    </row>
    <row r="56" ht="12.75" customHeight="1">
      <c r="A56" s="40"/>
      <c r="B56" s="32"/>
      <c r="C56" s="32"/>
      <c r="D56" s="32"/>
      <c r="E56" s="36" t="s">
        <v>718</v>
      </c>
      <c r="F56" s="32"/>
      <c r="G56" s="32" t="s">
        <v>538</v>
      </c>
      <c r="H56" s="33"/>
      <c r="I56" s="32"/>
      <c r="J56" s="32"/>
      <c r="K56" s="32"/>
      <c r="L56" s="9"/>
      <c r="M56" s="32"/>
      <c r="N56" s="32"/>
      <c r="O56" s="32"/>
      <c r="P56" s="32"/>
      <c r="Q56" s="32"/>
      <c r="R56" s="32"/>
      <c r="S56" s="32"/>
    </row>
    <row r="57" ht="12.75" customHeight="1">
      <c r="A57" s="40"/>
      <c r="B57" s="32"/>
      <c r="C57" s="32"/>
      <c r="D57" s="32"/>
      <c r="E57" s="36">
        <v>12218.0</v>
      </c>
      <c r="F57" s="32"/>
      <c r="G57" s="32" t="s">
        <v>688</v>
      </c>
      <c r="H57" s="33"/>
      <c r="I57" s="41" t="s">
        <v>719</v>
      </c>
      <c r="J57" s="32"/>
      <c r="K57" s="32"/>
      <c r="L57" s="9"/>
      <c r="M57" s="32"/>
      <c r="N57" s="32"/>
      <c r="O57" s="32"/>
      <c r="P57" s="32"/>
      <c r="Q57" s="32"/>
      <c r="R57" s="32"/>
      <c r="S57" s="32"/>
    </row>
    <row r="58" ht="12.75" customHeight="1">
      <c r="A58" s="40"/>
      <c r="B58" s="32"/>
      <c r="C58" s="32"/>
      <c r="D58" s="32"/>
      <c r="E58" s="36"/>
      <c r="F58" s="32"/>
      <c r="G58" s="32"/>
      <c r="H58" s="33"/>
      <c r="I58" s="32"/>
      <c r="J58" s="32"/>
      <c r="K58" s="32"/>
      <c r="L58" s="9"/>
      <c r="M58" s="32"/>
      <c r="N58" s="32"/>
      <c r="O58" s="32"/>
      <c r="P58" s="32"/>
      <c r="Q58" s="32"/>
      <c r="R58" s="32"/>
      <c r="S58" s="32"/>
    </row>
    <row r="59" ht="12.75" customHeight="1">
      <c r="A59" s="40"/>
      <c r="B59" s="32"/>
      <c r="C59" s="32"/>
      <c r="D59" s="32"/>
      <c r="E59" s="31"/>
      <c r="F59" s="32"/>
      <c r="G59" s="32"/>
      <c r="H59" s="33"/>
      <c r="I59" s="32"/>
      <c r="J59" s="32"/>
      <c r="K59" s="32"/>
      <c r="L59" s="9"/>
      <c r="M59" s="32"/>
      <c r="N59" s="32"/>
      <c r="O59" s="32"/>
      <c r="P59" s="32"/>
      <c r="Q59" s="32"/>
      <c r="R59" s="32"/>
      <c r="S59" s="32"/>
    </row>
    <row r="60" ht="12.75" customHeight="1">
      <c r="A60" s="28">
        <f>SUM(A36+1)</f>
        <v>4</v>
      </c>
      <c r="B60" s="29">
        <v>1934.0</v>
      </c>
      <c r="C60" s="29" t="s">
        <v>720</v>
      </c>
      <c r="D60" s="30" t="s">
        <v>650</v>
      </c>
      <c r="E60" s="36">
        <v>12746.0</v>
      </c>
      <c r="F60" s="32"/>
      <c r="G60" s="32" t="s">
        <v>688</v>
      </c>
      <c r="H60" s="33"/>
      <c r="I60" s="32"/>
      <c r="J60" s="32"/>
      <c r="K60" s="37" t="s">
        <v>652</v>
      </c>
      <c r="L60" s="38">
        <f>SUM(L36+1)</f>
        <v>4</v>
      </c>
      <c r="M60" s="32"/>
      <c r="N60" s="32"/>
      <c r="O60" s="32"/>
      <c r="P60" s="32"/>
      <c r="Q60" s="32"/>
      <c r="R60" s="32"/>
      <c r="S60" s="32"/>
    </row>
    <row r="61" ht="12.75" customHeight="1">
      <c r="B61" s="34"/>
      <c r="C61" s="34"/>
      <c r="D61" s="35"/>
      <c r="E61" s="36" t="s">
        <v>721</v>
      </c>
      <c r="F61" s="32"/>
      <c r="G61" s="32" t="s">
        <v>573</v>
      </c>
      <c r="H61" s="33"/>
      <c r="I61" s="32"/>
      <c r="J61" s="32"/>
      <c r="K61" s="32"/>
      <c r="L61" s="9"/>
      <c r="M61" s="32"/>
      <c r="N61" s="32"/>
      <c r="O61" s="32"/>
      <c r="P61" s="32"/>
      <c r="Q61" s="32"/>
      <c r="R61" s="32"/>
      <c r="S61" s="32"/>
    </row>
    <row r="62" ht="12.75" customHeight="1">
      <c r="A62" s="40"/>
      <c r="B62" s="32"/>
      <c r="C62" s="46" t="s">
        <v>722</v>
      </c>
      <c r="D62" s="32"/>
      <c r="E62" s="36">
        <v>12749.0</v>
      </c>
      <c r="F62" s="32"/>
      <c r="G62" s="32" t="s">
        <v>723</v>
      </c>
      <c r="H62" s="33"/>
      <c r="I62" s="32"/>
      <c r="J62" s="32"/>
      <c r="K62" s="32"/>
      <c r="L62" s="9"/>
      <c r="M62" s="32"/>
      <c r="N62" s="32"/>
      <c r="O62" s="32"/>
      <c r="P62" s="32"/>
      <c r="Q62" s="32"/>
      <c r="R62" s="32"/>
      <c r="S62" s="32"/>
    </row>
    <row r="63" ht="12.75" customHeight="1">
      <c r="A63" s="40"/>
      <c r="B63" s="32"/>
      <c r="C63" s="50" t="s">
        <v>724</v>
      </c>
      <c r="D63" s="32"/>
      <c r="E63" s="36" t="s">
        <v>725</v>
      </c>
      <c r="F63" s="32"/>
      <c r="G63" s="32" t="s">
        <v>726</v>
      </c>
      <c r="H63" s="33"/>
      <c r="I63" s="32"/>
      <c r="J63" s="32"/>
      <c r="K63" s="32"/>
      <c r="L63" s="9"/>
      <c r="M63" s="32"/>
      <c r="N63" s="32"/>
      <c r="O63" s="32"/>
      <c r="P63" s="32"/>
      <c r="Q63" s="32"/>
      <c r="R63" s="32"/>
      <c r="S63" s="32"/>
    </row>
    <row r="64" ht="12.75" customHeight="1">
      <c r="A64" s="40"/>
      <c r="B64" s="41" t="s">
        <v>655</v>
      </c>
      <c r="C64" s="38">
        <f>SUM(C39+1)</f>
        <v>3</v>
      </c>
      <c r="D64" s="32"/>
      <c r="E64" s="36">
        <v>12757.0</v>
      </c>
      <c r="F64" s="32"/>
      <c r="G64" s="32" t="s">
        <v>727</v>
      </c>
      <c r="H64" s="33"/>
      <c r="I64" s="32"/>
      <c r="J64" s="32"/>
      <c r="K64" s="32"/>
      <c r="L64" s="9"/>
      <c r="M64" s="32"/>
      <c r="N64" s="32"/>
      <c r="O64" s="32"/>
      <c r="P64" s="32"/>
      <c r="Q64" s="32"/>
      <c r="R64" s="32"/>
      <c r="S64" s="32"/>
    </row>
    <row r="65" ht="12.75" customHeight="1">
      <c r="A65" s="40"/>
      <c r="B65" s="32"/>
      <c r="C65" s="32"/>
      <c r="D65" s="32"/>
      <c r="E65" s="36" t="s">
        <v>728</v>
      </c>
      <c r="F65" s="32"/>
      <c r="G65" s="32" t="s">
        <v>729</v>
      </c>
      <c r="H65" s="33"/>
      <c r="I65" s="32"/>
      <c r="J65" s="32"/>
      <c r="K65" s="32"/>
      <c r="L65" s="9"/>
      <c r="M65" s="32"/>
      <c r="N65" s="32"/>
      <c r="O65" s="32"/>
      <c r="P65" s="32"/>
      <c r="Q65" s="32"/>
      <c r="R65" s="32"/>
      <c r="S65" s="32"/>
    </row>
    <row r="66" ht="12.75" customHeight="1">
      <c r="A66" s="40"/>
      <c r="B66" s="32"/>
      <c r="C66" s="32"/>
      <c r="D66" s="32"/>
      <c r="E66" s="36">
        <v>12762.0</v>
      </c>
      <c r="F66" s="32"/>
      <c r="G66" s="32" t="s">
        <v>730</v>
      </c>
      <c r="H66" s="33"/>
      <c r="I66" s="32"/>
      <c r="J66" s="32"/>
      <c r="K66" s="32"/>
      <c r="L66" s="9"/>
      <c r="M66" s="32"/>
      <c r="N66" s="32"/>
      <c r="O66" s="32"/>
      <c r="P66" s="32"/>
      <c r="Q66" s="32"/>
      <c r="R66" s="32"/>
      <c r="S66" s="32"/>
    </row>
    <row r="67" ht="12.75" customHeight="1">
      <c r="A67" s="40"/>
      <c r="B67" s="32"/>
      <c r="C67" s="32"/>
      <c r="D67" s="32"/>
      <c r="E67" s="36" t="s">
        <v>731</v>
      </c>
      <c r="F67" s="32"/>
      <c r="G67" s="32" t="s">
        <v>681</v>
      </c>
      <c r="H67" s="33"/>
      <c r="I67" s="32"/>
      <c r="J67" s="32"/>
      <c r="K67" s="32"/>
      <c r="L67" s="9"/>
      <c r="M67" s="32"/>
      <c r="N67" s="32"/>
      <c r="O67" s="32"/>
      <c r="P67" s="32"/>
      <c r="Q67" s="32"/>
      <c r="R67" s="32"/>
      <c r="S67" s="32"/>
    </row>
    <row r="68" ht="12.75" customHeight="1">
      <c r="A68" s="40"/>
      <c r="B68" s="32"/>
      <c r="C68" s="32"/>
      <c r="D68" s="32"/>
      <c r="E68" s="36" t="s">
        <v>732</v>
      </c>
      <c r="F68" s="32"/>
      <c r="G68" s="32" t="s">
        <v>298</v>
      </c>
      <c r="H68" s="33"/>
      <c r="I68" s="32"/>
      <c r="J68" s="32"/>
      <c r="K68" s="32"/>
      <c r="L68" s="9"/>
      <c r="M68" s="32"/>
      <c r="N68" s="32"/>
      <c r="O68" s="32"/>
      <c r="P68" s="32"/>
      <c r="Q68" s="32"/>
      <c r="R68" s="32"/>
      <c r="S68" s="32"/>
    </row>
    <row r="69" ht="12.75" customHeight="1">
      <c r="A69" s="40"/>
      <c r="B69" s="32"/>
      <c r="C69" s="32"/>
      <c r="D69" s="32"/>
      <c r="E69" s="36" t="s">
        <v>733</v>
      </c>
      <c r="F69" s="32"/>
      <c r="G69" s="32" t="s">
        <v>734</v>
      </c>
      <c r="H69" s="33"/>
      <c r="I69" s="32"/>
      <c r="J69" s="32"/>
      <c r="K69" s="32"/>
      <c r="L69" s="9"/>
      <c r="M69" s="32"/>
      <c r="N69" s="32"/>
      <c r="O69" s="32"/>
      <c r="P69" s="32"/>
      <c r="Q69" s="32"/>
      <c r="R69" s="32"/>
      <c r="S69" s="32"/>
    </row>
    <row r="70" ht="12.75" customHeight="1">
      <c r="A70" s="40"/>
      <c r="B70" s="32"/>
      <c r="C70" s="32"/>
      <c r="D70" s="32"/>
      <c r="E70" s="31">
        <v>12775.0</v>
      </c>
      <c r="F70" s="32"/>
      <c r="G70" s="32" t="s">
        <v>688</v>
      </c>
      <c r="H70" s="33"/>
      <c r="I70" s="32"/>
      <c r="J70" s="32"/>
      <c r="K70" s="32"/>
      <c r="L70" s="9"/>
      <c r="M70" s="32"/>
      <c r="N70" s="32"/>
      <c r="O70" s="32"/>
      <c r="P70" s="32"/>
      <c r="Q70" s="32"/>
      <c r="R70" s="32"/>
      <c r="S70" s="32"/>
    </row>
    <row r="71" ht="12.75" customHeight="1">
      <c r="A71" s="40"/>
      <c r="B71" s="32"/>
      <c r="C71" s="32"/>
      <c r="D71" s="32"/>
      <c r="E71" s="31"/>
      <c r="F71" s="32"/>
      <c r="G71" s="32"/>
      <c r="H71" s="33"/>
      <c r="I71" s="32"/>
      <c r="J71" s="32"/>
      <c r="K71" s="32"/>
      <c r="L71" s="9"/>
      <c r="M71" s="32"/>
      <c r="N71" s="32"/>
      <c r="O71" s="32"/>
      <c r="P71" s="32"/>
      <c r="Q71" s="32"/>
      <c r="R71" s="32"/>
      <c r="S71" s="32"/>
    </row>
    <row r="72" ht="12.75" customHeight="1">
      <c r="A72" s="40"/>
      <c r="B72" s="32"/>
      <c r="C72" s="32"/>
      <c r="D72" s="32"/>
      <c r="E72" s="31"/>
      <c r="F72" s="32"/>
      <c r="G72" s="32"/>
      <c r="H72" s="33"/>
      <c r="I72" s="32"/>
      <c r="J72" s="32"/>
      <c r="K72" s="32"/>
      <c r="L72" s="9"/>
      <c r="M72" s="32"/>
      <c r="N72" s="32"/>
      <c r="O72" s="32"/>
      <c r="P72" s="32"/>
      <c r="Q72" s="32"/>
      <c r="R72" s="32"/>
      <c r="S72" s="32"/>
    </row>
    <row r="73" ht="12.75" customHeight="1">
      <c r="A73" s="28">
        <f>SUM(A60+1)</f>
        <v>5</v>
      </c>
      <c r="B73" s="29">
        <v>1935.0</v>
      </c>
      <c r="C73" s="29" t="s">
        <v>735</v>
      </c>
      <c r="D73" s="30" t="s">
        <v>650</v>
      </c>
      <c r="E73" s="31">
        <v>12877.0</v>
      </c>
      <c r="F73" s="32"/>
      <c r="G73" s="32" t="s">
        <v>688</v>
      </c>
      <c r="H73" s="33"/>
      <c r="I73" s="51" t="s">
        <v>736</v>
      </c>
      <c r="J73" s="32"/>
      <c r="K73" s="52" t="s">
        <v>652</v>
      </c>
      <c r="L73" s="53">
        <f>SUM(L60+1)</f>
        <v>5</v>
      </c>
      <c r="M73" s="32"/>
      <c r="N73" s="32"/>
      <c r="O73" s="32"/>
      <c r="P73" s="32"/>
      <c r="Q73" s="32"/>
      <c r="R73" s="32"/>
      <c r="S73" s="32"/>
    </row>
    <row r="74" ht="12.75" customHeight="1">
      <c r="B74" s="34"/>
      <c r="C74" s="34"/>
      <c r="D74" s="35"/>
      <c r="E74" s="31"/>
      <c r="F74" s="32"/>
      <c r="G74" s="32" t="s">
        <v>723</v>
      </c>
      <c r="H74" s="33"/>
      <c r="I74" s="51" t="s">
        <v>737</v>
      </c>
      <c r="J74" s="32"/>
      <c r="K74" s="32"/>
      <c r="L74" s="9"/>
      <c r="M74" s="32"/>
      <c r="N74" s="32"/>
      <c r="O74" s="32"/>
      <c r="P74" s="32"/>
      <c r="Q74" s="32"/>
      <c r="R74" s="32"/>
      <c r="S74" s="32"/>
    </row>
    <row r="75" ht="12.75" customHeight="1">
      <c r="A75" s="40"/>
      <c r="B75" s="32"/>
      <c r="C75" s="32"/>
      <c r="D75" s="32"/>
      <c r="E75" s="36" t="s">
        <v>738</v>
      </c>
      <c r="F75" s="32"/>
      <c r="G75" s="32" t="s">
        <v>739</v>
      </c>
      <c r="H75" s="33"/>
      <c r="I75" s="32"/>
      <c r="J75" s="32"/>
      <c r="K75" s="32"/>
      <c r="L75" s="9"/>
      <c r="M75" s="32"/>
      <c r="N75" s="32"/>
      <c r="O75" s="32"/>
      <c r="P75" s="32"/>
      <c r="Q75" s="32"/>
      <c r="R75" s="32"/>
      <c r="S75" s="32"/>
    </row>
    <row r="76" ht="12.75" customHeight="1">
      <c r="A76" s="40"/>
      <c r="B76" s="41" t="s">
        <v>655</v>
      </c>
      <c r="C76" s="38">
        <f>SUM(C64+1)</f>
        <v>4</v>
      </c>
      <c r="D76" s="32"/>
      <c r="E76" s="36" t="s">
        <v>740</v>
      </c>
      <c r="F76" s="32"/>
      <c r="G76" s="32" t="s">
        <v>741</v>
      </c>
      <c r="H76" s="33"/>
      <c r="I76" s="32" t="s">
        <v>742</v>
      </c>
      <c r="J76" s="32"/>
      <c r="K76" s="32"/>
      <c r="L76" s="9"/>
      <c r="M76" s="32"/>
      <c r="N76" s="32"/>
      <c r="O76" s="32"/>
      <c r="P76" s="32"/>
      <c r="Q76" s="32"/>
      <c r="R76" s="32"/>
      <c r="S76" s="32"/>
    </row>
    <row r="77" ht="12.75" customHeight="1">
      <c r="A77" s="40"/>
      <c r="B77" s="32"/>
      <c r="C77" s="32"/>
      <c r="D77" s="32"/>
      <c r="E77" s="31">
        <v>12898.0</v>
      </c>
      <c r="F77" s="32"/>
      <c r="G77" s="32" t="s">
        <v>693</v>
      </c>
      <c r="H77" s="33"/>
      <c r="I77" s="32"/>
      <c r="J77" s="32"/>
      <c r="K77" s="32"/>
      <c r="L77" s="9"/>
      <c r="M77" s="32"/>
      <c r="N77" s="32"/>
      <c r="O77" s="32"/>
      <c r="P77" s="32"/>
      <c r="Q77" s="32"/>
      <c r="R77" s="32"/>
      <c r="S77" s="32"/>
    </row>
    <row r="78" ht="12.75" customHeight="1">
      <c r="A78" s="40"/>
      <c r="B78" s="32"/>
      <c r="C78" s="32"/>
      <c r="D78" s="32"/>
      <c r="E78" s="31">
        <v>12915.0</v>
      </c>
      <c r="F78" s="32"/>
      <c r="G78" s="32" t="s">
        <v>688</v>
      </c>
      <c r="H78" s="33"/>
      <c r="I78" s="32"/>
      <c r="J78" s="32"/>
      <c r="K78" s="32"/>
      <c r="L78" s="9"/>
      <c r="M78" s="32"/>
      <c r="N78" s="32"/>
      <c r="O78" s="32"/>
      <c r="P78" s="32"/>
      <c r="Q78" s="32"/>
      <c r="R78" s="32"/>
      <c r="S78" s="32"/>
    </row>
    <row r="79" ht="12.75" customHeight="1">
      <c r="A79" s="40"/>
      <c r="B79" s="32"/>
      <c r="C79" s="32"/>
      <c r="D79" s="32"/>
      <c r="E79" s="31"/>
      <c r="F79" s="32"/>
      <c r="G79" s="32"/>
      <c r="H79" s="33"/>
      <c r="I79" s="32"/>
      <c r="J79" s="32"/>
      <c r="K79" s="32"/>
      <c r="L79" s="9"/>
      <c r="M79" s="32"/>
      <c r="N79" s="32"/>
      <c r="O79" s="32"/>
      <c r="P79" s="32"/>
      <c r="Q79" s="32"/>
      <c r="R79" s="32"/>
      <c r="S79" s="32"/>
    </row>
    <row r="80" ht="12.75" customHeight="1">
      <c r="A80" s="40"/>
      <c r="B80" s="32"/>
      <c r="C80" s="32"/>
      <c r="D80" s="32"/>
      <c r="E80" s="31"/>
      <c r="F80" s="32"/>
      <c r="G80" s="32"/>
      <c r="H80" s="33"/>
      <c r="I80" s="32"/>
      <c r="J80" s="32"/>
      <c r="K80" s="32"/>
      <c r="L80" s="9"/>
      <c r="M80" s="32"/>
      <c r="N80" s="32"/>
      <c r="O80" s="32"/>
      <c r="P80" s="32"/>
      <c r="Q80" s="32"/>
      <c r="R80" s="32"/>
      <c r="S80" s="32"/>
    </row>
    <row r="81" ht="12.75" customHeight="1">
      <c r="A81" s="28">
        <f>SUM(A73+1)</f>
        <v>6</v>
      </c>
      <c r="B81" s="29">
        <v>1936.0</v>
      </c>
      <c r="C81" s="29" t="s">
        <v>56</v>
      </c>
      <c r="D81" s="30" t="s">
        <v>650</v>
      </c>
      <c r="E81" s="36">
        <v>13180.0</v>
      </c>
      <c r="F81" s="32"/>
      <c r="G81" s="32" t="s">
        <v>688</v>
      </c>
      <c r="H81" s="33"/>
      <c r="I81" s="32"/>
      <c r="J81" s="32"/>
      <c r="K81" s="52" t="s">
        <v>652</v>
      </c>
      <c r="L81" s="53">
        <f>SUM(L73+1)</f>
        <v>6</v>
      </c>
      <c r="M81" s="32"/>
      <c r="N81" s="32"/>
      <c r="O81" s="32"/>
      <c r="P81" s="32"/>
      <c r="Q81" s="32"/>
      <c r="R81" s="32"/>
      <c r="S81" s="32"/>
    </row>
    <row r="82" ht="12.75" customHeight="1">
      <c r="B82" s="34"/>
      <c r="C82" s="34"/>
      <c r="D82" s="35"/>
      <c r="E82" s="31">
        <v>13182.0</v>
      </c>
      <c r="F82" s="32"/>
      <c r="G82" s="32" t="s">
        <v>743</v>
      </c>
      <c r="H82" s="33"/>
      <c r="I82" s="32"/>
      <c r="J82" s="32"/>
      <c r="K82" s="32"/>
      <c r="L82" s="9"/>
      <c r="M82" s="32"/>
      <c r="N82" s="32"/>
      <c r="O82" s="32"/>
      <c r="P82" s="32"/>
      <c r="Q82" s="32"/>
      <c r="R82" s="32"/>
      <c r="S82" s="32"/>
    </row>
    <row r="83" ht="12.75" customHeight="1">
      <c r="A83" s="40"/>
      <c r="B83" s="32"/>
      <c r="C83" s="32"/>
      <c r="D83" s="32"/>
      <c r="E83" s="36" t="s">
        <v>744</v>
      </c>
      <c r="F83" s="32"/>
      <c r="G83" s="32" t="s">
        <v>60</v>
      </c>
      <c r="H83" s="33"/>
      <c r="I83" s="32"/>
      <c r="J83" s="32"/>
      <c r="K83" s="32"/>
      <c r="L83" s="9"/>
      <c r="M83" s="32"/>
      <c r="N83" s="32"/>
      <c r="O83" s="32"/>
      <c r="P83" s="32"/>
      <c r="Q83" s="32"/>
      <c r="R83" s="32"/>
      <c r="S83" s="32"/>
    </row>
    <row r="84" ht="12.75" customHeight="1">
      <c r="A84" s="40"/>
      <c r="B84" s="41" t="s">
        <v>655</v>
      </c>
      <c r="C84" s="53">
        <f>SUM(C76+1)</f>
        <v>5</v>
      </c>
      <c r="D84" s="32"/>
      <c r="E84" s="36" t="s">
        <v>745</v>
      </c>
      <c r="F84" s="32"/>
      <c r="G84" s="32" t="s">
        <v>746</v>
      </c>
      <c r="H84" s="33"/>
      <c r="I84" s="44" t="s">
        <v>747</v>
      </c>
      <c r="J84" s="32"/>
      <c r="K84" s="32"/>
      <c r="L84" s="9"/>
      <c r="M84" s="32"/>
      <c r="N84" s="32"/>
      <c r="O84" s="32"/>
      <c r="P84" s="32"/>
      <c r="Q84" s="32"/>
      <c r="R84" s="32"/>
      <c r="S84" s="32"/>
    </row>
    <row r="85" ht="12.75" customHeight="1">
      <c r="A85" s="40"/>
      <c r="B85" s="32"/>
      <c r="C85" s="32"/>
      <c r="D85" s="32"/>
      <c r="E85" s="36" t="s">
        <v>748</v>
      </c>
      <c r="F85" s="32"/>
      <c r="G85" s="32" t="s">
        <v>111</v>
      </c>
      <c r="H85" s="33"/>
      <c r="I85" s="32"/>
      <c r="J85" s="32"/>
      <c r="K85" s="32"/>
      <c r="L85" s="9"/>
      <c r="M85" s="32"/>
      <c r="N85" s="32"/>
      <c r="O85" s="32"/>
      <c r="P85" s="32"/>
      <c r="Q85" s="32"/>
      <c r="R85" s="32"/>
      <c r="S85" s="32"/>
    </row>
    <row r="86" ht="12.75" customHeight="1">
      <c r="A86" s="40"/>
      <c r="B86" s="32"/>
      <c r="C86" s="32"/>
      <c r="D86" s="32"/>
      <c r="E86" s="36" t="s">
        <v>749</v>
      </c>
      <c r="F86" s="32"/>
      <c r="G86" s="32" t="s">
        <v>606</v>
      </c>
      <c r="H86" s="33"/>
      <c r="I86" s="32" t="s">
        <v>750</v>
      </c>
      <c r="J86" s="32"/>
      <c r="K86" s="32"/>
      <c r="L86" s="9"/>
      <c r="M86" s="32"/>
      <c r="N86" s="32"/>
      <c r="O86" s="32"/>
      <c r="P86" s="32"/>
      <c r="Q86" s="32"/>
      <c r="R86" s="32"/>
      <c r="S86" s="32"/>
    </row>
    <row r="87" ht="12.75" customHeight="1">
      <c r="A87" s="40"/>
      <c r="B87" s="32"/>
      <c r="C87" s="32"/>
      <c r="D87" s="32"/>
      <c r="E87" s="36" t="s">
        <v>751</v>
      </c>
      <c r="F87" s="32"/>
      <c r="G87" s="32" t="s">
        <v>752</v>
      </c>
      <c r="H87" s="33"/>
      <c r="I87" s="32"/>
      <c r="J87" s="32"/>
      <c r="K87" s="32"/>
      <c r="L87" s="9"/>
      <c r="M87" s="32"/>
      <c r="N87" s="32"/>
      <c r="O87" s="32"/>
      <c r="P87" s="32"/>
      <c r="Q87" s="32"/>
      <c r="R87" s="32"/>
      <c r="S87" s="32"/>
    </row>
    <row r="88" ht="12.75" customHeight="1">
      <c r="A88" s="40"/>
      <c r="B88" s="32"/>
      <c r="C88" s="32"/>
      <c r="D88" s="32"/>
      <c r="E88" s="36" t="s">
        <v>753</v>
      </c>
      <c r="F88" s="32"/>
      <c r="G88" s="32" t="s">
        <v>64</v>
      </c>
      <c r="H88" s="33"/>
      <c r="I88" s="32"/>
      <c r="J88" s="32"/>
      <c r="K88" s="32"/>
      <c r="L88" s="9"/>
      <c r="M88" s="32"/>
      <c r="N88" s="32"/>
      <c r="O88" s="32"/>
      <c r="P88" s="32"/>
      <c r="Q88" s="32"/>
      <c r="R88" s="32"/>
      <c r="S88" s="32"/>
    </row>
    <row r="89" ht="12.75" customHeight="1">
      <c r="A89" s="40"/>
      <c r="B89" s="32"/>
      <c r="C89" s="32"/>
      <c r="D89" s="32"/>
      <c r="E89" s="36"/>
      <c r="F89" s="32"/>
      <c r="G89" s="43" t="s">
        <v>312</v>
      </c>
      <c r="H89" s="33"/>
      <c r="I89" s="32"/>
      <c r="J89" s="32"/>
      <c r="K89" s="32"/>
      <c r="L89" s="9"/>
      <c r="M89" s="32"/>
      <c r="N89" s="32"/>
      <c r="O89" s="32"/>
      <c r="P89" s="32"/>
      <c r="Q89" s="32"/>
      <c r="R89" s="32"/>
      <c r="S89" s="32"/>
    </row>
    <row r="90" ht="12.75" customHeight="1">
      <c r="A90" s="40"/>
      <c r="B90" s="32"/>
      <c r="C90" s="32"/>
      <c r="D90" s="32"/>
      <c r="E90" s="36" t="s">
        <v>754</v>
      </c>
      <c r="F90" s="32"/>
      <c r="G90" s="32" t="s">
        <v>734</v>
      </c>
      <c r="H90" s="33"/>
      <c r="I90" s="32" t="s">
        <v>755</v>
      </c>
      <c r="J90" s="32"/>
      <c r="K90" s="32"/>
      <c r="L90" s="9"/>
      <c r="M90" s="32"/>
      <c r="N90" s="32"/>
      <c r="O90" s="32"/>
      <c r="P90" s="32"/>
      <c r="Q90" s="32"/>
      <c r="R90" s="32"/>
      <c r="S90" s="32"/>
    </row>
    <row r="91" ht="12.75" customHeight="1">
      <c r="A91" s="40"/>
      <c r="B91" s="32"/>
      <c r="C91" s="32"/>
      <c r="D91" s="32"/>
      <c r="E91" s="36" t="s">
        <v>756</v>
      </c>
      <c r="F91" s="32"/>
      <c r="G91" s="32" t="s">
        <v>743</v>
      </c>
      <c r="H91" s="33"/>
      <c r="I91" s="32" t="s">
        <v>298</v>
      </c>
      <c r="J91" s="32"/>
      <c r="K91" s="32"/>
      <c r="L91" s="9"/>
      <c r="M91" s="32"/>
      <c r="N91" s="32"/>
      <c r="O91" s="32"/>
      <c r="P91" s="32"/>
      <c r="Q91" s="32"/>
      <c r="R91" s="32"/>
      <c r="S91" s="32"/>
    </row>
    <row r="92" ht="12.75" customHeight="1">
      <c r="A92" s="40"/>
      <c r="B92" s="32"/>
      <c r="C92" s="32"/>
      <c r="D92" s="32"/>
      <c r="E92" s="36" t="s">
        <v>757</v>
      </c>
      <c r="F92" s="32"/>
      <c r="G92" s="32" t="s">
        <v>681</v>
      </c>
      <c r="H92" s="33"/>
      <c r="I92" s="32"/>
      <c r="J92" s="32"/>
      <c r="K92" s="32"/>
      <c r="L92" s="9"/>
      <c r="M92" s="32"/>
      <c r="N92" s="32"/>
      <c r="O92" s="32"/>
      <c r="P92" s="32"/>
      <c r="Q92" s="32"/>
      <c r="R92" s="32"/>
      <c r="S92" s="32"/>
    </row>
    <row r="93" ht="12.75" customHeight="1">
      <c r="A93" s="40"/>
      <c r="B93" s="32"/>
      <c r="C93" s="32"/>
      <c r="D93" s="32"/>
      <c r="E93" s="36">
        <v>13259.0</v>
      </c>
      <c r="F93" s="32"/>
      <c r="G93" s="32" t="s">
        <v>688</v>
      </c>
      <c r="H93" s="33"/>
      <c r="I93" s="41" t="s">
        <v>758</v>
      </c>
      <c r="J93" s="32"/>
      <c r="K93" s="32"/>
      <c r="L93" s="9"/>
      <c r="M93" s="32"/>
      <c r="N93" s="32"/>
      <c r="O93" s="32"/>
      <c r="P93" s="32"/>
      <c r="Q93" s="32"/>
      <c r="R93" s="32"/>
      <c r="S93" s="32"/>
    </row>
    <row r="94" ht="12.75" customHeight="1">
      <c r="A94" s="40"/>
      <c r="B94" s="32"/>
      <c r="C94" s="32"/>
      <c r="D94" s="32"/>
      <c r="E94" s="31"/>
      <c r="F94" s="32"/>
      <c r="G94" s="32"/>
      <c r="H94" s="33"/>
      <c r="I94" s="32"/>
      <c r="J94" s="32"/>
      <c r="K94" s="32"/>
      <c r="L94" s="9"/>
      <c r="M94" s="32"/>
      <c r="N94" s="32"/>
      <c r="O94" s="32"/>
      <c r="P94" s="32"/>
      <c r="Q94" s="32"/>
      <c r="R94" s="32"/>
      <c r="S94" s="32"/>
    </row>
    <row r="95" ht="12.75" customHeight="1">
      <c r="A95" s="40"/>
      <c r="B95" s="32"/>
      <c r="C95" s="32"/>
      <c r="D95" s="32"/>
      <c r="E95" s="36"/>
      <c r="F95" s="32"/>
      <c r="G95" s="32"/>
      <c r="H95" s="33"/>
      <c r="I95" s="32"/>
      <c r="J95" s="32"/>
      <c r="K95" s="32"/>
      <c r="L95" s="9"/>
      <c r="M95" s="32"/>
      <c r="N95" s="32"/>
      <c r="O95" s="32"/>
      <c r="P95" s="32"/>
      <c r="Q95" s="32"/>
      <c r="R95" s="32"/>
      <c r="S95" s="32"/>
    </row>
    <row r="96" ht="12.75" customHeight="1">
      <c r="A96" s="28">
        <f>SUM(A81+1)</f>
        <v>7</v>
      </c>
      <c r="B96" s="29">
        <v>1937.0</v>
      </c>
      <c r="C96" s="29" t="s">
        <v>759</v>
      </c>
      <c r="D96" s="30" t="s">
        <v>650</v>
      </c>
      <c r="E96" s="36">
        <v>13480.0</v>
      </c>
      <c r="F96" s="32"/>
      <c r="G96" s="32" t="s">
        <v>688</v>
      </c>
      <c r="H96" s="33"/>
      <c r="I96" s="32"/>
      <c r="J96" s="32"/>
      <c r="K96" s="52" t="s">
        <v>652</v>
      </c>
      <c r="L96" s="53">
        <f>SUM(L81+1)</f>
        <v>7</v>
      </c>
      <c r="M96" s="32"/>
      <c r="N96" s="32"/>
      <c r="O96" s="32"/>
      <c r="P96" s="32"/>
      <c r="Q96" s="32"/>
      <c r="R96" s="32"/>
      <c r="S96" s="32"/>
    </row>
    <row r="97" ht="12.75" customHeight="1">
      <c r="B97" s="34"/>
      <c r="C97" s="34"/>
      <c r="D97" s="35"/>
      <c r="E97" s="36" t="s">
        <v>760</v>
      </c>
      <c r="F97" s="32"/>
      <c r="G97" s="32" t="s">
        <v>409</v>
      </c>
      <c r="H97" s="33"/>
      <c r="I97" s="32"/>
      <c r="J97" s="32"/>
      <c r="K97" s="32"/>
      <c r="L97" s="9"/>
      <c r="M97" s="32"/>
      <c r="N97" s="32"/>
      <c r="O97" s="32"/>
      <c r="P97" s="32"/>
      <c r="Q97" s="32"/>
      <c r="R97" s="32"/>
      <c r="S97" s="32"/>
    </row>
    <row r="98" ht="12.75" customHeight="1">
      <c r="A98" s="40"/>
      <c r="B98" s="32"/>
      <c r="C98" s="32"/>
      <c r="D98" s="32"/>
      <c r="E98" s="36" t="s">
        <v>761</v>
      </c>
      <c r="F98" s="32"/>
      <c r="G98" s="32" t="s">
        <v>49</v>
      </c>
      <c r="H98" s="33"/>
      <c r="I98" s="32"/>
      <c r="J98" s="32"/>
      <c r="K98" s="32"/>
      <c r="L98" s="9"/>
      <c r="M98" s="32"/>
      <c r="N98" s="32"/>
      <c r="O98" s="32"/>
      <c r="P98" s="32"/>
      <c r="Q98" s="32"/>
      <c r="R98" s="32"/>
      <c r="S98" s="32"/>
    </row>
    <row r="99" ht="12.75" customHeight="1">
      <c r="A99" s="40"/>
      <c r="B99" s="41" t="s">
        <v>655</v>
      </c>
      <c r="C99" s="53">
        <f>SUM(C84+1)</f>
        <v>6</v>
      </c>
      <c r="D99" s="32"/>
      <c r="E99" s="36" t="s">
        <v>762</v>
      </c>
      <c r="F99" s="32"/>
      <c r="G99" s="32" t="s">
        <v>339</v>
      </c>
      <c r="H99" s="33"/>
      <c r="I99" s="32"/>
      <c r="J99" s="32"/>
      <c r="K99" s="32"/>
      <c r="L99" s="9"/>
      <c r="M99" s="32"/>
      <c r="N99" s="32"/>
      <c r="O99" s="32"/>
      <c r="P99" s="32"/>
      <c r="Q99" s="32"/>
      <c r="R99" s="32"/>
      <c r="S99" s="32"/>
    </row>
    <row r="100" ht="12.75" customHeight="1">
      <c r="A100" s="40"/>
      <c r="B100" s="32"/>
      <c r="C100" s="32"/>
      <c r="D100" s="32"/>
      <c r="E100" s="36" t="s">
        <v>763</v>
      </c>
      <c r="F100" s="32"/>
      <c r="G100" s="32" t="s">
        <v>581</v>
      </c>
      <c r="H100" s="33"/>
      <c r="I100" s="32"/>
      <c r="J100" s="32"/>
      <c r="K100" s="32"/>
      <c r="L100" s="9"/>
      <c r="M100" s="32"/>
      <c r="N100" s="32"/>
      <c r="O100" s="32"/>
      <c r="P100" s="32"/>
      <c r="Q100" s="32"/>
      <c r="R100" s="32"/>
      <c r="S100" s="32"/>
    </row>
    <row r="101" ht="12.75" customHeight="1">
      <c r="A101" s="40"/>
      <c r="B101" s="32"/>
      <c r="C101" s="32"/>
      <c r="D101" s="32"/>
      <c r="E101" s="36" t="s">
        <v>764</v>
      </c>
      <c r="F101" s="32"/>
      <c r="G101" s="32" t="s">
        <v>765</v>
      </c>
      <c r="H101" s="33"/>
      <c r="I101" s="32"/>
      <c r="J101" s="32"/>
      <c r="K101" s="32"/>
      <c r="L101" s="9"/>
      <c r="M101" s="32"/>
      <c r="N101" s="32"/>
      <c r="O101" s="32"/>
      <c r="P101" s="32"/>
      <c r="Q101" s="32"/>
      <c r="R101" s="32"/>
      <c r="S101" s="32"/>
    </row>
    <row r="102" ht="12.75" customHeight="1">
      <c r="A102" s="40"/>
      <c r="B102" s="32"/>
      <c r="C102" s="32"/>
      <c r="D102" s="32"/>
      <c r="E102" s="36" t="s">
        <v>766</v>
      </c>
      <c r="F102" s="32"/>
      <c r="G102" s="32" t="s">
        <v>767</v>
      </c>
      <c r="H102" s="33"/>
      <c r="I102" s="32"/>
      <c r="J102" s="32"/>
      <c r="K102" s="32"/>
      <c r="L102" s="9"/>
      <c r="M102" s="32"/>
      <c r="N102" s="32"/>
      <c r="O102" s="32"/>
      <c r="P102" s="32"/>
      <c r="Q102" s="32"/>
      <c r="R102" s="32"/>
      <c r="S102" s="32"/>
    </row>
    <row r="103" ht="12.75" customHeight="1">
      <c r="A103" s="40"/>
      <c r="B103" s="32"/>
      <c r="C103" s="32"/>
      <c r="D103" s="32"/>
      <c r="E103" s="36" t="s">
        <v>768</v>
      </c>
      <c r="F103" s="32"/>
      <c r="G103" s="32" t="s">
        <v>769</v>
      </c>
      <c r="H103" s="33"/>
      <c r="I103" s="32"/>
      <c r="J103" s="32"/>
      <c r="K103" s="32"/>
      <c r="L103" s="9"/>
      <c r="M103" s="32"/>
      <c r="N103" s="32"/>
      <c r="O103" s="32"/>
      <c r="P103" s="32"/>
      <c r="Q103" s="32"/>
      <c r="R103" s="32"/>
      <c r="S103" s="32"/>
    </row>
    <row r="104" ht="12.75" customHeight="1">
      <c r="A104" s="40"/>
      <c r="B104" s="32"/>
      <c r="C104" s="32"/>
      <c r="D104" s="32"/>
      <c r="E104" s="36" t="s">
        <v>770</v>
      </c>
      <c r="F104" s="32"/>
      <c r="G104" s="32" t="s">
        <v>230</v>
      </c>
      <c r="H104" s="33"/>
      <c r="I104" s="32"/>
      <c r="J104" s="32"/>
      <c r="K104" s="32"/>
      <c r="L104" s="9"/>
      <c r="M104" s="32"/>
      <c r="N104" s="32"/>
      <c r="O104" s="32"/>
      <c r="P104" s="32"/>
      <c r="Q104" s="32"/>
      <c r="R104" s="32"/>
      <c r="S104" s="32"/>
    </row>
    <row r="105" ht="12.75" customHeight="1">
      <c r="A105" s="40"/>
      <c r="B105" s="32"/>
      <c r="C105" s="32"/>
      <c r="D105" s="32"/>
      <c r="E105" s="36" t="s">
        <v>771</v>
      </c>
      <c r="F105" s="32"/>
      <c r="G105" s="32" t="s">
        <v>678</v>
      </c>
      <c r="H105" s="33"/>
      <c r="I105" s="32"/>
      <c r="J105" s="32"/>
      <c r="K105" s="32"/>
      <c r="L105" s="9"/>
      <c r="M105" s="32"/>
      <c r="N105" s="32"/>
      <c r="O105" s="32"/>
      <c r="P105" s="32"/>
      <c r="Q105" s="32"/>
      <c r="R105" s="32"/>
      <c r="S105" s="32"/>
    </row>
    <row r="106" ht="12.75" customHeight="1">
      <c r="A106" s="40"/>
      <c r="B106" s="32"/>
      <c r="C106" s="32"/>
      <c r="D106" s="32"/>
      <c r="E106" s="36" t="s">
        <v>772</v>
      </c>
      <c r="F106" s="32"/>
      <c r="G106" s="32" t="s">
        <v>773</v>
      </c>
      <c r="H106" s="33"/>
      <c r="I106" s="32" t="s">
        <v>774</v>
      </c>
      <c r="J106" s="32"/>
      <c r="K106" s="32"/>
      <c r="L106" s="9"/>
      <c r="M106" s="32"/>
      <c r="N106" s="32"/>
      <c r="O106" s="32"/>
      <c r="P106" s="32"/>
      <c r="Q106" s="32"/>
      <c r="R106" s="32"/>
      <c r="S106" s="32"/>
    </row>
    <row r="107" ht="12.75" customHeight="1">
      <c r="A107" s="40"/>
      <c r="B107" s="32"/>
      <c r="C107" s="32"/>
      <c r="D107" s="32"/>
      <c r="E107" s="36" t="s">
        <v>775</v>
      </c>
      <c r="F107" s="32"/>
      <c r="G107" s="32" t="s">
        <v>681</v>
      </c>
      <c r="H107" s="33"/>
      <c r="I107" s="32"/>
      <c r="J107" s="32"/>
      <c r="K107" s="32"/>
      <c r="L107" s="9"/>
      <c r="M107" s="32"/>
      <c r="N107" s="32"/>
      <c r="O107" s="32"/>
      <c r="P107" s="32"/>
      <c r="Q107" s="32"/>
      <c r="R107" s="32"/>
      <c r="S107" s="32"/>
    </row>
    <row r="108" ht="12.75" customHeight="1">
      <c r="A108" s="40"/>
      <c r="B108" s="32"/>
      <c r="C108" s="32"/>
      <c r="D108" s="32"/>
      <c r="E108" s="36">
        <v>13605.0</v>
      </c>
      <c r="F108" s="32"/>
      <c r="G108" s="32" t="s">
        <v>688</v>
      </c>
      <c r="H108" s="33"/>
      <c r="I108" s="41" t="s">
        <v>776</v>
      </c>
      <c r="J108" s="32"/>
      <c r="K108" s="32"/>
      <c r="L108" s="9"/>
      <c r="M108" s="32"/>
      <c r="N108" s="32"/>
      <c r="O108" s="32"/>
      <c r="P108" s="32"/>
      <c r="Q108" s="32"/>
      <c r="R108" s="32"/>
      <c r="S108" s="32"/>
    </row>
    <row r="109" ht="12.75" customHeight="1">
      <c r="A109" s="40"/>
      <c r="B109" s="32"/>
      <c r="C109" s="32"/>
      <c r="D109" s="32"/>
      <c r="E109" s="36"/>
      <c r="F109" s="32"/>
      <c r="G109" s="32"/>
      <c r="H109" s="33"/>
      <c r="I109" s="32"/>
      <c r="J109" s="32"/>
      <c r="K109" s="32"/>
      <c r="L109" s="9"/>
      <c r="M109" s="32"/>
      <c r="N109" s="32"/>
      <c r="O109" s="32"/>
      <c r="P109" s="32"/>
      <c r="Q109" s="32"/>
      <c r="R109" s="32"/>
      <c r="S109" s="32"/>
    </row>
    <row r="110" ht="12.75" customHeight="1">
      <c r="A110" s="40"/>
      <c r="B110" s="32"/>
      <c r="C110" s="32"/>
      <c r="D110" s="32"/>
      <c r="E110" s="36"/>
      <c r="F110" s="32"/>
      <c r="G110" s="32"/>
      <c r="H110" s="33"/>
      <c r="I110" s="32"/>
      <c r="J110" s="32"/>
      <c r="K110" s="32"/>
      <c r="L110" s="9"/>
      <c r="M110" s="32"/>
      <c r="N110" s="32"/>
      <c r="O110" s="32"/>
      <c r="P110" s="32"/>
      <c r="Q110" s="32"/>
      <c r="R110" s="32"/>
      <c r="S110" s="32"/>
    </row>
    <row r="111" ht="12.75" customHeight="1">
      <c r="A111" s="28">
        <f>SUM(A96+1)</f>
        <v>8</v>
      </c>
      <c r="B111" s="29" t="s">
        <v>777</v>
      </c>
      <c r="C111" s="29" t="s">
        <v>778</v>
      </c>
      <c r="D111" s="30" t="s">
        <v>650</v>
      </c>
      <c r="E111" s="36">
        <v>13888.0</v>
      </c>
      <c r="F111" s="32"/>
      <c r="G111" s="32" t="s">
        <v>688</v>
      </c>
      <c r="H111" s="33"/>
      <c r="I111" s="32"/>
      <c r="J111" s="32"/>
      <c r="K111" s="52" t="s">
        <v>652</v>
      </c>
      <c r="L111" s="53">
        <f>SUM(L96+1)</f>
        <v>8</v>
      </c>
      <c r="M111" s="32"/>
      <c r="N111" s="32"/>
      <c r="O111" s="32"/>
      <c r="P111" s="32"/>
      <c r="Q111" s="32"/>
      <c r="R111" s="32"/>
      <c r="S111" s="32"/>
    </row>
    <row r="112" ht="12.75" customHeight="1">
      <c r="B112" s="34"/>
      <c r="C112" s="34"/>
      <c r="D112" s="35"/>
      <c r="E112" s="36" t="s">
        <v>779</v>
      </c>
      <c r="F112" s="32"/>
      <c r="G112" s="32" t="s">
        <v>780</v>
      </c>
      <c r="H112" s="33"/>
      <c r="I112" s="32"/>
      <c r="J112" s="32"/>
      <c r="K112" s="32"/>
      <c r="L112" s="9"/>
      <c r="M112" s="32"/>
      <c r="N112" s="32"/>
      <c r="O112" s="32"/>
      <c r="P112" s="32"/>
      <c r="Q112" s="32"/>
      <c r="R112" s="32"/>
      <c r="S112" s="32"/>
    </row>
    <row r="113" ht="12.75" customHeight="1">
      <c r="A113" s="28"/>
      <c r="B113" s="39"/>
      <c r="C113" s="39"/>
      <c r="D113" s="39"/>
      <c r="E113" s="36" t="s">
        <v>781</v>
      </c>
      <c r="F113" s="32"/>
      <c r="G113" s="32" t="s">
        <v>782</v>
      </c>
      <c r="H113" s="33"/>
      <c r="I113" s="46" t="s">
        <v>742</v>
      </c>
      <c r="J113" s="32"/>
      <c r="K113" s="32"/>
      <c r="L113" s="9"/>
      <c r="M113" s="32"/>
      <c r="N113" s="32"/>
      <c r="O113" s="32"/>
      <c r="P113" s="32"/>
      <c r="Q113" s="32"/>
      <c r="R113" s="32"/>
      <c r="S113" s="32"/>
    </row>
    <row r="114" ht="12.75" customHeight="1">
      <c r="A114" s="40"/>
      <c r="B114" s="41" t="s">
        <v>655</v>
      </c>
      <c r="C114" s="53">
        <f>SUM(C99+1)</f>
        <v>7</v>
      </c>
      <c r="D114" s="32"/>
      <c r="E114" s="36"/>
      <c r="F114" s="32"/>
      <c r="G114" s="32" t="s">
        <v>230</v>
      </c>
      <c r="H114" s="33"/>
      <c r="I114" s="32"/>
      <c r="J114" s="32"/>
      <c r="K114" s="32"/>
      <c r="L114" s="9"/>
      <c r="M114" s="32"/>
      <c r="N114" s="32"/>
      <c r="O114" s="32"/>
      <c r="P114" s="32"/>
      <c r="Q114" s="32"/>
      <c r="R114" s="32"/>
      <c r="S114" s="32"/>
    </row>
    <row r="115" ht="12.75" customHeight="1">
      <c r="A115" s="40"/>
      <c r="B115" s="32"/>
      <c r="C115" s="32"/>
      <c r="D115" s="32"/>
      <c r="E115" s="36" t="s">
        <v>783</v>
      </c>
      <c r="F115" s="32"/>
      <c r="G115" s="32" t="s">
        <v>9</v>
      </c>
      <c r="H115" s="33"/>
      <c r="I115" s="32" t="s">
        <v>784</v>
      </c>
      <c r="J115" s="32"/>
      <c r="K115" s="32"/>
      <c r="L115" s="9"/>
      <c r="M115" s="32"/>
      <c r="N115" s="32"/>
      <c r="O115" s="32"/>
      <c r="P115" s="32"/>
      <c r="Q115" s="32"/>
      <c r="R115" s="32"/>
      <c r="S115" s="32"/>
    </row>
    <row r="116" ht="12.75" customHeight="1">
      <c r="A116" s="40"/>
      <c r="B116" s="32"/>
      <c r="C116" s="32"/>
      <c r="D116" s="32"/>
      <c r="E116" s="42" t="s">
        <v>785</v>
      </c>
      <c r="F116" s="32"/>
      <c r="G116" s="43" t="s">
        <v>108</v>
      </c>
      <c r="H116" s="33"/>
      <c r="I116" s="51" t="s">
        <v>786</v>
      </c>
      <c r="J116" s="32"/>
      <c r="K116" s="32"/>
      <c r="L116" s="9"/>
      <c r="M116" s="32"/>
      <c r="N116" s="32"/>
      <c r="O116" s="32"/>
      <c r="P116" s="32"/>
      <c r="Q116" s="32"/>
      <c r="R116" s="32"/>
      <c r="S116" s="32"/>
    </row>
    <row r="117" ht="12.75" customHeight="1">
      <c r="A117" s="40"/>
      <c r="B117" s="32"/>
      <c r="C117" s="32"/>
      <c r="D117" s="32"/>
      <c r="E117" s="36" t="s">
        <v>787</v>
      </c>
      <c r="F117" s="32"/>
      <c r="G117" s="32" t="s">
        <v>63</v>
      </c>
      <c r="H117" s="33"/>
      <c r="I117" s="51"/>
      <c r="J117" s="32"/>
      <c r="K117" s="32"/>
      <c r="L117" s="9"/>
      <c r="M117" s="32"/>
      <c r="N117" s="32"/>
      <c r="O117" s="32"/>
      <c r="P117" s="32"/>
      <c r="Q117" s="32"/>
      <c r="R117" s="32"/>
      <c r="S117" s="32"/>
    </row>
    <row r="118" ht="12.75" customHeight="1">
      <c r="A118" s="40"/>
      <c r="B118" s="32"/>
      <c r="C118" s="32"/>
      <c r="D118" s="32"/>
      <c r="E118" s="36" t="s">
        <v>788</v>
      </c>
      <c r="F118" s="32"/>
      <c r="G118" s="32" t="s">
        <v>336</v>
      </c>
      <c r="H118" s="33"/>
      <c r="I118" s="32" t="s">
        <v>789</v>
      </c>
      <c r="J118" s="32"/>
      <c r="K118" s="32"/>
      <c r="L118" s="9"/>
      <c r="M118" s="32"/>
      <c r="N118" s="32"/>
      <c r="O118" s="32"/>
      <c r="P118" s="32"/>
      <c r="Q118" s="32"/>
      <c r="R118" s="32"/>
      <c r="S118" s="32"/>
    </row>
    <row r="119" ht="12.75" customHeight="1">
      <c r="A119" s="40"/>
      <c r="B119" s="32"/>
      <c r="C119" s="32"/>
      <c r="D119" s="32"/>
      <c r="E119" s="36" t="s">
        <v>790</v>
      </c>
      <c r="F119" s="32"/>
      <c r="G119" s="32" t="s">
        <v>312</v>
      </c>
      <c r="H119" s="33"/>
      <c r="I119" s="46" t="s">
        <v>742</v>
      </c>
      <c r="J119" s="32"/>
      <c r="K119" s="32"/>
      <c r="L119" s="9"/>
      <c r="M119" s="32"/>
      <c r="N119" s="32"/>
      <c r="O119" s="32"/>
      <c r="P119" s="32"/>
      <c r="Q119" s="32"/>
      <c r="R119" s="32"/>
      <c r="S119" s="32"/>
    </row>
    <row r="120" ht="12.75" customHeight="1">
      <c r="A120" s="40"/>
      <c r="B120" s="32"/>
      <c r="C120" s="32"/>
      <c r="D120" s="32"/>
      <c r="E120" s="36" t="s">
        <v>791</v>
      </c>
      <c r="F120" s="32"/>
      <c r="G120" s="32" t="s">
        <v>678</v>
      </c>
      <c r="H120" s="33"/>
      <c r="I120" s="32"/>
      <c r="J120" s="32"/>
      <c r="K120" s="32"/>
      <c r="L120" s="9"/>
      <c r="M120" s="32"/>
      <c r="N120" s="32"/>
      <c r="O120" s="32"/>
      <c r="P120" s="32"/>
      <c r="Q120" s="32"/>
      <c r="R120" s="32"/>
      <c r="S120" s="32"/>
    </row>
    <row r="121" ht="12.75" customHeight="1">
      <c r="A121" s="40"/>
      <c r="B121" s="32"/>
      <c r="C121" s="32"/>
      <c r="D121" s="32"/>
      <c r="E121" s="36" t="s">
        <v>792</v>
      </c>
      <c r="F121" s="32"/>
      <c r="G121" s="32" t="s">
        <v>773</v>
      </c>
      <c r="H121" s="33"/>
      <c r="I121" s="32" t="s">
        <v>743</v>
      </c>
      <c r="J121" s="32"/>
      <c r="K121" s="32"/>
      <c r="L121" s="9"/>
      <c r="M121" s="32"/>
      <c r="N121" s="32"/>
      <c r="O121" s="32"/>
      <c r="P121" s="32"/>
      <c r="Q121" s="32"/>
      <c r="R121" s="32"/>
      <c r="S121" s="32"/>
    </row>
    <row r="122" ht="12.75" customHeight="1">
      <c r="A122" s="40"/>
      <c r="B122" s="32"/>
      <c r="C122" s="32"/>
      <c r="D122" s="32"/>
      <c r="E122" s="36" t="s">
        <v>793</v>
      </c>
      <c r="F122" s="32"/>
      <c r="G122" s="32" t="s">
        <v>681</v>
      </c>
      <c r="H122" s="33"/>
      <c r="I122" s="32"/>
      <c r="J122" s="32"/>
      <c r="K122" s="32"/>
      <c r="L122" s="9"/>
      <c r="M122" s="32"/>
      <c r="N122" s="32"/>
      <c r="O122" s="32"/>
      <c r="P122" s="32"/>
      <c r="Q122" s="32"/>
      <c r="R122" s="32"/>
      <c r="S122" s="32"/>
    </row>
    <row r="123" ht="12.75" customHeight="1">
      <c r="A123" s="40"/>
      <c r="B123" s="32"/>
      <c r="C123" s="32"/>
      <c r="D123" s="32"/>
      <c r="E123" s="36"/>
      <c r="F123" s="32"/>
      <c r="G123" s="43" t="s">
        <v>729</v>
      </c>
      <c r="H123" s="33"/>
      <c r="I123" s="32"/>
      <c r="J123" s="32"/>
      <c r="K123" s="32"/>
      <c r="L123" s="9"/>
      <c r="M123" s="32"/>
      <c r="N123" s="32"/>
      <c r="O123" s="32"/>
      <c r="P123" s="32"/>
      <c r="Q123" s="32"/>
      <c r="R123" s="32"/>
      <c r="S123" s="32"/>
    </row>
    <row r="124" ht="12.75" customHeight="1">
      <c r="A124" s="40"/>
      <c r="B124" s="32"/>
      <c r="C124" s="32"/>
      <c r="D124" s="32"/>
      <c r="E124" s="36"/>
      <c r="F124" s="32"/>
      <c r="G124" s="43" t="s">
        <v>542</v>
      </c>
      <c r="H124" s="33"/>
      <c r="I124" s="32"/>
      <c r="J124" s="32"/>
      <c r="K124" s="32"/>
      <c r="L124" s="9"/>
      <c r="M124" s="32"/>
      <c r="N124" s="32"/>
      <c r="O124" s="32"/>
      <c r="P124" s="32"/>
      <c r="Q124" s="32"/>
      <c r="R124" s="32"/>
      <c r="S124" s="32"/>
    </row>
    <row r="125" ht="12.75" customHeight="1">
      <c r="A125" s="40"/>
      <c r="B125" s="32"/>
      <c r="C125" s="32"/>
      <c r="D125" s="32"/>
      <c r="E125" s="36">
        <v>14013.0</v>
      </c>
      <c r="F125" s="32"/>
      <c r="G125" s="32" t="s">
        <v>688</v>
      </c>
      <c r="H125" s="33"/>
      <c r="I125" s="32"/>
      <c r="J125" s="32"/>
      <c r="K125" s="32"/>
      <c r="L125" s="9"/>
      <c r="M125" s="32"/>
      <c r="N125" s="32"/>
      <c r="O125" s="32"/>
      <c r="P125" s="32"/>
      <c r="Q125" s="32"/>
      <c r="R125" s="32"/>
      <c r="S125" s="32"/>
    </row>
    <row r="126" ht="12.75" customHeight="1">
      <c r="A126" s="40"/>
      <c r="B126" s="32"/>
      <c r="C126" s="32"/>
      <c r="D126" s="32"/>
      <c r="E126" s="36"/>
      <c r="F126" s="32"/>
      <c r="G126" s="32"/>
      <c r="H126" s="33"/>
      <c r="I126" s="32"/>
      <c r="J126" s="32"/>
      <c r="K126" s="32"/>
      <c r="L126" s="9"/>
      <c r="M126" s="32"/>
      <c r="N126" s="32"/>
      <c r="O126" s="32"/>
      <c r="P126" s="32"/>
      <c r="Q126" s="32"/>
      <c r="R126" s="32"/>
      <c r="S126" s="32"/>
    </row>
    <row r="127" ht="12.75" customHeight="1">
      <c r="A127" s="40"/>
      <c r="B127" s="32"/>
      <c r="C127" s="32"/>
      <c r="D127" s="32"/>
      <c r="E127" s="36"/>
      <c r="F127" s="32"/>
      <c r="G127" s="32"/>
      <c r="H127" s="33"/>
      <c r="I127" s="32"/>
      <c r="J127" s="32"/>
      <c r="K127" s="32"/>
      <c r="L127" s="9"/>
      <c r="M127" s="32"/>
      <c r="N127" s="32"/>
      <c r="O127" s="32"/>
      <c r="P127" s="32"/>
      <c r="Q127" s="32"/>
      <c r="R127" s="32"/>
      <c r="S127" s="32"/>
    </row>
    <row r="128" ht="12.75" customHeight="1">
      <c r="A128" s="28">
        <f>SUM(A111+1)</f>
        <v>9</v>
      </c>
      <c r="B128" s="29" t="s">
        <v>794</v>
      </c>
      <c r="C128" s="29" t="s">
        <v>687</v>
      </c>
      <c r="D128" s="30" t="s">
        <v>650</v>
      </c>
      <c r="E128" s="36">
        <v>14096.0</v>
      </c>
      <c r="F128" s="32"/>
      <c r="G128" s="32" t="s">
        <v>688</v>
      </c>
      <c r="H128" s="33"/>
      <c r="I128" s="32"/>
      <c r="J128" s="32"/>
      <c r="K128" s="52" t="s">
        <v>652</v>
      </c>
      <c r="L128" s="53">
        <f>SUM(L111+1)</f>
        <v>9</v>
      </c>
      <c r="M128" s="32"/>
      <c r="N128" s="32"/>
      <c r="O128" s="32"/>
      <c r="P128" s="32"/>
      <c r="Q128" s="32"/>
      <c r="R128" s="32"/>
      <c r="S128" s="32"/>
    </row>
    <row r="129" ht="12.75" customHeight="1">
      <c r="B129" s="34"/>
      <c r="C129" s="34"/>
      <c r="D129" s="35"/>
      <c r="E129" s="36" t="s">
        <v>795</v>
      </c>
      <c r="F129" s="32"/>
      <c r="G129" s="32" t="s">
        <v>528</v>
      </c>
      <c r="H129" s="33"/>
      <c r="I129" s="32" t="s">
        <v>796</v>
      </c>
      <c r="J129" s="32"/>
      <c r="K129" s="32"/>
      <c r="L129" s="9"/>
      <c r="M129" s="32"/>
      <c r="N129" s="32"/>
      <c r="O129" s="32"/>
      <c r="P129" s="32"/>
      <c r="Q129" s="32"/>
      <c r="R129" s="32"/>
      <c r="S129" s="32"/>
    </row>
    <row r="130" ht="12.75" customHeight="1">
      <c r="A130" s="40"/>
      <c r="B130" s="32"/>
      <c r="C130" s="32"/>
      <c r="D130" s="32"/>
      <c r="E130" s="36">
        <v>14098.0</v>
      </c>
      <c r="F130" s="32"/>
      <c r="G130" s="32" t="s">
        <v>688</v>
      </c>
      <c r="H130" s="33"/>
      <c r="I130" s="32"/>
      <c r="J130" s="32"/>
      <c r="K130" s="32"/>
      <c r="L130" s="9"/>
      <c r="M130" s="32"/>
      <c r="N130" s="32"/>
      <c r="O130" s="32"/>
      <c r="P130" s="32"/>
      <c r="Q130" s="32"/>
      <c r="R130" s="32"/>
      <c r="S130" s="32"/>
    </row>
    <row r="131" ht="12.75" customHeight="1">
      <c r="A131" s="40"/>
      <c r="B131" s="32"/>
      <c r="C131" s="32"/>
      <c r="D131" s="32"/>
      <c r="E131" s="36"/>
      <c r="F131" s="32"/>
      <c r="G131" s="32"/>
      <c r="H131" s="33"/>
      <c r="I131" s="32"/>
      <c r="J131" s="32"/>
      <c r="K131" s="32"/>
      <c r="L131" s="9"/>
      <c r="M131" s="32"/>
      <c r="N131" s="32"/>
      <c r="O131" s="32"/>
      <c r="P131" s="32"/>
      <c r="Q131" s="32"/>
      <c r="R131" s="32"/>
      <c r="S131" s="32"/>
    </row>
    <row r="132" ht="12.75" customHeight="1">
      <c r="A132" s="40"/>
      <c r="B132" s="32"/>
      <c r="C132" s="32"/>
      <c r="D132" s="32"/>
      <c r="E132" s="36"/>
      <c r="F132" s="32"/>
      <c r="G132" s="32"/>
      <c r="H132" s="33"/>
      <c r="I132" s="32"/>
      <c r="J132" s="32"/>
      <c r="K132" s="32"/>
      <c r="L132" s="9"/>
      <c r="M132" s="32"/>
      <c r="N132" s="32"/>
      <c r="O132" s="32"/>
      <c r="P132" s="32"/>
      <c r="Q132" s="32"/>
      <c r="R132" s="32"/>
      <c r="S132" s="32"/>
    </row>
    <row r="133" ht="12.75" customHeight="1">
      <c r="A133" s="28">
        <f>SUM(A128+1)</f>
        <v>10</v>
      </c>
      <c r="B133" s="29" t="s">
        <v>797</v>
      </c>
      <c r="C133" s="29" t="s">
        <v>798</v>
      </c>
      <c r="D133" s="30" t="s">
        <v>650</v>
      </c>
      <c r="E133" s="36">
        <v>14262.0</v>
      </c>
      <c r="F133" s="32"/>
      <c r="G133" s="32" t="s">
        <v>688</v>
      </c>
      <c r="H133" s="33"/>
      <c r="I133" s="32"/>
      <c r="J133" s="32"/>
      <c r="K133" s="52" t="s">
        <v>652</v>
      </c>
      <c r="L133" s="53">
        <f>SUM(L128+1)</f>
        <v>10</v>
      </c>
      <c r="M133" s="32"/>
      <c r="N133" s="32"/>
      <c r="O133" s="32"/>
      <c r="P133" s="32"/>
      <c r="Q133" s="32"/>
      <c r="R133" s="32"/>
      <c r="S133" s="32"/>
    </row>
    <row r="134" ht="12.75" customHeight="1">
      <c r="B134" s="34"/>
      <c r="C134" s="34"/>
      <c r="D134" s="35"/>
      <c r="E134" s="36" t="s">
        <v>799</v>
      </c>
      <c r="F134" s="32"/>
      <c r="G134" s="32" t="s">
        <v>678</v>
      </c>
      <c r="H134" s="33"/>
      <c r="I134" s="32"/>
      <c r="J134" s="32"/>
      <c r="K134" s="32"/>
      <c r="L134" s="9"/>
      <c r="M134" s="32"/>
      <c r="N134" s="32"/>
      <c r="O134" s="32"/>
      <c r="P134" s="32"/>
      <c r="Q134" s="32"/>
      <c r="R134" s="32"/>
      <c r="S134" s="32"/>
    </row>
    <row r="135" ht="12.75" customHeight="1">
      <c r="A135" s="40"/>
      <c r="B135" s="32"/>
      <c r="C135" s="32"/>
      <c r="D135" s="32"/>
      <c r="E135" s="36" t="s">
        <v>800</v>
      </c>
      <c r="F135" s="32"/>
      <c r="G135" s="32" t="s">
        <v>801</v>
      </c>
      <c r="H135" s="33"/>
      <c r="I135" s="32"/>
      <c r="J135" s="32"/>
      <c r="K135" s="32"/>
      <c r="L135" s="9"/>
      <c r="M135" s="32"/>
      <c r="N135" s="32"/>
      <c r="O135" s="32"/>
      <c r="P135" s="32"/>
      <c r="Q135" s="32"/>
      <c r="R135" s="32"/>
      <c r="S135" s="32"/>
    </row>
    <row r="136" ht="12.75" customHeight="1">
      <c r="A136" s="40"/>
      <c r="B136" s="41" t="s">
        <v>655</v>
      </c>
      <c r="C136" s="53">
        <f>SUM(C114+1)</f>
        <v>8</v>
      </c>
      <c r="D136" s="32"/>
      <c r="E136" s="36" t="s">
        <v>802</v>
      </c>
      <c r="F136" s="32"/>
      <c r="G136" s="32" t="s">
        <v>64</v>
      </c>
      <c r="H136" s="33"/>
      <c r="I136" s="32"/>
      <c r="J136" s="32"/>
      <c r="K136" s="32"/>
      <c r="L136" s="9"/>
      <c r="M136" s="32"/>
      <c r="N136" s="32"/>
      <c r="O136" s="32"/>
      <c r="P136" s="32"/>
      <c r="Q136" s="32"/>
      <c r="R136" s="32"/>
      <c r="S136" s="32"/>
    </row>
    <row r="137" ht="12.75" customHeight="1">
      <c r="A137" s="40"/>
      <c r="B137" s="32"/>
      <c r="C137" s="32"/>
      <c r="D137" s="32"/>
      <c r="E137" s="36" t="s">
        <v>803</v>
      </c>
      <c r="F137" s="32"/>
      <c r="G137" s="32" t="s">
        <v>804</v>
      </c>
      <c r="H137" s="33"/>
      <c r="I137" s="46" t="s">
        <v>742</v>
      </c>
      <c r="J137" s="32"/>
      <c r="K137" s="32"/>
      <c r="L137" s="9"/>
      <c r="M137" s="32"/>
      <c r="N137" s="32"/>
      <c r="O137" s="32"/>
      <c r="P137" s="32"/>
      <c r="Q137" s="32"/>
      <c r="R137" s="32"/>
      <c r="S137" s="32"/>
    </row>
    <row r="138" ht="12.75" customHeight="1">
      <c r="A138" s="40"/>
      <c r="B138" s="32"/>
      <c r="C138" s="32"/>
      <c r="D138" s="32"/>
      <c r="E138" s="36" t="s">
        <v>805</v>
      </c>
      <c r="F138" s="32"/>
      <c r="G138" s="32" t="s">
        <v>108</v>
      </c>
      <c r="H138" s="33"/>
      <c r="I138" s="32"/>
      <c r="J138" s="32"/>
      <c r="K138" s="32"/>
      <c r="L138" s="9"/>
      <c r="M138" s="32"/>
      <c r="N138" s="32"/>
      <c r="O138" s="32"/>
      <c r="P138" s="32"/>
      <c r="Q138" s="32"/>
      <c r="R138" s="32"/>
      <c r="S138" s="32"/>
    </row>
    <row r="139" ht="12.75" customHeight="1">
      <c r="A139" s="40"/>
      <c r="B139" s="32"/>
      <c r="C139" s="32"/>
      <c r="D139" s="32"/>
      <c r="E139" s="36" t="s">
        <v>806</v>
      </c>
      <c r="F139" s="32"/>
      <c r="G139" s="32" t="s">
        <v>600</v>
      </c>
      <c r="H139" s="33"/>
      <c r="I139" s="32"/>
      <c r="J139" s="32"/>
      <c r="K139" s="32"/>
      <c r="L139" s="9"/>
      <c r="M139" s="32"/>
      <c r="N139" s="32"/>
      <c r="O139" s="32"/>
      <c r="P139" s="32"/>
      <c r="Q139" s="32"/>
      <c r="R139" s="32"/>
      <c r="S139" s="32"/>
    </row>
    <row r="140" ht="12.75" customHeight="1">
      <c r="A140" s="40"/>
      <c r="B140" s="32"/>
      <c r="C140" s="32"/>
      <c r="D140" s="32"/>
      <c r="E140" s="42" t="s">
        <v>807</v>
      </c>
      <c r="F140" s="32"/>
      <c r="G140" s="43" t="s">
        <v>808</v>
      </c>
      <c r="H140" s="33"/>
      <c r="I140" s="51" t="s">
        <v>809</v>
      </c>
      <c r="J140" s="32"/>
      <c r="K140" s="32"/>
      <c r="L140" s="9"/>
      <c r="M140" s="32"/>
      <c r="N140" s="32"/>
      <c r="O140" s="32"/>
      <c r="P140" s="32"/>
      <c r="Q140" s="32"/>
      <c r="R140" s="32"/>
      <c r="S140" s="32"/>
    </row>
    <row r="141" ht="12.75" customHeight="1">
      <c r="A141" s="40"/>
      <c r="B141" s="32"/>
      <c r="C141" s="32"/>
      <c r="D141" s="32"/>
      <c r="E141" s="36" t="s">
        <v>810</v>
      </c>
      <c r="F141" s="32"/>
      <c r="G141" s="32" t="s">
        <v>64</v>
      </c>
      <c r="H141" s="33"/>
      <c r="I141" s="32"/>
      <c r="J141" s="32"/>
      <c r="K141" s="32"/>
      <c r="L141" s="9"/>
      <c r="M141" s="32"/>
      <c r="N141" s="32"/>
      <c r="O141" s="32"/>
      <c r="P141" s="32"/>
      <c r="Q141" s="32"/>
      <c r="R141" s="32"/>
      <c r="S141" s="32"/>
    </row>
    <row r="142" ht="12.75" customHeight="1">
      <c r="A142" s="40"/>
      <c r="B142" s="32"/>
      <c r="C142" s="32"/>
      <c r="D142" s="32"/>
      <c r="E142" s="36" t="s">
        <v>811</v>
      </c>
      <c r="F142" s="32"/>
      <c r="G142" s="32" t="s">
        <v>324</v>
      </c>
      <c r="H142" s="33"/>
      <c r="I142" s="32"/>
      <c r="J142" s="32"/>
      <c r="K142" s="32"/>
      <c r="L142" s="9"/>
      <c r="M142" s="32"/>
      <c r="N142" s="32"/>
      <c r="O142" s="32"/>
      <c r="P142" s="32"/>
      <c r="Q142" s="32"/>
      <c r="R142" s="32"/>
      <c r="S142" s="32"/>
    </row>
    <row r="143" ht="12.75" customHeight="1">
      <c r="A143" s="40"/>
      <c r="B143" s="32"/>
      <c r="C143" s="32"/>
      <c r="D143" s="32"/>
      <c r="E143" s="36" t="s">
        <v>812</v>
      </c>
      <c r="F143" s="32"/>
      <c r="G143" s="32" t="s">
        <v>813</v>
      </c>
      <c r="H143" s="33"/>
      <c r="I143" s="46" t="s">
        <v>742</v>
      </c>
      <c r="J143" s="32"/>
      <c r="K143" s="32"/>
      <c r="L143" s="9"/>
      <c r="M143" s="32"/>
      <c r="N143" s="32"/>
      <c r="O143" s="32"/>
      <c r="P143" s="32"/>
      <c r="Q143" s="32"/>
      <c r="R143" s="32"/>
      <c r="S143" s="32"/>
    </row>
    <row r="144" ht="12.75" customHeight="1">
      <c r="A144" s="40"/>
      <c r="B144" s="32"/>
      <c r="C144" s="32"/>
      <c r="D144" s="32"/>
      <c r="E144" s="36" t="s">
        <v>814</v>
      </c>
      <c r="F144" s="32"/>
      <c r="G144" s="32" t="s">
        <v>773</v>
      </c>
      <c r="H144" s="33"/>
      <c r="I144" s="32"/>
      <c r="J144" s="32"/>
      <c r="K144" s="32"/>
      <c r="L144" s="9"/>
      <c r="M144" s="32"/>
      <c r="N144" s="32"/>
      <c r="O144" s="32"/>
      <c r="P144" s="32"/>
      <c r="Q144" s="32"/>
      <c r="R144" s="32"/>
      <c r="S144" s="32"/>
    </row>
    <row r="145" ht="12.75" customHeight="1">
      <c r="A145" s="40"/>
      <c r="B145" s="32"/>
      <c r="C145" s="32"/>
      <c r="D145" s="32"/>
      <c r="E145" s="36" t="s">
        <v>815</v>
      </c>
      <c r="F145" s="32"/>
      <c r="G145" s="32" t="s">
        <v>681</v>
      </c>
      <c r="H145" s="33"/>
      <c r="I145" s="32"/>
      <c r="J145" s="32"/>
      <c r="K145" s="32"/>
      <c r="L145" s="9"/>
      <c r="M145" s="32"/>
      <c r="N145" s="32"/>
      <c r="O145" s="32"/>
      <c r="P145" s="32"/>
      <c r="Q145" s="32"/>
      <c r="R145" s="32"/>
      <c r="S145" s="32"/>
    </row>
    <row r="146" ht="12.75" customHeight="1">
      <c r="A146" s="40"/>
      <c r="B146" s="32"/>
      <c r="C146" s="32"/>
      <c r="D146" s="32"/>
      <c r="E146" s="36">
        <v>14364.0</v>
      </c>
      <c r="F146" s="32"/>
      <c r="G146" s="32" t="s">
        <v>688</v>
      </c>
      <c r="H146" s="33"/>
      <c r="I146" s="41" t="s">
        <v>816</v>
      </c>
      <c r="J146" s="32"/>
      <c r="K146" s="32"/>
      <c r="L146" s="9"/>
      <c r="M146" s="32"/>
      <c r="N146" s="32"/>
      <c r="O146" s="32"/>
      <c r="P146" s="32"/>
      <c r="Q146" s="32"/>
      <c r="R146" s="32"/>
      <c r="S146" s="32"/>
    </row>
    <row r="147" ht="12.75" customHeight="1">
      <c r="A147" s="40"/>
      <c r="B147" s="32"/>
      <c r="C147" s="32"/>
      <c r="D147" s="32"/>
      <c r="E147" s="36"/>
      <c r="F147" s="32"/>
      <c r="G147" s="32"/>
      <c r="H147" s="33"/>
      <c r="I147" s="32"/>
      <c r="J147" s="32"/>
      <c r="K147" s="32"/>
      <c r="L147" s="9"/>
      <c r="M147" s="32"/>
      <c r="N147" s="32"/>
      <c r="O147" s="32"/>
      <c r="P147" s="32"/>
      <c r="Q147" s="32"/>
      <c r="R147" s="32"/>
      <c r="S147" s="32"/>
    </row>
    <row r="148" ht="12.75" customHeight="1">
      <c r="A148" s="40"/>
      <c r="B148" s="32"/>
      <c r="C148" s="32"/>
      <c r="D148" s="32"/>
      <c r="E148" s="36"/>
      <c r="F148" s="32"/>
      <c r="G148" s="32"/>
      <c r="H148" s="33"/>
      <c r="I148" s="32"/>
      <c r="J148" s="32"/>
      <c r="K148" s="32"/>
      <c r="L148" s="9"/>
      <c r="M148" s="32"/>
      <c r="N148" s="32"/>
      <c r="O148" s="32"/>
      <c r="P148" s="32"/>
      <c r="Q148" s="32"/>
      <c r="R148" s="32"/>
      <c r="S148" s="32"/>
    </row>
    <row r="149" ht="12.75" customHeight="1">
      <c r="A149" s="28">
        <f>SUM(A133+1)</f>
        <v>11</v>
      </c>
      <c r="B149" s="29" t="s">
        <v>817</v>
      </c>
      <c r="C149" s="29" t="s">
        <v>818</v>
      </c>
      <c r="D149" s="30" t="s">
        <v>650</v>
      </c>
      <c r="E149" s="36">
        <v>14377.0</v>
      </c>
      <c r="F149" s="32"/>
      <c r="G149" s="32" t="s">
        <v>688</v>
      </c>
      <c r="H149" s="33"/>
      <c r="I149" s="32"/>
      <c r="J149" s="32"/>
      <c r="K149" s="52" t="s">
        <v>652</v>
      </c>
      <c r="L149" s="53">
        <f>SUM(L133+1)</f>
        <v>11</v>
      </c>
      <c r="M149" s="32"/>
      <c r="N149" s="32"/>
      <c r="O149" s="32"/>
      <c r="P149" s="32"/>
      <c r="Q149" s="32"/>
      <c r="R149" s="32"/>
      <c r="S149" s="32"/>
    </row>
    <row r="150" ht="12.75" customHeight="1">
      <c r="B150" s="34"/>
      <c r="C150" s="34"/>
      <c r="D150" s="35"/>
      <c r="E150" s="36"/>
      <c r="F150" s="32"/>
      <c r="G150" s="32" t="s">
        <v>819</v>
      </c>
      <c r="H150" s="33"/>
      <c r="I150" s="32" t="s">
        <v>820</v>
      </c>
      <c r="J150" s="32"/>
      <c r="K150" s="32"/>
      <c r="L150" s="9"/>
      <c r="M150" s="32"/>
      <c r="N150" s="32"/>
      <c r="O150" s="32"/>
      <c r="P150" s="32"/>
      <c r="Q150" s="32"/>
      <c r="R150" s="32"/>
      <c r="S150" s="32"/>
    </row>
    <row r="151" ht="12.75" customHeight="1">
      <c r="A151" s="40"/>
      <c r="B151" s="32"/>
      <c r="C151" s="32"/>
      <c r="D151" s="32"/>
      <c r="E151" s="36">
        <v>14413.0</v>
      </c>
      <c r="F151" s="32"/>
      <c r="G151" s="32" t="s">
        <v>688</v>
      </c>
      <c r="H151" s="33"/>
      <c r="I151" s="32"/>
      <c r="J151" s="32"/>
      <c r="K151" s="32"/>
      <c r="L151" s="9"/>
      <c r="M151" s="32"/>
      <c r="N151" s="32"/>
      <c r="O151" s="32"/>
      <c r="P151" s="32"/>
      <c r="Q151" s="32"/>
      <c r="R151" s="32"/>
      <c r="S151" s="32"/>
    </row>
    <row r="152" ht="12.75" customHeight="1">
      <c r="A152" s="40"/>
      <c r="B152" s="32"/>
      <c r="C152" s="32"/>
      <c r="D152" s="32"/>
      <c r="E152" s="36"/>
      <c r="F152" s="32"/>
      <c r="G152" s="32"/>
      <c r="H152" s="33"/>
      <c r="I152" s="32"/>
      <c r="J152" s="32"/>
      <c r="K152" s="32"/>
      <c r="L152" s="9"/>
      <c r="M152" s="32"/>
      <c r="N152" s="32"/>
      <c r="O152" s="32"/>
      <c r="P152" s="32"/>
      <c r="Q152" s="32"/>
      <c r="R152" s="32"/>
      <c r="S152" s="32"/>
    </row>
    <row r="153" ht="12.75" customHeight="1">
      <c r="A153" s="40"/>
      <c r="B153" s="32"/>
      <c r="C153" s="32"/>
      <c r="D153" s="32"/>
      <c r="E153" s="36"/>
      <c r="F153" s="32"/>
      <c r="G153" s="32"/>
      <c r="H153" s="33"/>
      <c r="I153" s="32"/>
      <c r="J153" s="32"/>
      <c r="K153" s="32"/>
      <c r="L153" s="9"/>
      <c r="M153" s="32"/>
      <c r="N153" s="32"/>
      <c r="O153" s="32"/>
      <c r="P153" s="32"/>
      <c r="Q153" s="32"/>
      <c r="R153" s="32"/>
      <c r="S153" s="32"/>
    </row>
    <row r="154" ht="12.75" customHeight="1">
      <c r="A154" s="28">
        <f>SUM(A149+1)</f>
        <v>12</v>
      </c>
      <c r="B154" s="29" t="s">
        <v>821</v>
      </c>
      <c r="C154" s="29" t="s">
        <v>822</v>
      </c>
      <c r="D154" s="30" t="s">
        <v>650</v>
      </c>
      <c r="E154" s="36">
        <v>14627.0</v>
      </c>
      <c r="F154" s="32"/>
      <c r="G154" s="32" t="s">
        <v>688</v>
      </c>
      <c r="H154" s="33"/>
      <c r="I154" s="32"/>
      <c r="J154" s="32"/>
      <c r="K154" s="52" t="s">
        <v>652</v>
      </c>
      <c r="L154" s="53">
        <f>SUM(L149+1)</f>
        <v>12</v>
      </c>
      <c r="M154" s="32"/>
      <c r="N154" s="32"/>
      <c r="O154" s="32"/>
      <c r="P154" s="32"/>
      <c r="Q154" s="32"/>
      <c r="R154" s="32"/>
      <c r="S154" s="32"/>
    </row>
    <row r="155" ht="12.75" customHeight="1">
      <c r="B155" s="34"/>
      <c r="C155" s="34"/>
      <c r="D155" s="35"/>
      <c r="E155" s="36" t="s">
        <v>823</v>
      </c>
      <c r="F155" s="32"/>
      <c r="G155" s="32" t="s">
        <v>773</v>
      </c>
      <c r="H155" s="33"/>
      <c r="I155" s="32"/>
      <c r="J155" s="32"/>
      <c r="K155" s="32"/>
      <c r="L155" s="9"/>
      <c r="M155" s="32"/>
      <c r="N155" s="32"/>
      <c r="O155" s="32"/>
      <c r="P155" s="32"/>
      <c r="Q155" s="32"/>
      <c r="R155" s="32"/>
      <c r="S155" s="32"/>
    </row>
    <row r="156" ht="12.75" customHeight="1">
      <c r="A156" s="40"/>
      <c r="B156" s="32"/>
      <c r="C156" s="32"/>
      <c r="D156" s="32"/>
      <c r="E156" s="36" t="s">
        <v>824</v>
      </c>
      <c r="F156" s="32"/>
      <c r="G156" s="32" t="s">
        <v>9</v>
      </c>
      <c r="H156" s="33"/>
      <c r="I156" s="32"/>
      <c r="J156" s="32"/>
      <c r="K156" s="32"/>
      <c r="L156" s="9"/>
      <c r="M156" s="32"/>
      <c r="N156" s="32"/>
      <c r="O156" s="32"/>
      <c r="P156" s="32"/>
      <c r="Q156" s="32"/>
      <c r="R156" s="32"/>
      <c r="S156" s="32"/>
    </row>
    <row r="157" ht="12.75" customHeight="1">
      <c r="A157" s="40"/>
      <c r="B157" s="41" t="s">
        <v>655</v>
      </c>
      <c r="C157" s="53">
        <f>SUM(C136+1)</f>
        <v>9</v>
      </c>
      <c r="D157" s="32"/>
      <c r="E157" s="36" t="s">
        <v>825</v>
      </c>
      <c r="F157" s="32"/>
      <c r="G157" s="32" t="s">
        <v>64</v>
      </c>
      <c r="H157" s="33"/>
      <c r="I157" s="32"/>
      <c r="J157" s="32"/>
      <c r="K157" s="32"/>
      <c r="L157" s="9"/>
      <c r="M157" s="32"/>
      <c r="N157" s="32"/>
      <c r="O157" s="32"/>
      <c r="P157" s="32"/>
      <c r="Q157" s="32"/>
      <c r="R157" s="32"/>
      <c r="S157" s="32"/>
    </row>
    <row r="158" ht="12.75" customHeight="1">
      <c r="A158" s="40"/>
      <c r="B158" s="32"/>
      <c r="C158" s="32"/>
      <c r="D158" s="32"/>
      <c r="E158" s="36" t="s">
        <v>826</v>
      </c>
      <c r="F158" s="32"/>
      <c r="G158" s="32" t="s">
        <v>207</v>
      </c>
      <c r="H158" s="33"/>
      <c r="I158" s="32" t="s">
        <v>827</v>
      </c>
      <c r="J158" s="32"/>
      <c r="K158" s="32"/>
      <c r="L158" s="9"/>
      <c r="M158" s="32"/>
      <c r="N158" s="32"/>
      <c r="O158" s="32"/>
      <c r="P158" s="32"/>
      <c r="Q158" s="32"/>
      <c r="R158" s="32"/>
      <c r="S158" s="32"/>
    </row>
    <row r="159" ht="12.75" customHeight="1">
      <c r="A159" s="40"/>
      <c r="B159" s="32"/>
      <c r="C159" s="32"/>
      <c r="D159" s="32"/>
      <c r="E159" s="36" t="s">
        <v>828</v>
      </c>
      <c r="F159" s="32"/>
      <c r="G159" s="32" t="s">
        <v>534</v>
      </c>
      <c r="H159" s="33"/>
      <c r="I159" s="32"/>
      <c r="J159" s="32"/>
      <c r="K159" s="32"/>
      <c r="L159" s="9"/>
      <c r="M159" s="32"/>
      <c r="N159" s="32"/>
      <c r="O159" s="32"/>
      <c r="P159" s="32"/>
      <c r="Q159" s="32"/>
      <c r="R159" s="32"/>
      <c r="S159" s="32"/>
    </row>
    <row r="160" ht="12.75" customHeight="1">
      <c r="A160" s="40"/>
      <c r="B160" s="32"/>
      <c r="C160" s="32"/>
      <c r="D160" s="32"/>
      <c r="E160" s="36" t="s">
        <v>829</v>
      </c>
      <c r="F160" s="32"/>
      <c r="G160" s="32" t="s">
        <v>228</v>
      </c>
      <c r="H160" s="33"/>
      <c r="I160" s="32"/>
      <c r="J160" s="32"/>
      <c r="K160" s="32"/>
      <c r="L160" s="9"/>
      <c r="M160" s="32"/>
      <c r="N160" s="32"/>
      <c r="O160" s="32"/>
      <c r="P160" s="32"/>
      <c r="Q160" s="32"/>
      <c r="R160" s="32"/>
      <c r="S160" s="32"/>
    </row>
    <row r="161" ht="12.75" customHeight="1">
      <c r="A161" s="40"/>
      <c r="B161" s="32"/>
      <c r="C161" s="32"/>
      <c r="D161" s="32"/>
      <c r="E161" s="36" t="s">
        <v>830</v>
      </c>
      <c r="F161" s="32"/>
      <c r="G161" s="32" t="s">
        <v>342</v>
      </c>
      <c r="H161" s="33"/>
      <c r="I161" s="32"/>
      <c r="J161" s="32"/>
      <c r="K161" s="32"/>
      <c r="L161" s="9"/>
      <c r="M161" s="32"/>
      <c r="N161" s="32"/>
      <c r="O161" s="32"/>
      <c r="P161" s="32"/>
      <c r="Q161" s="32"/>
      <c r="R161" s="32"/>
      <c r="S161" s="32"/>
    </row>
    <row r="162" ht="12.75" customHeight="1">
      <c r="A162" s="40"/>
      <c r="B162" s="32"/>
      <c r="C162" s="32"/>
      <c r="D162" s="32"/>
      <c r="E162" s="36" t="s">
        <v>831</v>
      </c>
      <c r="F162" s="32"/>
      <c r="G162" s="32" t="s">
        <v>375</v>
      </c>
      <c r="H162" s="33"/>
      <c r="I162" s="32"/>
      <c r="J162" s="32"/>
      <c r="K162" s="32"/>
      <c r="L162" s="9"/>
      <c r="M162" s="32"/>
      <c r="N162" s="32"/>
      <c r="O162" s="32"/>
      <c r="P162" s="32"/>
      <c r="Q162" s="32"/>
      <c r="R162" s="32"/>
      <c r="S162" s="32"/>
    </row>
    <row r="163" ht="12.75" customHeight="1">
      <c r="A163" s="40"/>
      <c r="B163" s="32"/>
      <c r="C163" s="32"/>
      <c r="D163" s="32"/>
      <c r="E163" s="36" t="s">
        <v>832</v>
      </c>
      <c r="F163" s="32"/>
      <c r="G163" s="32" t="s">
        <v>620</v>
      </c>
      <c r="H163" s="33"/>
      <c r="I163" s="32"/>
      <c r="J163" s="32"/>
      <c r="K163" s="32"/>
      <c r="L163" s="9"/>
      <c r="M163" s="32"/>
      <c r="N163" s="32"/>
      <c r="O163" s="32"/>
      <c r="P163" s="32"/>
      <c r="Q163" s="32"/>
      <c r="R163" s="32"/>
      <c r="S163" s="32"/>
    </row>
    <row r="164" ht="12.75" customHeight="1">
      <c r="A164" s="40"/>
      <c r="B164" s="32"/>
      <c r="C164" s="32"/>
      <c r="D164" s="32"/>
      <c r="E164" s="36" t="s">
        <v>833</v>
      </c>
      <c r="F164" s="32"/>
      <c r="G164" s="32" t="s">
        <v>30</v>
      </c>
      <c r="H164" s="33"/>
      <c r="I164" s="32" t="s">
        <v>834</v>
      </c>
      <c r="J164" s="32"/>
      <c r="K164" s="32"/>
      <c r="L164" s="9"/>
      <c r="M164" s="32"/>
      <c r="N164" s="32"/>
      <c r="O164" s="32"/>
      <c r="P164" s="32"/>
      <c r="Q164" s="32"/>
      <c r="R164" s="32"/>
      <c r="S164" s="32"/>
    </row>
    <row r="165" ht="12.75" customHeight="1">
      <c r="A165" s="40"/>
      <c r="B165" s="32"/>
      <c r="C165" s="32"/>
      <c r="D165" s="32"/>
      <c r="E165" s="36" t="s">
        <v>835</v>
      </c>
      <c r="F165" s="32"/>
      <c r="G165" s="32" t="s">
        <v>64</v>
      </c>
      <c r="H165" s="33"/>
      <c r="I165" s="32"/>
      <c r="J165" s="32"/>
      <c r="K165" s="32"/>
      <c r="L165" s="9"/>
      <c r="M165" s="32"/>
      <c r="N165" s="32"/>
      <c r="O165" s="32"/>
      <c r="P165" s="32"/>
      <c r="Q165" s="32"/>
      <c r="R165" s="32"/>
      <c r="S165" s="32"/>
    </row>
    <row r="166" ht="12.75" customHeight="1">
      <c r="A166" s="40"/>
      <c r="B166" s="32"/>
      <c r="C166" s="32"/>
      <c r="D166" s="32"/>
      <c r="E166" s="36"/>
      <c r="F166" s="32"/>
      <c r="G166" s="32" t="s">
        <v>836</v>
      </c>
      <c r="H166" s="33"/>
      <c r="I166" s="54" t="s">
        <v>837</v>
      </c>
      <c r="J166" s="32"/>
      <c r="K166" s="32"/>
      <c r="L166" s="9"/>
      <c r="M166" s="32"/>
      <c r="N166" s="32"/>
      <c r="O166" s="32"/>
      <c r="P166" s="32"/>
      <c r="Q166" s="32"/>
      <c r="R166" s="32"/>
      <c r="S166" s="32"/>
    </row>
    <row r="167" ht="12.75" customHeight="1">
      <c r="A167" s="40"/>
      <c r="B167" s="32"/>
      <c r="C167" s="32"/>
      <c r="D167" s="32"/>
      <c r="E167" s="36" t="s">
        <v>838</v>
      </c>
      <c r="F167" s="32"/>
      <c r="G167" s="32" t="s">
        <v>678</v>
      </c>
      <c r="H167" s="33"/>
      <c r="I167" s="32"/>
      <c r="J167" s="32"/>
      <c r="K167" s="32"/>
      <c r="L167" s="9"/>
      <c r="M167" s="32"/>
      <c r="N167" s="32"/>
      <c r="O167" s="32"/>
      <c r="P167" s="32"/>
      <c r="Q167" s="32"/>
      <c r="R167" s="32"/>
      <c r="S167" s="32"/>
    </row>
    <row r="168" ht="12.75" customHeight="1">
      <c r="A168" s="40"/>
      <c r="B168" s="32"/>
      <c r="C168" s="32"/>
      <c r="D168" s="32"/>
      <c r="E168" s="36" t="s">
        <v>839</v>
      </c>
      <c r="F168" s="32"/>
      <c r="G168" s="32" t="s">
        <v>681</v>
      </c>
      <c r="H168" s="33"/>
      <c r="I168" s="32"/>
      <c r="J168" s="32"/>
      <c r="K168" s="32"/>
      <c r="L168" s="9"/>
      <c r="M168" s="32"/>
      <c r="N168" s="32"/>
      <c r="O168" s="32"/>
      <c r="P168" s="32"/>
      <c r="Q168" s="32"/>
      <c r="R168" s="32"/>
      <c r="S168" s="32"/>
    </row>
    <row r="169" ht="12.75" customHeight="1">
      <c r="A169" s="40"/>
      <c r="B169" s="32"/>
      <c r="C169" s="32"/>
      <c r="D169" s="32"/>
      <c r="E169" s="36">
        <v>14732.0</v>
      </c>
      <c r="F169" s="32"/>
      <c r="G169" s="32" t="s">
        <v>688</v>
      </c>
      <c r="H169" s="33"/>
      <c r="I169" s="41" t="s">
        <v>840</v>
      </c>
      <c r="J169" s="32"/>
      <c r="K169" s="32"/>
      <c r="L169" s="9"/>
      <c r="M169" s="32"/>
      <c r="N169" s="32"/>
      <c r="O169" s="32"/>
      <c r="P169" s="32"/>
      <c r="Q169" s="32"/>
      <c r="R169" s="32"/>
      <c r="S169" s="32"/>
    </row>
    <row r="170" ht="12.75" customHeight="1">
      <c r="A170" s="40"/>
      <c r="B170" s="32"/>
      <c r="C170" s="32"/>
      <c r="D170" s="32"/>
      <c r="E170" s="36"/>
      <c r="F170" s="32"/>
      <c r="G170" s="32"/>
      <c r="H170" s="33"/>
      <c r="I170" s="32"/>
      <c r="J170" s="32"/>
      <c r="K170" s="32"/>
      <c r="L170" s="9"/>
      <c r="M170" s="32"/>
      <c r="N170" s="32"/>
      <c r="O170" s="32"/>
      <c r="P170" s="32"/>
      <c r="Q170" s="32"/>
      <c r="R170" s="32"/>
      <c r="S170" s="32"/>
    </row>
    <row r="171" ht="12.75" customHeight="1">
      <c r="A171" s="40"/>
      <c r="B171" s="32"/>
      <c r="C171" s="32"/>
      <c r="D171" s="32"/>
      <c r="E171" s="36"/>
      <c r="F171" s="32"/>
      <c r="G171" s="32"/>
      <c r="H171" s="33"/>
      <c r="I171" s="32"/>
      <c r="J171" s="32"/>
      <c r="K171" s="32"/>
      <c r="L171" s="9"/>
      <c r="M171" s="32"/>
      <c r="N171" s="32"/>
      <c r="O171" s="32"/>
      <c r="P171" s="32"/>
      <c r="Q171" s="32"/>
      <c r="R171" s="32"/>
      <c r="S171" s="32"/>
    </row>
    <row r="172" ht="12.75" customHeight="1">
      <c r="A172" s="28">
        <f>SUM(A154+1)</f>
        <v>13</v>
      </c>
      <c r="B172" s="55" t="s">
        <v>841</v>
      </c>
      <c r="C172" s="55" t="s">
        <v>842</v>
      </c>
      <c r="D172" s="56" t="s">
        <v>843</v>
      </c>
      <c r="E172" s="36">
        <v>14842.0</v>
      </c>
      <c r="F172" s="32"/>
      <c r="G172" s="32" t="s">
        <v>688</v>
      </c>
      <c r="H172" s="33"/>
      <c r="I172" s="41" t="s">
        <v>844</v>
      </c>
      <c r="K172" s="52" t="s">
        <v>652</v>
      </c>
      <c r="L172" s="53">
        <f>SUM(L154+1)</f>
        <v>13</v>
      </c>
    </row>
    <row r="173" ht="12.75" customHeight="1">
      <c r="B173" s="34"/>
      <c r="C173" s="34"/>
      <c r="D173" s="57"/>
      <c r="E173" s="36"/>
      <c r="F173" s="32"/>
      <c r="G173" s="32" t="s">
        <v>553</v>
      </c>
      <c r="H173" s="33"/>
      <c r="I173" s="41" t="s">
        <v>845</v>
      </c>
      <c r="L173" s="9"/>
    </row>
    <row r="174" ht="12.75" customHeight="1">
      <c r="A174" s="40"/>
      <c r="B174" s="58"/>
      <c r="C174" s="58"/>
      <c r="D174" s="58"/>
      <c r="E174" s="36">
        <v>14842.0</v>
      </c>
      <c r="F174" s="32"/>
      <c r="G174" s="32" t="s">
        <v>688</v>
      </c>
      <c r="H174" s="33"/>
      <c r="I174" s="41" t="s">
        <v>846</v>
      </c>
      <c r="L174" s="9"/>
    </row>
    <row r="175" ht="12.75" customHeight="1">
      <c r="A175" s="40"/>
      <c r="B175" s="58"/>
      <c r="C175" s="58"/>
      <c r="D175" s="58"/>
      <c r="E175" s="36"/>
      <c r="F175" s="32"/>
      <c r="G175" s="32"/>
      <c r="H175" s="33"/>
      <c r="I175" s="59" t="s">
        <v>847</v>
      </c>
      <c r="L175" s="9"/>
    </row>
    <row r="176" ht="12.75" customHeight="1">
      <c r="A176" s="40"/>
      <c r="B176" s="32"/>
      <c r="C176" s="32"/>
      <c r="D176" s="32"/>
      <c r="E176" s="36"/>
      <c r="F176" s="32"/>
      <c r="G176" s="32"/>
      <c r="H176" s="33"/>
      <c r="I176" s="32"/>
      <c r="J176" s="32"/>
      <c r="K176" s="32"/>
      <c r="L176" s="9"/>
      <c r="M176" s="32"/>
      <c r="N176" s="32"/>
      <c r="O176" s="32"/>
      <c r="P176" s="32"/>
      <c r="Q176" s="32"/>
      <c r="R176" s="32"/>
      <c r="S176" s="32"/>
    </row>
    <row r="177" ht="12.75" customHeight="1">
      <c r="A177" s="40"/>
      <c r="B177" s="32"/>
      <c r="C177" s="32"/>
      <c r="D177" s="32"/>
      <c r="E177" s="36"/>
      <c r="F177" s="32"/>
      <c r="G177" s="32"/>
      <c r="H177" s="33"/>
      <c r="I177" s="32"/>
      <c r="J177" s="32"/>
      <c r="K177" s="32"/>
      <c r="L177" s="9"/>
      <c r="M177" s="32"/>
      <c r="N177" s="32"/>
      <c r="O177" s="32"/>
      <c r="P177" s="32"/>
      <c r="Q177" s="32"/>
      <c r="R177" s="32"/>
      <c r="S177" s="32"/>
    </row>
    <row r="178" ht="12.75" customHeight="1">
      <c r="A178" s="28">
        <f>SUM(A172+1)</f>
        <v>14</v>
      </c>
      <c r="B178" s="55" t="s">
        <v>848</v>
      </c>
      <c r="C178" s="55" t="s">
        <v>849</v>
      </c>
      <c r="D178" s="56" t="s">
        <v>850</v>
      </c>
      <c r="E178" s="49" t="s">
        <v>851</v>
      </c>
      <c r="F178" s="32"/>
      <c r="G178" s="32" t="s">
        <v>688</v>
      </c>
      <c r="H178" s="33"/>
      <c r="I178" s="41" t="s">
        <v>844</v>
      </c>
      <c r="K178" s="52" t="s">
        <v>652</v>
      </c>
      <c r="L178" s="53">
        <f>SUM(L172+1)</f>
        <v>14</v>
      </c>
    </row>
    <row r="179" ht="12.75" customHeight="1">
      <c r="B179" s="34"/>
      <c r="C179" s="34"/>
      <c r="D179" s="57"/>
      <c r="E179" s="36"/>
      <c r="F179" s="32"/>
      <c r="G179" s="32" t="s">
        <v>552</v>
      </c>
      <c r="H179" s="33"/>
      <c r="I179" s="41" t="s">
        <v>852</v>
      </c>
      <c r="L179" s="9"/>
    </row>
    <row r="180" ht="12.75" customHeight="1">
      <c r="A180" s="40"/>
      <c r="B180" s="58"/>
      <c r="C180" s="58"/>
      <c r="D180" s="58"/>
      <c r="E180" s="49" t="s">
        <v>851</v>
      </c>
      <c r="F180" s="32"/>
      <c r="G180" s="32" t="s">
        <v>688</v>
      </c>
      <c r="H180" s="33"/>
      <c r="I180" s="41" t="s">
        <v>853</v>
      </c>
      <c r="L180" s="9"/>
    </row>
    <row r="181" ht="12.75" customHeight="1">
      <c r="A181" s="40"/>
      <c r="B181" s="58"/>
      <c r="C181" s="58"/>
      <c r="D181" s="58"/>
      <c r="E181" s="36"/>
      <c r="F181" s="32"/>
      <c r="G181" s="32"/>
      <c r="H181" s="33"/>
      <c r="I181" s="59" t="s">
        <v>854</v>
      </c>
      <c r="L181" s="9"/>
    </row>
    <row r="182" ht="12.75" customHeight="1">
      <c r="A182" s="40"/>
      <c r="B182" s="32"/>
      <c r="C182" s="32"/>
      <c r="D182" s="32"/>
      <c r="E182" s="36"/>
      <c r="F182" s="32"/>
      <c r="G182" s="32"/>
      <c r="H182" s="33"/>
      <c r="I182" s="32"/>
      <c r="J182" s="32"/>
      <c r="K182" s="32"/>
      <c r="L182" s="9"/>
      <c r="M182" s="32"/>
      <c r="N182" s="32"/>
      <c r="O182" s="32"/>
      <c r="P182" s="32"/>
      <c r="Q182" s="32"/>
      <c r="R182" s="32"/>
      <c r="S182" s="32"/>
    </row>
    <row r="183" ht="12.75" customHeight="1">
      <c r="A183" s="40"/>
      <c r="B183" s="32"/>
      <c r="C183" s="32"/>
      <c r="D183" s="32"/>
      <c r="E183" s="31"/>
      <c r="F183" s="32"/>
      <c r="G183" s="32"/>
      <c r="H183" s="33"/>
      <c r="I183" s="32"/>
      <c r="J183" s="32"/>
      <c r="K183" s="32"/>
      <c r="L183" s="9"/>
      <c r="M183" s="32"/>
      <c r="N183" s="32"/>
      <c r="O183" s="32"/>
      <c r="P183" s="32"/>
      <c r="Q183" s="32"/>
      <c r="R183" s="32"/>
      <c r="S183" s="32"/>
    </row>
    <row r="184" ht="12.75" customHeight="1">
      <c r="A184" s="28">
        <f>SUM(A178+1)</f>
        <v>15</v>
      </c>
      <c r="B184" s="29">
        <v>1941.0</v>
      </c>
      <c r="C184" s="29" t="s">
        <v>778</v>
      </c>
      <c r="D184" s="30" t="s">
        <v>650</v>
      </c>
      <c r="E184" s="36">
        <v>14991.0</v>
      </c>
      <c r="F184" s="32"/>
      <c r="G184" s="32" t="s">
        <v>689</v>
      </c>
      <c r="H184" s="33"/>
      <c r="I184" s="32"/>
      <c r="J184" s="32"/>
      <c r="K184" s="52" t="s">
        <v>652</v>
      </c>
      <c r="L184" s="53">
        <f>SUM(L178+1)</f>
        <v>15</v>
      </c>
      <c r="M184" s="32"/>
      <c r="N184" s="32"/>
      <c r="O184" s="32"/>
      <c r="P184" s="32"/>
      <c r="Q184" s="32"/>
      <c r="R184" s="32"/>
      <c r="S184" s="32"/>
    </row>
    <row r="185" ht="12.75" customHeight="1">
      <c r="B185" s="34"/>
      <c r="C185" s="34"/>
      <c r="D185" s="35"/>
      <c r="E185" s="36" t="s">
        <v>855</v>
      </c>
      <c r="F185" s="32"/>
      <c r="G185" s="32" t="s">
        <v>298</v>
      </c>
      <c r="H185" s="33"/>
      <c r="I185" s="32"/>
      <c r="J185" s="32"/>
      <c r="K185" s="32"/>
      <c r="L185" s="9"/>
      <c r="M185" s="32"/>
      <c r="N185" s="32"/>
      <c r="O185" s="32"/>
      <c r="P185" s="32"/>
      <c r="Q185" s="32"/>
      <c r="R185" s="32"/>
      <c r="S185" s="32"/>
    </row>
    <row r="186" ht="12.75" customHeight="1">
      <c r="A186" s="28"/>
      <c r="B186" s="39"/>
      <c r="C186" s="39"/>
      <c r="D186" s="39"/>
      <c r="E186" s="36" t="s">
        <v>856</v>
      </c>
      <c r="F186" s="32"/>
      <c r="G186" s="32" t="s">
        <v>734</v>
      </c>
      <c r="H186" s="33"/>
      <c r="I186" s="32"/>
      <c r="J186" s="32"/>
      <c r="K186" s="32"/>
      <c r="L186" s="9"/>
      <c r="M186" s="32"/>
      <c r="N186" s="32"/>
      <c r="O186" s="32"/>
      <c r="P186" s="32"/>
      <c r="Q186" s="32"/>
      <c r="R186" s="32"/>
      <c r="S186" s="32"/>
    </row>
    <row r="187" ht="12.75" customHeight="1">
      <c r="A187" s="28"/>
      <c r="B187" s="41" t="s">
        <v>655</v>
      </c>
      <c r="C187" s="53">
        <f>SUM(C157+1)</f>
        <v>10</v>
      </c>
      <c r="D187" s="32"/>
      <c r="E187" s="36" t="s">
        <v>857</v>
      </c>
      <c r="F187" s="32"/>
      <c r="G187" s="32" t="s">
        <v>9</v>
      </c>
      <c r="H187" s="33"/>
      <c r="I187" s="32"/>
      <c r="J187" s="32"/>
      <c r="K187" s="32"/>
      <c r="L187" s="9"/>
      <c r="M187" s="32"/>
      <c r="N187" s="32"/>
      <c r="O187" s="32"/>
      <c r="P187" s="32"/>
      <c r="Q187" s="32"/>
      <c r="R187" s="32"/>
      <c r="S187" s="32"/>
    </row>
    <row r="188" ht="12.75" customHeight="1">
      <c r="A188" s="40"/>
      <c r="B188" s="32"/>
      <c r="C188" s="32"/>
      <c r="D188" s="32"/>
      <c r="E188" s="36" t="s">
        <v>858</v>
      </c>
      <c r="F188" s="32"/>
      <c r="G188" s="32" t="s">
        <v>64</v>
      </c>
      <c r="H188" s="33"/>
      <c r="I188" s="32"/>
      <c r="J188" s="32"/>
      <c r="K188" s="32"/>
      <c r="L188" s="9"/>
      <c r="M188" s="32"/>
      <c r="N188" s="32"/>
      <c r="O188" s="32"/>
      <c r="P188" s="32"/>
      <c r="Q188" s="32"/>
      <c r="R188" s="32"/>
      <c r="S188" s="32"/>
    </row>
    <row r="189" ht="12.75" customHeight="1">
      <c r="A189" s="40"/>
      <c r="B189" s="32"/>
      <c r="C189" s="32"/>
      <c r="D189" s="32"/>
      <c r="E189" s="36" t="s">
        <v>859</v>
      </c>
      <c r="F189" s="32"/>
      <c r="G189" s="32" t="s">
        <v>108</v>
      </c>
      <c r="H189" s="33"/>
      <c r="I189" s="60" t="s">
        <v>860</v>
      </c>
      <c r="J189" s="32"/>
      <c r="K189" s="32"/>
      <c r="L189" s="9"/>
      <c r="M189" s="32"/>
      <c r="N189" s="32"/>
      <c r="O189" s="32"/>
      <c r="P189" s="32"/>
      <c r="Q189" s="32"/>
      <c r="R189" s="32"/>
      <c r="S189" s="32"/>
    </row>
    <row r="190" ht="12.75" customHeight="1">
      <c r="A190" s="40"/>
      <c r="B190" s="32"/>
      <c r="C190" s="32"/>
      <c r="D190" s="32"/>
      <c r="E190" s="47" t="s">
        <v>861</v>
      </c>
      <c r="F190" s="43"/>
      <c r="G190" s="32" t="s">
        <v>64</v>
      </c>
      <c r="H190" s="33"/>
      <c r="I190" s="32"/>
      <c r="J190" s="32"/>
      <c r="K190" s="32"/>
      <c r="L190" s="9"/>
      <c r="M190" s="32"/>
      <c r="N190" s="32"/>
      <c r="O190" s="32"/>
      <c r="P190" s="32"/>
      <c r="Q190" s="32"/>
      <c r="R190" s="32"/>
      <c r="S190" s="32"/>
    </row>
    <row r="191" ht="12.75" customHeight="1">
      <c r="A191" s="40"/>
      <c r="B191" s="32"/>
      <c r="C191" s="32"/>
      <c r="D191" s="32"/>
      <c r="E191" s="42" t="s">
        <v>862</v>
      </c>
      <c r="F191" s="43"/>
      <c r="G191" s="43" t="s">
        <v>693</v>
      </c>
      <c r="H191" s="33"/>
      <c r="I191" s="44" t="s">
        <v>702</v>
      </c>
      <c r="J191" s="32"/>
      <c r="K191" s="32"/>
      <c r="L191" s="9"/>
      <c r="M191" s="32"/>
      <c r="N191" s="32"/>
      <c r="O191" s="32"/>
      <c r="P191" s="32"/>
      <c r="Q191" s="32"/>
      <c r="R191" s="32"/>
      <c r="S191" s="32"/>
    </row>
    <row r="192" ht="12.75" customHeight="1">
      <c r="A192" s="40"/>
      <c r="B192" s="32"/>
      <c r="C192" s="32"/>
      <c r="D192" s="32"/>
      <c r="E192" s="42" t="s">
        <v>863</v>
      </c>
      <c r="F192" s="43"/>
      <c r="G192" s="43" t="s">
        <v>864</v>
      </c>
      <c r="H192" s="33"/>
      <c r="I192" s="44" t="s">
        <v>702</v>
      </c>
      <c r="J192" s="32"/>
      <c r="K192" s="32"/>
      <c r="L192" s="9"/>
      <c r="M192" s="32"/>
      <c r="N192" s="32"/>
      <c r="O192" s="32"/>
      <c r="P192" s="32"/>
      <c r="Q192" s="32"/>
      <c r="R192" s="32"/>
      <c r="S192" s="32"/>
    </row>
    <row r="193" ht="12.75" customHeight="1">
      <c r="A193" s="40"/>
      <c r="B193" s="32"/>
      <c r="C193" s="32"/>
      <c r="D193" s="32"/>
      <c r="E193" s="36" t="s">
        <v>865</v>
      </c>
      <c r="F193" s="32"/>
      <c r="G193" s="32" t="s">
        <v>298</v>
      </c>
      <c r="H193" s="33"/>
      <c r="I193" s="32"/>
      <c r="J193" s="32"/>
      <c r="K193" s="32"/>
      <c r="L193" s="9"/>
      <c r="M193" s="32"/>
      <c r="N193" s="32"/>
      <c r="O193" s="32"/>
      <c r="P193" s="32"/>
      <c r="Q193" s="32"/>
      <c r="R193" s="32"/>
      <c r="S193" s="32"/>
    </row>
    <row r="194" ht="12.75" customHeight="1">
      <c r="A194" s="40"/>
      <c r="B194" s="32"/>
      <c r="C194" s="32"/>
      <c r="D194" s="32"/>
      <c r="E194" s="36" t="s">
        <v>866</v>
      </c>
      <c r="F194" s="32"/>
      <c r="G194" s="32" t="s">
        <v>681</v>
      </c>
      <c r="H194" s="33"/>
      <c r="I194" s="32"/>
      <c r="J194" s="32"/>
      <c r="K194" s="32"/>
      <c r="L194" s="9"/>
      <c r="M194" s="32"/>
      <c r="N194" s="32"/>
      <c r="O194" s="32"/>
      <c r="P194" s="32"/>
      <c r="Q194" s="32"/>
      <c r="R194" s="32"/>
      <c r="S194" s="32"/>
    </row>
    <row r="195" ht="12.75" customHeight="1">
      <c r="A195" s="40"/>
      <c r="B195" s="32"/>
      <c r="C195" s="32"/>
      <c r="D195" s="32"/>
      <c r="E195" s="36">
        <v>15071.0</v>
      </c>
      <c r="F195" s="32"/>
      <c r="G195" s="32" t="s">
        <v>689</v>
      </c>
      <c r="H195" s="33"/>
      <c r="I195" s="32"/>
      <c r="J195" s="32"/>
      <c r="K195" s="32"/>
      <c r="L195" s="9"/>
      <c r="M195" s="32"/>
      <c r="N195" s="32"/>
      <c r="O195" s="32"/>
      <c r="P195" s="32"/>
      <c r="Q195" s="32"/>
      <c r="R195" s="32"/>
      <c r="S195" s="32"/>
    </row>
    <row r="196" ht="12.75" customHeight="1">
      <c r="A196" s="40"/>
      <c r="B196" s="32"/>
      <c r="C196" s="32"/>
      <c r="D196" s="32"/>
      <c r="E196" s="36"/>
      <c r="F196" s="32"/>
      <c r="G196" s="43" t="s">
        <v>175</v>
      </c>
      <c r="H196" s="33"/>
      <c r="I196" s="51" t="s">
        <v>867</v>
      </c>
      <c r="J196" s="32"/>
      <c r="K196" s="32"/>
      <c r="L196" s="9"/>
      <c r="M196" s="32"/>
      <c r="N196" s="32"/>
      <c r="O196" s="32"/>
      <c r="P196" s="32"/>
      <c r="Q196" s="32"/>
      <c r="R196" s="32"/>
      <c r="S196" s="32"/>
    </row>
    <row r="197" ht="12.75" customHeight="1">
      <c r="A197" s="40"/>
      <c r="B197" s="32"/>
      <c r="C197" s="32"/>
      <c r="D197" s="32"/>
      <c r="E197" s="36" t="s">
        <v>868</v>
      </c>
      <c r="F197" s="32"/>
      <c r="G197" s="32" t="s">
        <v>573</v>
      </c>
      <c r="H197" s="33"/>
      <c r="I197" s="32"/>
      <c r="J197" s="32"/>
      <c r="K197" s="32"/>
      <c r="L197" s="9"/>
      <c r="M197" s="32"/>
      <c r="N197" s="32"/>
      <c r="O197" s="32"/>
      <c r="P197" s="32"/>
      <c r="Q197" s="32"/>
      <c r="R197" s="32"/>
      <c r="S197" s="32"/>
    </row>
    <row r="198" ht="12.75" customHeight="1">
      <c r="A198" s="40"/>
      <c r="B198" s="32"/>
      <c r="C198" s="32"/>
      <c r="D198" s="32"/>
      <c r="E198" s="36">
        <v>15078.0</v>
      </c>
      <c r="F198" s="32"/>
      <c r="G198" s="32" t="s">
        <v>689</v>
      </c>
      <c r="H198" s="33"/>
      <c r="I198" s="41" t="s">
        <v>869</v>
      </c>
      <c r="J198" s="32"/>
      <c r="K198" s="32"/>
      <c r="L198" s="9"/>
      <c r="M198" s="32"/>
      <c r="N198" s="32"/>
      <c r="O198" s="32"/>
      <c r="P198" s="32"/>
      <c r="Q198" s="32"/>
      <c r="R198" s="32"/>
      <c r="S198" s="32"/>
    </row>
    <row r="199" ht="12.75" customHeight="1">
      <c r="A199" s="40"/>
      <c r="B199" s="32"/>
      <c r="C199" s="32"/>
      <c r="D199" s="32"/>
      <c r="E199" s="36"/>
      <c r="F199" s="32"/>
      <c r="G199" s="32"/>
      <c r="H199" s="33"/>
      <c r="I199" s="32"/>
      <c r="J199" s="32"/>
      <c r="K199" s="32"/>
      <c r="L199" s="9"/>
      <c r="M199" s="32"/>
      <c r="N199" s="32"/>
      <c r="O199" s="32"/>
      <c r="P199" s="32"/>
      <c r="Q199" s="32"/>
      <c r="R199" s="32"/>
      <c r="S199" s="32"/>
    </row>
    <row r="200" ht="12.75" customHeight="1">
      <c r="A200" s="40"/>
      <c r="B200" s="32"/>
      <c r="C200" s="32"/>
      <c r="D200" s="32"/>
      <c r="E200" s="36"/>
      <c r="F200" s="32"/>
      <c r="G200" s="32"/>
      <c r="H200" s="33"/>
      <c r="I200" s="32"/>
      <c r="J200" s="32"/>
      <c r="K200" s="32"/>
      <c r="L200" s="9"/>
      <c r="M200" s="32"/>
      <c r="N200" s="32"/>
      <c r="O200" s="32"/>
      <c r="P200" s="32"/>
      <c r="Q200" s="32"/>
      <c r="R200" s="32"/>
      <c r="S200" s="32"/>
    </row>
    <row r="201" ht="12.75" customHeight="1">
      <c r="A201" s="61">
        <f>SUM(A184+1)</f>
        <v>16</v>
      </c>
      <c r="B201" s="29">
        <v>1942.0</v>
      </c>
      <c r="C201" s="29" t="s">
        <v>870</v>
      </c>
      <c r="D201" s="29" t="s">
        <v>871</v>
      </c>
      <c r="E201" s="42">
        <v>15356.0</v>
      </c>
      <c r="F201" s="43"/>
      <c r="G201" s="43" t="s">
        <v>689</v>
      </c>
      <c r="H201" s="33"/>
      <c r="I201" s="62" t="s">
        <v>872</v>
      </c>
      <c r="J201" s="32"/>
      <c r="K201" s="52" t="s">
        <v>652</v>
      </c>
      <c r="L201" s="53">
        <f>SUM(L184+1)</f>
        <v>16</v>
      </c>
      <c r="M201" s="32"/>
      <c r="N201" s="32"/>
      <c r="O201" s="32"/>
      <c r="P201" s="32"/>
      <c r="Q201" s="32"/>
      <c r="R201" s="32"/>
      <c r="S201" s="32"/>
    </row>
    <row r="202" ht="12.75" customHeight="1">
      <c r="A202" s="63"/>
      <c r="B202" s="34"/>
      <c r="C202" s="34"/>
      <c r="D202" s="64"/>
      <c r="E202" s="42" t="s">
        <v>873</v>
      </c>
      <c r="F202" s="43"/>
      <c r="G202" s="43" t="s">
        <v>305</v>
      </c>
      <c r="H202" s="33"/>
      <c r="I202" s="62" t="s">
        <v>874</v>
      </c>
      <c r="J202" s="32"/>
      <c r="K202" s="32"/>
      <c r="L202" s="9"/>
      <c r="M202" s="32"/>
      <c r="N202" s="32"/>
      <c r="O202" s="32"/>
      <c r="P202" s="32"/>
      <c r="Q202" s="32"/>
      <c r="R202" s="32"/>
      <c r="S202" s="32"/>
    </row>
    <row r="203" ht="12.75" customHeight="1">
      <c r="A203" s="28"/>
      <c r="B203" s="39"/>
      <c r="C203" s="39"/>
      <c r="D203" s="39"/>
      <c r="E203" s="42" t="s">
        <v>875</v>
      </c>
      <c r="F203" s="43"/>
      <c r="G203" s="43" t="s">
        <v>734</v>
      </c>
      <c r="H203" s="33"/>
      <c r="I203" s="32"/>
      <c r="J203" s="32"/>
      <c r="K203" s="32"/>
      <c r="L203" s="9"/>
      <c r="M203" s="32"/>
      <c r="N203" s="32"/>
      <c r="O203" s="32"/>
      <c r="P203" s="32"/>
      <c r="Q203" s="32"/>
      <c r="R203" s="32"/>
      <c r="S203" s="32"/>
    </row>
    <row r="204" ht="12.75" customHeight="1">
      <c r="A204" s="28"/>
      <c r="B204" s="39"/>
      <c r="C204" s="39"/>
      <c r="D204" s="39"/>
      <c r="E204" s="42" t="s">
        <v>876</v>
      </c>
      <c r="F204" s="43"/>
      <c r="G204" s="43" t="s">
        <v>64</v>
      </c>
      <c r="H204" s="33"/>
      <c r="I204" s="32"/>
      <c r="J204" s="32"/>
      <c r="K204" s="32"/>
      <c r="L204" s="9"/>
      <c r="M204" s="32"/>
      <c r="N204" s="32"/>
      <c r="O204" s="32"/>
      <c r="P204" s="32"/>
      <c r="Q204" s="32"/>
      <c r="R204" s="32"/>
      <c r="S204" s="32"/>
    </row>
    <row r="205" ht="12.75" customHeight="1">
      <c r="A205" s="28"/>
      <c r="B205" s="39"/>
      <c r="C205" s="39"/>
      <c r="D205" s="39"/>
      <c r="E205" s="42" t="s">
        <v>877</v>
      </c>
      <c r="F205" s="43"/>
      <c r="G205" s="43" t="s">
        <v>108</v>
      </c>
      <c r="H205" s="33"/>
      <c r="I205" s="60" t="s">
        <v>860</v>
      </c>
      <c r="J205" s="32"/>
      <c r="K205" s="32"/>
      <c r="L205" s="9"/>
      <c r="M205" s="32"/>
      <c r="N205" s="32"/>
      <c r="O205" s="32"/>
      <c r="P205" s="32"/>
      <c r="Q205" s="32"/>
      <c r="R205" s="32"/>
      <c r="S205" s="32"/>
    </row>
    <row r="206" ht="12.75" customHeight="1">
      <c r="A206" s="28"/>
      <c r="B206" s="39"/>
      <c r="C206" s="39"/>
      <c r="D206" s="39"/>
      <c r="E206" s="42" t="s">
        <v>878</v>
      </c>
      <c r="F206" s="43"/>
      <c r="G206" s="43" t="s">
        <v>64</v>
      </c>
      <c r="H206" s="33"/>
      <c r="I206" s="32"/>
      <c r="J206" s="32"/>
      <c r="K206" s="32"/>
      <c r="L206" s="9"/>
      <c r="M206" s="32"/>
      <c r="N206" s="32"/>
      <c r="O206" s="32"/>
      <c r="P206" s="32"/>
      <c r="Q206" s="32"/>
      <c r="R206" s="32"/>
      <c r="S206" s="32"/>
    </row>
    <row r="207" ht="12.75" customHeight="1">
      <c r="A207" s="28"/>
      <c r="B207" s="39"/>
      <c r="C207" s="39"/>
      <c r="D207" s="39"/>
      <c r="E207" s="42" t="s">
        <v>879</v>
      </c>
      <c r="F207" s="43"/>
      <c r="G207" s="43" t="s">
        <v>495</v>
      </c>
      <c r="H207" s="33"/>
      <c r="I207" s="32"/>
      <c r="J207" s="32"/>
      <c r="K207" s="32"/>
      <c r="L207" s="9"/>
      <c r="M207" s="32"/>
      <c r="N207" s="32"/>
      <c r="O207" s="32"/>
      <c r="P207" s="32"/>
      <c r="Q207" s="32"/>
      <c r="R207" s="32"/>
      <c r="S207" s="32"/>
    </row>
    <row r="208" ht="12.75" customHeight="1">
      <c r="A208" s="28"/>
      <c r="B208" s="39"/>
      <c r="C208" s="39"/>
      <c r="D208" s="39"/>
      <c r="E208" s="42" t="s">
        <v>880</v>
      </c>
      <c r="F208" s="43"/>
      <c r="G208" s="43" t="s">
        <v>9</v>
      </c>
      <c r="H208" s="33"/>
      <c r="I208" s="32"/>
      <c r="J208" s="32"/>
      <c r="K208" s="32"/>
      <c r="L208" s="9"/>
      <c r="M208" s="32"/>
      <c r="N208" s="32"/>
      <c r="O208" s="32"/>
      <c r="P208" s="32"/>
      <c r="Q208" s="32"/>
      <c r="R208" s="32"/>
      <c r="S208" s="32"/>
    </row>
    <row r="209" ht="12.75" customHeight="1">
      <c r="A209" s="28"/>
      <c r="B209" s="39"/>
      <c r="C209" s="39"/>
      <c r="D209" s="39"/>
      <c r="E209" s="42" t="s">
        <v>881</v>
      </c>
      <c r="F209" s="43"/>
      <c r="G209" s="43" t="s">
        <v>305</v>
      </c>
      <c r="H209" s="33"/>
      <c r="I209" s="32" t="s">
        <v>882</v>
      </c>
      <c r="J209" s="32"/>
      <c r="K209" s="32"/>
      <c r="L209" s="9"/>
      <c r="M209" s="32"/>
      <c r="N209" s="32"/>
      <c r="O209" s="32"/>
      <c r="P209" s="32"/>
      <c r="Q209" s="32"/>
      <c r="R209" s="32"/>
      <c r="S209" s="32"/>
    </row>
    <row r="210" ht="12.75" customHeight="1">
      <c r="A210" s="40"/>
      <c r="B210" s="32"/>
      <c r="C210" s="32"/>
      <c r="D210" s="32"/>
      <c r="E210" s="42" t="s">
        <v>883</v>
      </c>
      <c r="F210" s="43"/>
      <c r="G210" s="43" t="s">
        <v>884</v>
      </c>
      <c r="H210" s="33"/>
      <c r="I210" s="32" t="s">
        <v>885</v>
      </c>
      <c r="J210" s="32"/>
      <c r="K210" s="32"/>
      <c r="L210" s="9"/>
      <c r="M210" s="32"/>
      <c r="N210" s="32"/>
      <c r="O210" s="32"/>
      <c r="P210" s="32"/>
      <c r="Q210" s="32"/>
      <c r="R210" s="32"/>
      <c r="S210" s="32"/>
    </row>
    <row r="211" ht="12.75" customHeight="1">
      <c r="A211" s="40"/>
      <c r="B211" s="32"/>
      <c r="C211" s="32"/>
      <c r="D211" s="32"/>
      <c r="E211" s="42">
        <v>15444.0</v>
      </c>
      <c r="F211" s="43"/>
      <c r="G211" s="43" t="s">
        <v>689</v>
      </c>
      <c r="H211" s="33"/>
      <c r="I211" s="32"/>
      <c r="J211" s="32"/>
      <c r="K211" s="32"/>
      <c r="L211" s="9"/>
      <c r="M211" s="32"/>
      <c r="N211" s="32"/>
      <c r="O211" s="32"/>
      <c r="P211" s="32"/>
      <c r="Q211" s="32"/>
      <c r="R211" s="32"/>
      <c r="S211" s="32"/>
    </row>
    <row r="212" ht="12.75" customHeight="1">
      <c r="A212" s="40"/>
      <c r="B212" s="32"/>
      <c r="C212" s="32"/>
      <c r="D212" s="32"/>
      <c r="E212" s="36"/>
      <c r="F212" s="32"/>
      <c r="G212" s="32"/>
      <c r="H212" s="33"/>
      <c r="I212" s="32"/>
      <c r="J212" s="32"/>
      <c r="K212" s="32"/>
      <c r="L212" s="9"/>
      <c r="M212" s="32"/>
      <c r="N212" s="32"/>
      <c r="O212" s="32"/>
      <c r="P212" s="32"/>
      <c r="Q212" s="32"/>
      <c r="R212" s="32"/>
      <c r="S212" s="32"/>
    </row>
    <row r="213" ht="12.75" customHeight="1">
      <c r="A213" s="40"/>
      <c r="B213" s="32"/>
      <c r="C213" s="32"/>
      <c r="D213" s="32"/>
      <c r="E213" s="36"/>
      <c r="F213" s="32"/>
      <c r="G213" s="32"/>
      <c r="H213" s="33"/>
      <c r="I213" s="32"/>
      <c r="J213" s="32"/>
      <c r="K213" s="32"/>
      <c r="L213" s="9"/>
      <c r="M213" s="32"/>
      <c r="N213" s="32"/>
      <c r="O213" s="32"/>
      <c r="P213" s="32"/>
      <c r="Q213" s="32"/>
      <c r="R213" s="32"/>
      <c r="S213" s="32"/>
    </row>
    <row r="214" ht="12.75" customHeight="1">
      <c r="A214" s="28">
        <f>SUM(A184+1)</f>
        <v>16</v>
      </c>
      <c r="B214" s="29" t="s">
        <v>886</v>
      </c>
      <c r="C214" s="29" t="s">
        <v>887</v>
      </c>
      <c r="D214" s="65" t="s">
        <v>871</v>
      </c>
      <c r="E214" s="36">
        <v>15416.0</v>
      </c>
      <c r="F214" s="32"/>
      <c r="G214" s="32" t="s">
        <v>689</v>
      </c>
      <c r="H214" s="33"/>
      <c r="I214" s="32"/>
      <c r="J214" s="32"/>
      <c r="K214" s="52" t="s">
        <v>652</v>
      </c>
      <c r="L214" s="53">
        <f>SUM(L201+1)</f>
        <v>17</v>
      </c>
      <c r="M214" s="32"/>
      <c r="N214" s="32"/>
      <c r="O214" s="32"/>
      <c r="P214" s="32"/>
      <c r="Q214" s="32"/>
      <c r="R214" s="32"/>
      <c r="S214" s="32"/>
    </row>
    <row r="215" ht="12.75" customHeight="1">
      <c r="B215" s="34"/>
      <c r="C215" s="34"/>
      <c r="D215" s="65"/>
      <c r="E215" s="36" t="s">
        <v>888</v>
      </c>
      <c r="F215" s="32"/>
      <c r="G215" s="32" t="s">
        <v>568</v>
      </c>
      <c r="H215" s="33"/>
      <c r="I215" s="66" t="s">
        <v>889</v>
      </c>
      <c r="J215" s="32"/>
      <c r="K215" s="32"/>
      <c r="L215" s="9"/>
      <c r="M215" s="32"/>
      <c r="N215" s="32"/>
      <c r="O215" s="32"/>
      <c r="P215" s="32"/>
      <c r="Q215" s="32"/>
      <c r="R215" s="32"/>
      <c r="S215" s="32"/>
    </row>
    <row r="216" ht="12.75" customHeight="1">
      <c r="A216" s="28"/>
      <c r="B216" s="39"/>
      <c r="C216" s="39" t="s">
        <v>890</v>
      </c>
      <c r="D216" s="39"/>
      <c r="E216" s="36" t="s">
        <v>891</v>
      </c>
      <c r="F216" s="32"/>
      <c r="G216" s="32" t="s">
        <v>536</v>
      </c>
      <c r="H216" s="33"/>
      <c r="I216" s="67" t="s">
        <v>892</v>
      </c>
      <c r="J216" s="39"/>
      <c r="K216" s="32"/>
      <c r="L216" s="9"/>
      <c r="M216" s="32"/>
      <c r="N216" s="32"/>
      <c r="O216" s="32"/>
      <c r="P216" s="32"/>
      <c r="Q216" s="32"/>
      <c r="R216" s="32"/>
      <c r="S216" s="32"/>
    </row>
    <row r="217" ht="12.75" customHeight="1">
      <c r="A217" s="28"/>
      <c r="B217" s="41" t="s">
        <v>655</v>
      </c>
      <c r="C217" s="53">
        <f>SUM(C187+1)</f>
        <v>11</v>
      </c>
      <c r="D217" s="39"/>
      <c r="E217" s="36" t="s">
        <v>893</v>
      </c>
      <c r="F217" s="32"/>
      <c r="G217" s="32" t="s">
        <v>573</v>
      </c>
      <c r="H217" s="33"/>
      <c r="I217" s="67" t="s">
        <v>894</v>
      </c>
      <c r="J217" s="39"/>
      <c r="K217" s="32"/>
      <c r="L217" s="9"/>
      <c r="M217" s="32"/>
      <c r="N217" s="32"/>
      <c r="O217" s="32"/>
      <c r="P217" s="32"/>
      <c r="Q217" s="32"/>
      <c r="R217" s="32"/>
      <c r="S217" s="32"/>
    </row>
    <row r="218" ht="12.75" customHeight="1">
      <c r="A218" s="28"/>
      <c r="B218" s="39"/>
      <c r="C218" s="39"/>
      <c r="D218" s="39"/>
      <c r="E218" s="36" t="s">
        <v>895</v>
      </c>
      <c r="F218" s="32"/>
      <c r="G218" s="32" t="s">
        <v>568</v>
      </c>
      <c r="H218" s="32"/>
      <c r="I218" s="68" t="s">
        <v>896</v>
      </c>
      <c r="J218" s="39"/>
      <c r="K218" s="32"/>
      <c r="L218" s="9"/>
      <c r="M218" s="32"/>
      <c r="N218" s="32"/>
      <c r="O218" s="32"/>
      <c r="P218" s="32"/>
      <c r="Q218" s="32"/>
      <c r="R218" s="32"/>
      <c r="S218" s="32"/>
    </row>
    <row r="219" ht="12.75" customHeight="1">
      <c r="A219" s="28"/>
      <c r="B219" s="39"/>
      <c r="C219" s="39"/>
      <c r="D219" s="39"/>
      <c r="E219" s="36" t="s">
        <v>897</v>
      </c>
      <c r="F219" s="32"/>
      <c r="G219" s="32" t="s">
        <v>568</v>
      </c>
      <c r="H219" s="32"/>
      <c r="I219" s="39"/>
      <c r="J219" s="39"/>
      <c r="K219" s="32"/>
      <c r="L219" s="9"/>
      <c r="M219" s="32"/>
      <c r="N219" s="32"/>
      <c r="O219" s="32"/>
      <c r="P219" s="32"/>
      <c r="Q219" s="32"/>
      <c r="R219" s="32"/>
      <c r="S219" s="32"/>
    </row>
    <row r="220" ht="12.75" customHeight="1">
      <c r="A220" s="28"/>
      <c r="B220" s="39"/>
      <c r="C220" s="39"/>
      <c r="D220" s="39"/>
      <c r="E220" s="36" t="s">
        <v>898</v>
      </c>
      <c r="F220" s="32"/>
      <c r="G220" s="32" t="s">
        <v>467</v>
      </c>
      <c r="H220" s="32"/>
      <c r="I220" s="32"/>
      <c r="J220" s="39"/>
      <c r="K220" s="32"/>
      <c r="L220" s="9"/>
      <c r="M220" s="32"/>
      <c r="N220" s="32"/>
      <c r="O220" s="32"/>
      <c r="P220" s="32"/>
      <c r="Q220" s="32"/>
      <c r="R220" s="32"/>
      <c r="S220" s="32"/>
    </row>
    <row r="221" ht="12.75" customHeight="1">
      <c r="A221" s="28"/>
      <c r="B221" s="39"/>
      <c r="C221" s="39"/>
      <c r="D221" s="39"/>
      <c r="E221" s="42">
        <v>15448.0</v>
      </c>
      <c r="F221" s="43"/>
      <c r="G221" s="43" t="s">
        <v>565</v>
      </c>
      <c r="H221" s="32"/>
      <c r="I221" s="69" t="s">
        <v>702</v>
      </c>
      <c r="J221" s="39"/>
      <c r="K221" s="32"/>
      <c r="L221" s="9"/>
      <c r="M221" s="32"/>
      <c r="N221" s="32"/>
      <c r="O221" s="32"/>
      <c r="P221" s="32"/>
      <c r="Q221" s="32"/>
      <c r="R221" s="32"/>
      <c r="S221" s="32"/>
    </row>
    <row r="222" ht="12.75" customHeight="1">
      <c r="A222" s="28"/>
      <c r="B222" s="39"/>
      <c r="C222" s="39"/>
      <c r="D222" s="39"/>
      <c r="E222" s="36" t="s">
        <v>899</v>
      </c>
      <c r="F222" s="32"/>
      <c r="G222" s="32" t="s">
        <v>536</v>
      </c>
      <c r="H222" s="32"/>
      <c r="I222" s="32"/>
      <c r="J222" s="32"/>
      <c r="K222" s="32"/>
      <c r="L222" s="9"/>
      <c r="M222" s="32"/>
      <c r="N222" s="32"/>
      <c r="O222" s="32"/>
      <c r="P222" s="32"/>
      <c r="Q222" s="32"/>
      <c r="R222" s="32"/>
      <c r="S222" s="32"/>
    </row>
    <row r="223" ht="12.75" customHeight="1">
      <c r="A223" s="28"/>
      <c r="B223" s="39"/>
      <c r="C223" s="39"/>
      <c r="D223" s="39"/>
      <c r="E223" s="36" t="s">
        <v>900</v>
      </c>
      <c r="F223" s="32"/>
      <c r="G223" s="32" t="s">
        <v>568</v>
      </c>
      <c r="H223" s="32"/>
      <c r="I223" s="32"/>
      <c r="J223" s="32"/>
      <c r="K223" s="32"/>
      <c r="L223" s="9"/>
      <c r="M223" s="32"/>
      <c r="N223" s="32"/>
      <c r="O223" s="32"/>
      <c r="P223" s="32"/>
      <c r="Q223" s="32"/>
      <c r="R223" s="32"/>
      <c r="S223" s="32"/>
    </row>
    <row r="224" ht="12.75" customHeight="1">
      <c r="A224" s="28"/>
      <c r="B224" s="39"/>
      <c r="C224" s="39"/>
      <c r="D224" s="39"/>
      <c r="E224" s="36" t="s">
        <v>901</v>
      </c>
      <c r="F224" s="32"/>
      <c r="G224" s="32" t="s">
        <v>568</v>
      </c>
      <c r="H224" s="32"/>
      <c r="I224" s="32"/>
      <c r="J224" s="32"/>
      <c r="K224" s="32"/>
      <c r="L224" s="9"/>
      <c r="M224" s="32"/>
      <c r="N224" s="32"/>
      <c r="O224" s="32"/>
      <c r="P224" s="32"/>
      <c r="Q224" s="32"/>
      <c r="R224" s="32"/>
      <c r="S224" s="32"/>
    </row>
    <row r="225" ht="12.75" customHeight="1">
      <c r="A225" s="40"/>
      <c r="B225" s="32"/>
      <c r="C225" s="32"/>
      <c r="D225" s="32"/>
      <c r="E225" s="36" t="s">
        <v>902</v>
      </c>
      <c r="F225" s="32"/>
      <c r="G225" s="32" t="s">
        <v>568</v>
      </c>
      <c r="H225" s="33"/>
      <c r="I225" s="32"/>
      <c r="J225" s="32"/>
      <c r="K225" s="32"/>
      <c r="L225" s="9"/>
      <c r="M225" s="32"/>
      <c r="N225" s="32"/>
      <c r="O225" s="32"/>
      <c r="P225" s="32"/>
      <c r="Q225" s="32"/>
      <c r="R225" s="32"/>
      <c r="S225" s="32"/>
    </row>
    <row r="226" ht="12.75" customHeight="1">
      <c r="A226" s="40"/>
      <c r="B226" s="32"/>
      <c r="C226" s="32"/>
      <c r="D226" s="32"/>
      <c r="E226" s="36">
        <v>15479.0</v>
      </c>
      <c r="F226" s="32"/>
      <c r="G226" s="32" t="s">
        <v>578</v>
      </c>
      <c r="H226" s="33"/>
      <c r="I226" s="32"/>
      <c r="J226" s="32"/>
      <c r="K226" s="32"/>
      <c r="L226" s="9"/>
      <c r="M226" s="32"/>
      <c r="N226" s="32"/>
      <c r="O226" s="32"/>
      <c r="P226" s="32"/>
      <c r="Q226" s="32"/>
      <c r="R226" s="32"/>
      <c r="S226" s="32"/>
    </row>
    <row r="227" ht="12.75" customHeight="1">
      <c r="A227" s="40"/>
      <c r="B227" s="32"/>
      <c r="C227" s="32"/>
      <c r="D227" s="32"/>
      <c r="E227" s="36" t="s">
        <v>903</v>
      </c>
      <c r="F227" s="32"/>
      <c r="G227" s="32" t="s">
        <v>568</v>
      </c>
      <c r="H227" s="33"/>
      <c r="I227" s="32"/>
      <c r="J227" s="32"/>
      <c r="K227" s="32"/>
      <c r="L227" s="9"/>
      <c r="M227" s="32"/>
      <c r="N227" s="32"/>
      <c r="O227" s="32"/>
      <c r="P227" s="32"/>
      <c r="Q227" s="32"/>
      <c r="R227" s="32"/>
      <c r="S227" s="32"/>
    </row>
    <row r="228" ht="12.75" customHeight="1">
      <c r="A228" s="40"/>
      <c r="B228" s="32"/>
      <c r="C228" s="32"/>
      <c r="D228" s="32"/>
      <c r="E228" s="36" t="s">
        <v>904</v>
      </c>
      <c r="F228" s="32"/>
      <c r="G228" s="32" t="s">
        <v>507</v>
      </c>
      <c r="H228" s="33"/>
      <c r="I228" s="32"/>
      <c r="J228" s="32"/>
      <c r="K228" s="32"/>
      <c r="L228" s="9"/>
      <c r="M228" s="32"/>
      <c r="N228" s="32"/>
      <c r="O228" s="32"/>
      <c r="P228" s="32"/>
      <c r="Q228" s="32"/>
      <c r="R228" s="32"/>
      <c r="S228" s="32"/>
    </row>
    <row r="229" ht="12.75" customHeight="1">
      <c r="A229" s="40"/>
      <c r="B229" s="32"/>
      <c r="C229" s="32"/>
      <c r="D229" s="32"/>
      <c r="E229" s="36" t="s">
        <v>905</v>
      </c>
      <c r="F229" s="32"/>
      <c r="G229" s="32" t="s">
        <v>513</v>
      </c>
      <c r="H229" s="33"/>
      <c r="I229" s="32"/>
      <c r="J229" s="32"/>
      <c r="K229" s="32"/>
      <c r="L229" s="9"/>
      <c r="M229" s="32"/>
      <c r="N229" s="32"/>
      <c r="O229" s="32"/>
      <c r="P229" s="32"/>
      <c r="Q229" s="32"/>
      <c r="R229" s="32"/>
      <c r="S229" s="32"/>
    </row>
    <row r="230" ht="12.75" customHeight="1">
      <c r="A230" s="40"/>
      <c r="B230" s="32"/>
      <c r="C230" s="32"/>
      <c r="D230" s="32"/>
      <c r="E230" s="36" t="s">
        <v>906</v>
      </c>
      <c r="F230" s="32"/>
      <c r="G230" s="32" t="s">
        <v>536</v>
      </c>
      <c r="H230" s="33"/>
      <c r="I230" s="32"/>
      <c r="J230" s="32"/>
      <c r="K230" s="32"/>
      <c r="L230" s="9"/>
      <c r="M230" s="32"/>
      <c r="N230" s="32"/>
      <c r="O230" s="32"/>
      <c r="P230" s="32"/>
      <c r="Q230" s="32"/>
      <c r="R230" s="32"/>
      <c r="S230" s="32"/>
    </row>
    <row r="231" ht="12.75" customHeight="1">
      <c r="A231" s="40"/>
      <c r="B231" s="32"/>
      <c r="C231" s="32"/>
      <c r="D231" s="32"/>
      <c r="E231" s="36">
        <v>15507.0</v>
      </c>
      <c r="F231" s="32"/>
      <c r="G231" s="32" t="s">
        <v>689</v>
      </c>
      <c r="H231" s="33"/>
      <c r="I231" s="32"/>
      <c r="J231" s="32"/>
      <c r="K231" s="32"/>
      <c r="L231" s="9"/>
      <c r="M231" s="32"/>
      <c r="N231" s="32"/>
      <c r="O231" s="32"/>
      <c r="P231" s="32"/>
      <c r="Q231" s="32"/>
      <c r="R231" s="32"/>
      <c r="S231" s="32"/>
    </row>
    <row r="232" ht="12.75" customHeight="1">
      <c r="A232" s="40"/>
      <c r="B232" s="32"/>
      <c r="C232" s="32"/>
      <c r="D232" s="32"/>
      <c r="E232" s="36"/>
      <c r="F232" s="32"/>
      <c r="G232" s="32"/>
      <c r="H232" s="33"/>
      <c r="I232" s="32"/>
      <c r="J232" s="32"/>
      <c r="K232" s="32"/>
      <c r="L232" s="9"/>
      <c r="M232" s="32"/>
      <c r="N232" s="32"/>
      <c r="O232" s="32"/>
      <c r="P232" s="32"/>
      <c r="Q232" s="32"/>
      <c r="R232" s="32"/>
      <c r="S232" s="32"/>
    </row>
    <row r="233" ht="12.75" customHeight="1">
      <c r="A233" s="40"/>
      <c r="B233" s="32"/>
      <c r="C233" s="32"/>
      <c r="D233" s="32"/>
      <c r="E233" s="36"/>
      <c r="F233" s="32"/>
      <c r="G233" s="32"/>
      <c r="H233" s="33"/>
      <c r="I233" s="32"/>
      <c r="J233" s="32"/>
      <c r="K233" s="32"/>
      <c r="L233" s="9"/>
      <c r="M233" s="32"/>
      <c r="N233" s="32"/>
      <c r="O233" s="32"/>
      <c r="P233" s="32"/>
      <c r="Q233" s="32"/>
      <c r="R233" s="32"/>
      <c r="S233" s="32"/>
    </row>
    <row r="234" ht="12.75" customHeight="1">
      <c r="A234" s="28">
        <f>SUM(A214+1)</f>
        <v>17</v>
      </c>
      <c r="B234" s="29" t="s">
        <v>907</v>
      </c>
      <c r="C234" s="29" t="s">
        <v>908</v>
      </c>
      <c r="D234" s="65" t="s">
        <v>871</v>
      </c>
      <c r="E234" s="36">
        <v>15571.0</v>
      </c>
      <c r="F234" s="32"/>
      <c r="G234" s="32" t="s">
        <v>689</v>
      </c>
      <c r="H234" s="33"/>
      <c r="I234" s="32"/>
      <c r="J234" s="32"/>
      <c r="K234" s="52" t="s">
        <v>652</v>
      </c>
      <c r="L234" s="53">
        <f>SUM(L214+1)</f>
        <v>18</v>
      </c>
      <c r="M234" s="32"/>
      <c r="N234" s="32"/>
      <c r="O234" s="32"/>
      <c r="P234" s="32"/>
      <c r="Q234" s="32"/>
      <c r="R234" s="32"/>
      <c r="S234" s="32"/>
    </row>
    <row r="235" ht="12.75" customHeight="1">
      <c r="B235" s="34"/>
      <c r="C235" s="34"/>
      <c r="D235" s="65"/>
      <c r="E235" s="47" t="s">
        <v>909</v>
      </c>
      <c r="F235" s="32"/>
      <c r="G235" s="32" t="s">
        <v>384</v>
      </c>
      <c r="H235" s="33"/>
      <c r="I235" s="32"/>
      <c r="J235" s="32"/>
      <c r="K235" s="32"/>
      <c r="L235" s="9"/>
      <c r="M235" s="32"/>
      <c r="N235" s="32"/>
      <c r="O235" s="32"/>
      <c r="P235" s="32"/>
      <c r="Q235" s="32"/>
      <c r="R235" s="32"/>
      <c r="S235" s="32"/>
    </row>
    <row r="236" ht="12.75" customHeight="1">
      <c r="A236" s="40"/>
      <c r="B236" s="32"/>
      <c r="C236" s="39" t="s">
        <v>910</v>
      </c>
      <c r="D236" s="32"/>
      <c r="E236" s="47" t="s">
        <v>911</v>
      </c>
      <c r="F236" s="32"/>
      <c r="G236" s="32" t="s">
        <v>912</v>
      </c>
      <c r="H236" s="33"/>
      <c r="I236" s="32"/>
      <c r="J236" s="32"/>
      <c r="K236" s="32"/>
      <c r="L236" s="9"/>
      <c r="M236" s="32"/>
      <c r="N236" s="32"/>
      <c r="O236" s="32"/>
      <c r="P236" s="32"/>
      <c r="Q236" s="32"/>
      <c r="R236" s="32"/>
      <c r="S236" s="32"/>
    </row>
    <row r="237" ht="12.75" customHeight="1">
      <c r="A237" s="40"/>
      <c r="B237" s="41" t="s">
        <v>655</v>
      </c>
      <c r="C237" s="53">
        <f>SUM(C217+1)</f>
        <v>12</v>
      </c>
      <c r="D237" s="32"/>
      <c r="E237" s="47" t="s">
        <v>913</v>
      </c>
      <c r="F237" s="32"/>
      <c r="G237" s="32" t="s">
        <v>912</v>
      </c>
      <c r="H237" s="33"/>
      <c r="I237" s="32"/>
      <c r="J237" s="32"/>
      <c r="K237" s="32"/>
      <c r="L237" s="9"/>
      <c r="M237" s="32"/>
      <c r="N237" s="32"/>
      <c r="O237" s="32"/>
      <c r="P237" s="32"/>
      <c r="Q237" s="32"/>
      <c r="R237" s="32"/>
      <c r="S237" s="32"/>
    </row>
    <row r="238" ht="12.75" customHeight="1">
      <c r="A238" s="40"/>
      <c r="B238" s="32"/>
      <c r="C238" s="39"/>
      <c r="D238" s="32"/>
      <c r="E238" s="47" t="s">
        <v>914</v>
      </c>
      <c r="F238" s="32"/>
      <c r="G238" s="32" t="s">
        <v>912</v>
      </c>
      <c r="H238" s="33"/>
      <c r="I238" s="32"/>
      <c r="J238" s="32"/>
      <c r="K238" s="32"/>
      <c r="L238" s="9"/>
      <c r="M238" s="32"/>
      <c r="N238" s="32"/>
      <c r="O238" s="32"/>
      <c r="P238" s="32"/>
      <c r="Q238" s="32"/>
      <c r="R238" s="32"/>
      <c r="S238" s="32"/>
    </row>
    <row r="239" ht="12.75" customHeight="1">
      <c r="A239" s="40"/>
      <c r="B239" s="32"/>
      <c r="C239" s="39"/>
      <c r="D239" s="32"/>
      <c r="E239" s="47" t="s">
        <v>915</v>
      </c>
      <c r="F239" s="32"/>
      <c r="G239" s="32" t="s">
        <v>912</v>
      </c>
      <c r="H239" s="33"/>
      <c r="I239" s="32"/>
      <c r="J239" s="32"/>
      <c r="K239" s="32"/>
      <c r="L239" s="9"/>
      <c r="M239" s="32"/>
      <c r="N239" s="32"/>
      <c r="O239" s="32"/>
      <c r="P239" s="32"/>
      <c r="Q239" s="32"/>
      <c r="R239" s="32"/>
      <c r="S239" s="32"/>
    </row>
    <row r="240" ht="12.75" customHeight="1">
      <c r="A240" s="40"/>
      <c r="B240" s="32"/>
      <c r="C240" s="39"/>
      <c r="D240" s="32"/>
      <c r="E240" s="47" t="s">
        <v>916</v>
      </c>
      <c r="F240" s="32"/>
      <c r="G240" s="32" t="s">
        <v>912</v>
      </c>
      <c r="H240" s="33"/>
      <c r="I240" s="32"/>
      <c r="J240" s="32"/>
      <c r="K240" s="32"/>
      <c r="L240" s="9"/>
      <c r="M240" s="32"/>
      <c r="N240" s="32"/>
      <c r="O240" s="32"/>
      <c r="P240" s="32"/>
      <c r="Q240" s="32"/>
      <c r="R240" s="32"/>
      <c r="S240" s="32"/>
    </row>
    <row r="241" ht="12.75" customHeight="1">
      <c r="A241" s="40"/>
      <c r="B241" s="32"/>
      <c r="C241" s="39"/>
      <c r="D241" s="32"/>
      <c r="E241" s="47" t="s">
        <v>917</v>
      </c>
      <c r="F241" s="32"/>
      <c r="G241" s="32" t="s">
        <v>573</v>
      </c>
      <c r="H241" s="33"/>
      <c r="I241" s="32"/>
      <c r="J241" s="32"/>
      <c r="K241" s="32"/>
      <c r="L241" s="9"/>
      <c r="M241" s="32"/>
      <c r="N241" s="32"/>
      <c r="O241" s="32"/>
      <c r="P241" s="32"/>
      <c r="Q241" s="32"/>
      <c r="R241" s="32"/>
      <c r="S241" s="32"/>
    </row>
    <row r="242" ht="12.75" customHeight="1">
      <c r="A242" s="40"/>
      <c r="B242" s="32"/>
      <c r="C242" s="39"/>
      <c r="D242" s="32"/>
      <c r="E242" s="47" t="s">
        <v>918</v>
      </c>
      <c r="F242" s="32"/>
      <c r="G242" s="32" t="s">
        <v>912</v>
      </c>
      <c r="H242" s="33"/>
      <c r="I242" s="32"/>
      <c r="J242" s="32"/>
      <c r="K242" s="32"/>
      <c r="L242" s="9"/>
      <c r="M242" s="32"/>
      <c r="N242" s="32"/>
      <c r="O242" s="32"/>
      <c r="P242" s="32"/>
      <c r="Q242" s="32"/>
      <c r="R242" s="32"/>
      <c r="S242" s="32"/>
    </row>
    <row r="243" ht="12.75" customHeight="1">
      <c r="A243" s="40"/>
      <c r="B243" s="32"/>
      <c r="C243" s="32"/>
      <c r="D243" s="32"/>
      <c r="E243" s="36" t="s">
        <v>919</v>
      </c>
      <c r="F243" s="32"/>
      <c r="G243" s="32" t="s">
        <v>912</v>
      </c>
      <c r="H243" s="33"/>
      <c r="I243" s="32"/>
      <c r="J243" s="32"/>
      <c r="K243" s="32"/>
      <c r="L243" s="9"/>
      <c r="M243" s="32"/>
      <c r="N243" s="32"/>
      <c r="O243" s="32"/>
      <c r="P243" s="32"/>
      <c r="Q243" s="32"/>
      <c r="R243" s="32"/>
      <c r="S243" s="32"/>
    </row>
    <row r="244" ht="12.75" customHeight="1">
      <c r="A244" s="40"/>
      <c r="B244" s="32"/>
      <c r="C244" s="32"/>
      <c r="D244" s="32"/>
      <c r="E244" s="36" t="s">
        <v>920</v>
      </c>
      <c r="F244" s="32"/>
      <c r="G244" s="32" t="s">
        <v>912</v>
      </c>
      <c r="H244" s="33"/>
      <c r="I244" s="32"/>
      <c r="J244" s="32"/>
      <c r="K244" s="32"/>
      <c r="L244" s="9"/>
      <c r="M244" s="32"/>
      <c r="N244" s="32"/>
      <c r="O244" s="32"/>
      <c r="P244" s="32"/>
      <c r="Q244" s="32"/>
      <c r="R244" s="32"/>
      <c r="S244" s="32"/>
    </row>
    <row r="245" ht="12.75" customHeight="1">
      <c r="A245" s="40"/>
      <c r="B245" s="32"/>
      <c r="C245" s="32"/>
      <c r="D245" s="32"/>
      <c r="E245" s="36" t="s">
        <v>921</v>
      </c>
      <c r="F245" s="32"/>
      <c r="G245" s="32" t="s">
        <v>912</v>
      </c>
      <c r="H245" s="33"/>
      <c r="I245" s="32"/>
      <c r="J245" s="32"/>
      <c r="K245" s="32"/>
      <c r="L245" s="9"/>
      <c r="M245" s="32"/>
      <c r="N245" s="32"/>
      <c r="O245" s="32"/>
      <c r="P245" s="32"/>
      <c r="Q245" s="32"/>
      <c r="R245" s="32"/>
      <c r="S245" s="32"/>
    </row>
    <row r="246" ht="12.75" customHeight="1">
      <c r="A246" s="40"/>
      <c r="B246" s="32"/>
      <c r="C246" s="32"/>
      <c r="D246" s="32"/>
      <c r="E246" s="36">
        <v>15658.0</v>
      </c>
      <c r="F246" s="32"/>
      <c r="G246" s="32" t="s">
        <v>689</v>
      </c>
      <c r="H246" s="33"/>
      <c r="I246" s="32"/>
      <c r="J246" s="32"/>
      <c r="K246" s="32"/>
      <c r="L246" s="9"/>
      <c r="M246" s="32"/>
      <c r="N246" s="32"/>
      <c r="O246" s="32"/>
      <c r="P246" s="32"/>
      <c r="Q246" s="32"/>
      <c r="R246" s="32"/>
      <c r="S246" s="32"/>
    </row>
    <row r="247" ht="12.75" customHeight="1">
      <c r="A247" s="40"/>
      <c r="B247" s="32"/>
      <c r="C247" s="32"/>
      <c r="D247" s="32"/>
      <c r="E247" s="36"/>
      <c r="F247" s="32"/>
      <c r="G247" s="32"/>
      <c r="H247" s="33"/>
      <c r="I247" s="32"/>
      <c r="J247" s="32"/>
      <c r="K247" s="32"/>
      <c r="L247" s="9"/>
      <c r="M247" s="32"/>
      <c r="N247" s="32"/>
      <c r="O247" s="32"/>
      <c r="P247" s="32"/>
      <c r="Q247" s="32"/>
      <c r="R247" s="32"/>
      <c r="S247" s="32"/>
    </row>
    <row r="248" ht="12.75" customHeight="1">
      <c r="A248" s="40"/>
      <c r="B248" s="32"/>
      <c r="C248" s="32"/>
      <c r="D248" s="32"/>
      <c r="E248" s="36"/>
      <c r="F248" s="32"/>
      <c r="G248" s="32"/>
      <c r="H248" s="33"/>
      <c r="I248" s="32"/>
      <c r="J248" s="32"/>
      <c r="K248" s="32"/>
      <c r="L248" s="9"/>
      <c r="M248" s="32"/>
      <c r="N248" s="32"/>
      <c r="O248" s="32"/>
      <c r="P248" s="32"/>
      <c r="Q248" s="32"/>
      <c r="R248" s="32"/>
      <c r="S248" s="32"/>
    </row>
    <row r="249" ht="12.75" customHeight="1">
      <c r="A249" s="28">
        <f>SUM(A234+1)</f>
        <v>18</v>
      </c>
      <c r="B249" s="29" t="s">
        <v>922</v>
      </c>
      <c r="C249" s="29" t="s">
        <v>923</v>
      </c>
      <c r="D249" s="65" t="s">
        <v>871</v>
      </c>
      <c r="E249" s="36">
        <v>15802.0</v>
      </c>
      <c r="F249" s="32"/>
      <c r="G249" s="32" t="s">
        <v>689</v>
      </c>
      <c r="H249" s="33"/>
      <c r="I249" s="32"/>
      <c r="J249" s="32"/>
      <c r="K249" s="52" t="s">
        <v>652</v>
      </c>
      <c r="L249" s="53">
        <f>SUM(L234+1)</f>
        <v>19</v>
      </c>
      <c r="M249" s="32"/>
      <c r="N249" s="32"/>
      <c r="O249" s="32"/>
      <c r="P249" s="32"/>
      <c r="Q249" s="32"/>
      <c r="R249" s="32"/>
      <c r="S249" s="32"/>
    </row>
    <row r="250" ht="12.75" customHeight="1">
      <c r="B250" s="34"/>
      <c r="C250" s="34"/>
      <c r="D250" s="65"/>
      <c r="E250" s="41" t="s">
        <v>924</v>
      </c>
      <c r="F250" s="32"/>
      <c r="G250" s="32" t="s">
        <v>912</v>
      </c>
      <c r="H250" s="33"/>
      <c r="I250" s="32"/>
      <c r="J250" s="32"/>
      <c r="K250" s="32"/>
      <c r="L250" s="9"/>
      <c r="M250" s="32"/>
      <c r="N250" s="32"/>
      <c r="O250" s="32"/>
      <c r="P250" s="32"/>
      <c r="Q250" s="32"/>
      <c r="R250" s="32"/>
      <c r="S250" s="32"/>
    </row>
    <row r="251" ht="12.75" customHeight="1">
      <c r="A251" s="40"/>
      <c r="B251" s="32"/>
      <c r="C251" s="46" t="s">
        <v>925</v>
      </c>
      <c r="D251" s="32"/>
      <c r="E251" s="41" t="s">
        <v>926</v>
      </c>
      <c r="F251" s="32"/>
      <c r="G251" s="32" t="s">
        <v>573</v>
      </c>
      <c r="H251" s="33"/>
      <c r="I251" s="32"/>
      <c r="J251" s="32"/>
      <c r="K251" s="32"/>
      <c r="L251" s="9"/>
      <c r="M251" s="32"/>
      <c r="N251" s="32"/>
      <c r="O251" s="32"/>
      <c r="P251" s="32"/>
      <c r="Q251" s="32"/>
      <c r="R251" s="32"/>
      <c r="S251" s="32"/>
    </row>
    <row r="252" ht="12.75" customHeight="1">
      <c r="A252" s="40"/>
      <c r="B252" s="32"/>
      <c r="C252" s="39" t="s">
        <v>927</v>
      </c>
      <c r="D252" s="32"/>
      <c r="E252" s="36" t="s">
        <v>928</v>
      </c>
      <c r="F252" s="32"/>
      <c r="G252" s="32" t="s">
        <v>929</v>
      </c>
      <c r="H252" s="33"/>
      <c r="I252" s="32"/>
      <c r="J252" s="32"/>
      <c r="K252" s="32"/>
      <c r="L252" s="9"/>
      <c r="M252" s="32"/>
      <c r="N252" s="32"/>
      <c r="O252" s="32"/>
      <c r="P252" s="32"/>
      <c r="Q252" s="32"/>
      <c r="R252" s="32"/>
      <c r="S252" s="32"/>
    </row>
    <row r="253" ht="12.75" customHeight="1">
      <c r="A253" s="40"/>
      <c r="B253" s="41" t="s">
        <v>655</v>
      </c>
      <c r="C253" s="53">
        <f>SUM(C237+1)</f>
        <v>13</v>
      </c>
      <c r="D253" s="32"/>
      <c r="E253" s="36">
        <v>15832.0</v>
      </c>
      <c r="F253" s="32"/>
      <c r="G253" s="32" t="s">
        <v>689</v>
      </c>
      <c r="H253" s="33"/>
      <c r="I253" s="32"/>
      <c r="J253" s="32"/>
      <c r="K253" s="32"/>
      <c r="L253" s="9"/>
      <c r="M253" s="32"/>
      <c r="N253" s="32"/>
      <c r="O253" s="32"/>
      <c r="P253" s="32"/>
      <c r="Q253" s="32"/>
      <c r="R253" s="32"/>
      <c r="S253" s="32"/>
    </row>
    <row r="254" ht="12.75" customHeight="1">
      <c r="A254" s="40"/>
      <c r="B254" s="32"/>
      <c r="C254" s="39"/>
      <c r="D254" s="32"/>
      <c r="E254" s="32"/>
      <c r="F254" s="32"/>
      <c r="G254" s="32"/>
      <c r="H254" s="33"/>
      <c r="I254" s="32"/>
      <c r="J254" s="32"/>
      <c r="K254" s="32"/>
      <c r="L254" s="9"/>
      <c r="M254" s="32"/>
      <c r="N254" s="32"/>
      <c r="O254" s="32"/>
      <c r="P254" s="32"/>
      <c r="Q254" s="32"/>
      <c r="R254" s="32"/>
      <c r="S254" s="32"/>
    </row>
    <row r="255" ht="12.75" customHeight="1">
      <c r="A255" s="40"/>
      <c r="B255" s="32"/>
      <c r="C255" s="39"/>
      <c r="D255" s="32"/>
      <c r="E255" s="32"/>
      <c r="F255" s="32"/>
      <c r="G255" s="32"/>
      <c r="H255" s="33"/>
      <c r="I255" s="32"/>
      <c r="J255" s="32"/>
      <c r="K255" s="32"/>
      <c r="L255" s="9"/>
      <c r="M255" s="32"/>
      <c r="N255" s="32"/>
      <c r="O255" s="32"/>
      <c r="P255" s="32"/>
      <c r="Q255" s="32"/>
      <c r="R255" s="32"/>
      <c r="S255" s="32"/>
    </row>
    <row r="256" ht="12.75" customHeight="1">
      <c r="A256" s="40"/>
      <c r="B256" s="32"/>
      <c r="C256" s="39"/>
      <c r="D256" s="32"/>
      <c r="E256" s="36">
        <v>15942.0</v>
      </c>
      <c r="F256" s="32"/>
      <c r="G256" s="32" t="s">
        <v>930</v>
      </c>
      <c r="H256" s="33"/>
      <c r="I256" s="32" t="s">
        <v>931</v>
      </c>
      <c r="J256" s="32"/>
      <c r="K256" s="32"/>
      <c r="L256" s="9"/>
      <c r="M256" s="32"/>
      <c r="N256" s="32"/>
      <c r="O256" s="32"/>
      <c r="P256" s="32"/>
      <c r="Q256" s="32"/>
      <c r="R256" s="32"/>
      <c r="S256" s="32"/>
    </row>
    <row r="257" ht="12.75" customHeight="1">
      <c r="A257" s="40"/>
      <c r="B257" s="32"/>
      <c r="C257" s="39"/>
      <c r="D257" s="32"/>
      <c r="E257" s="32"/>
      <c r="F257" s="32"/>
      <c r="G257" s="32"/>
      <c r="H257" s="33"/>
      <c r="I257" s="32"/>
      <c r="J257" s="32"/>
      <c r="K257" s="32"/>
      <c r="L257" s="9"/>
      <c r="M257" s="32"/>
      <c r="N257" s="32"/>
      <c r="O257" s="32"/>
      <c r="P257" s="32"/>
      <c r="Q257" s="32"/>
      <c r="R257" s="32"/>
      <c r="S257" s="32"/>
    </row>
    <row r="258" ht="12.75" customHeight="1">
      <c r="A258" s="40"/>
      <c r="B258" s="32"/>
      <c r="C258" s="32"/>
      <c r="D258" s="32"/>
      <c r="E258" s="32"/>
      <c r="F258" s="32"/>
      <c r="G258" s="32"/>
      <c r="H258" s="33"/>
      <c r="I258" s="32"/>
      <c r="J258" s="32"/>
      <c r="K258" s="32"/>
      <c r="L258" s="9"/>
      <c r="M258" s="32"/>
      <c r="N258" s="32"/>
      <c r="O258" s="32"/>
      <c r="P258" s="32"/>
      <c r="Q258" s="32"/>
      <c r="R258" s="32"/>
      <c r="S258" s="32"/>
    </row>
    <row r="259" ht="12.75" customHeight="1">
      <c r="A259" s="28">
        <f>SUM(A249+1)</f>
        <v>19</v>
      </c>
      <c r="B259" s="29" t="s">
        <v>932</v>
      </c>
      <c r="C259" s="29" t="s">
        <v>933</v>
      </c>
      <c r="D259" s="65" t="s">
        <v>871</v>
      </c>
      <c r="E259" s="36">
        <v>15957.0</v>
      </c>
      <c r="F259" s="32"/>
      <c r="G259" s="32" t="s">
        <v>930</v>
      </c>
      <c r="H259" s="33"/>
      <c r="I259" s="32"/>
      <c r="J259" s="32"/>
      <c r="K259" s="52" t="s">
        <v>652</v>
      </c>
      <c r="L259" s="53">
        <f>SUM(L249+1)</f>
        <v>20</v>
      </c>
      <c r="M259" s="32"/>
      <c r="N259" s="32"/>
      <c r="O259" s="32"/>
      <c r="P259" s="32"/>
      <c r="Q259" s="32"/>
      <c r="R259" s="32"/>
      <c r="S259" s="32"/>
    </row>
    <row r="260" ht="12.75" customHeight="1">
      <c r="B260" s="34"/>
      <c r="C260" s="34"/>
      <c r="D260" s="65"/>
      <c r="E260" s="36" t="s">
        <v>934</v>
      </c>
      <c r="F260" s="32"/>
      <c r="G260" s="32" t="s">
        <v>912</v>
      </c>
      <c r="H260" s="33"/>
      <c r="I260" s="32"/>
      <c r="J260" s="32"/>
      <c r="K260" s="32"/>
      <c r="L260" s="9"/>
      <c r="M260" s="32"/>
      <c r="N260" s="32"/>
      <c r="O260" s="32"/>
      <c r="P260" s="32"/>
      <c r="Q260" s="32"/>
      <c r="R260" s="32"/>
      <c r="S260" s="32"/>
    </row>
    <row r="261" ht="12.75" customHeight="1">
      <c r="A261" s="40"/>
      <c r="B261" s="32"/>
      <c r="C261" s="39" t="s">
        <v>935</v>
      </c>
      <c r="D261" s="32"/>
      <c r="E261" s="36">
        <v>15963.0</v>
      </c>
      <c r="F261" s="32"/>
      <c r="G261" s="32" t="s">
        <v>929</v>
      </c>
      <c r="H261" s="33"/>
      <c r="I261" s="32"/>
      <c r="J261" s="32"/>
      <c r="K261" s="32"/>
      <c r="L261" s="9"/>
      <c r="M261" s="32"/>
      <c r="N261" s="32"/>
      <c r="O261" s="32"/>
      <c r="P261" s="32"/>
      <c r="Q261" s="32"/>
      <c r="R261" s="32"/>
      <c r="S261" s="32"/>
    </row>
    <row r="262" ht="12.75" customHeight="1">
      <c r="A262" s="40"/>
      <c r="B262" s="41" t="s">
        <v>655</v>
      </c>
      <c r="C262" s="53">
        <f>SUM(C253+1)</f>
        <v>14</v>
      </c>
      <c r="D262" s="32"/>
      <c r="E262" s="36" t="s">
        <v>936</v>
      </c>
      <c r="F262" s="32"/>
      <c r="G262" s="32" t="s">
        <v>912</v>
      </c>
      <c r="H262" s="33"/>
      <c r="I262" s="32"/>
      <c r="J262" s="32"/>
      <c r="K262" s="32"/>
      <c r="L262" s="9"/>
      <c r="M262" s="32"/>
      <c r="N262" s="32"/>
      <c r="O262" s="32"/>
      <c r="P262" s="32"/>
      <c r="Q262" s="32"/>
      <c r="R262" s="32"/>
      <c r="S262" s="32"/>
    </row>
    <row r="263" ht="12.75" customHeight="1">
      <c r="A263" s="40"/>
      <c r="B263" s="41"/>
      <c r="C263" s="53"/>
      <c r="D263" s="32"/>
      <c r="E263" s="36">
        <v>15966.0</v>
      </c>
      <c r="F263" s="32"/>
      <c r="G263" s="32" t="s">
        <v>930</v>
      </c>
      <c r="H263" s="33"/>
      <c r="I263" s="32"/>
      <c r="J263" s="32"/>
      <c r="K263" s="32"/>
      <c r="L263" s="9"/>
      <c r="M263" s="32"/>
      <c r="N263" s="32"/>
      <c r="O263" s="32"/>
      <c r="P263" s="32"/>
      <c r="Q263" s="32"/>
      <c r="R263" s="32"/>
      <c r="S263" s="32"/>
    </row>
    <row r="264" ht="12.75" customHeight="1">
      <c r="A264" s="40"/>
      <c r="B264" s="41"/>
      <c r="C264" s="53"/>
      <c r="D264" s="32"/>
      <c r="E264" s="47" t="s">
        <v>937</v>
      </c>
      <c r="F264" s="32"/>
      <c r="G264" s="32" t="s">
        <v>573</v>
      </c>
      <c r="H264" s="33"/>
      <c r="I264" s="32"/>
      <c r="J264" s="32"/>
      <c r="K264" s="32"/>
      <c r="L264" s="9"/>
      <c r="M264" s="32"/>
      <c r="N264" s="32"/>
      <c r="O264" s="32"/>
      <c r="P264" s="32"/>
      <c r="Q264" s="32"/>
      <c r="R264" s="32"/>
      <c r="S264" s="32"/>
    </row>
    <row r="265" ht="12.75" customHeight="1">
      <c r="A265" s="40"/>
      <c r="B265" s="41"/>
      <c r="C265" s="53"/>
      <c r="D265" s="32"/>
      <c r="E265" s="47">
        <v>16011.0</v>
      </c>
      <c r="F265" s="32"/>
      <c r="G265" s="32" t="s">
        <v>356</v>
      </c>
      <c r="H265" s="33"/>
      <c r="I265" s="32"/>
      <c r="J265" s="32"/>
      <c r="K265" s="32"/>
      <c r="L265" s="9"/>
      <c r="M265" s="32"/>
      <c r="N265" s="32"/>
      <c r="O265" s="32"/>
      <c r="P265" s="32"/>
      <c r="Q265" s="32"/>
      <c r="R265" s="32"/>
      <c r="S265" s="32"/>
    </row>
    <row r="266" ht="12.75" customHeight="1">
      <c r="A266" s="40"/>
      <c r="B266" s="41"/>
      <c r="C266" s="53"/>
      <c r="D266" s="32"/>
      <c r="E266" s="47"/>
      <c r="F266" s="32"/>
      <c r="G266" s="32"/>
      <c r="H266" s="33"/>
      <c r="I266" s="32"/>
      <c r="J266" s="32"/>
      <c r="K266" s="32"/>
      <c r="L266" s="9"/>
      <c r="M266" s="32"/>
      <c r="N266" s="32"/>
      <c r="O266" s="32"/>
      <c r="P266" s="32"/>
      <c r="Q266" s="32"/>
      <c r="R266" s="32"/>
      <c r="S266" s="32"/>
    </row>
    <row r="267" ht="12.75" customHeight="1">
      <c r="A267" s="40"/>
      <c r="B267" s="41"/>
      <c r="C267" s="53"/>
      <c r="D267" s="32"/>
      <c r="E267" s="47"/>
      <c r="F267" s="32"/>
      <c r="G267" s="32"/>
      <c r="H267" s="33"/>
      <c r="I267" s="32"/>
      <c r="J267" s="32"/>
      <c r="K267" s="32"/>
      <c r="L267" s="9"/>
      <c r="M267" s="32"/>
      <c r="N267" s="32"/>
      <c r="O267" s="32"/>
      <c r="P267" s="32"/>
      <c r="Q267" s="32"/>
      <c r="R267" s="32"/>
      <c r="S267" s="32"/>
    </row>
    <row r="268" ht="12.75" customHeight="1">
      <c r="A268" s="40"/>
      <c r="B268" s="32"/>
      <c r="C268" s="32"/>
      <c r="D268" s="32"/>
      <c r="E268" s="36">
        <v>16145.0</v>
      </c>
      <c r="F268" s="32"/>
      <c r="G268" s="32"/>
      <c r="H268" s="33"/>
      <c r="I268" s="32"/>
      <c r="J268" s="32"/>
      <c r="K268" s="32"/>
      <c r="L268" s="9"/>
      <c r="M268" s="32"/>
      <c r="N268" s="32"/>
      <c r="O268" s="32"/>
      <c r="P268" s="32"/>
      <c r="Q268" s="32"/>
      <c r="R268" s="32"/>
      <c r="S268" s="32"/>
    </row>
    <row r="269" ht="12.75" customHeight="1">
      <c r="A269" s="28">
        <f>SUM(A259+1)</f>
        <v>20</v>
      </c>
      <c r="B269" s="29" t="s">
        <v>938</v>
      </c>
      <c r="C269" s="29" t="s">
        <v>939</v>
      </c>
      <c r="D269" s="65" t="s">
        <v>871</v>
      </c>
      <c r="E269" s="36">
        <v>16152.0</v>
      </c>
      <c r="F269" s="32"/>
      <c r="G269" s="32" t="s">
        <v>356</v>
      </c>
      <c r="H269" s="33"/>
      <c r="I269" s="32"/>
      <c r="J269" s="32"/>
      <c r="K269" s="52" t="s">
        <v>652</v>
      </c>
      <c r="L269" s="53">
        <f>SUM(L259+1)</f>
        <v>21</v>
      </c>
      <c r="M269" s="32"/>
      <c r="N269" s="32"/>
      <c r="O269" s="32"/>
      <c r="P269" s="32"/>
      <c r="Q269" s="32"/>
      <c r="R269" s="32"/>
      <c r="S269" s="32"/>
    </row>
    <row r="270" ht="12.75" customHeight="1">
      <c r="B270" s="34"/>
      <c r="C270" s="34"/>
      <c r="D270" s="65"/>
      <c r="E270" s="36" t="s">
        <v>940</v>
      </c>
      <c r="F270" s="32"/>
      <c r="G270" s="32" t="s">
        <v>929</v>
      </c>
      <c r="H270" s="33"/>
      <c r="I270" s="32"/>
      <c r="J270" s="32"/>
      <c r="K270" s="32"/>
      <c r="L270" s="9"/>
      <c r="M270" s="32"/>
      <c r="N270" s="32"/>
      <c r="O270" s="32"/>
      <c r="P270" s="32"/>
      <c r="Q270" s="32"/>
      <c r="R270" s="32"/>
      <c r="S270" s="32"/>
    </row>
    <row r="271" ht="12.75" customHeight="1">
      <c r="A271" s="28"/>
      <c r="B271" s="39"/>
      <c r="C271" s="46" t="s">
        <v>941</v>
      </c>
      <c r="D271" s="39"/>
      <c r="E271" s="36" t="s">
        <v>942</v>
      </c>
      <c r="F271" s="32"/>
      <c r="G271" s="32" t="s">
        <v>929</v>
      </c>
      <c r="H271" s="33"/>
      <c r="I271" s="32"/>
      <c r="J271" s="32"/>
      <c r="K271" s="32"/>
      <c r="L271" s="9"/>
      <c r="M271" s="32"/>
      <c r="N271" s="32"/>
      <c r="O271" s="32"/>
      <c r="P271" s="32"/>
      <c r="Q271" s="32"/>
      <c r="R271" s="32"/>
      <c r="S271" s="32"/>
    </row>
    <row r="272" ht="12.75" customHeight="1">
      <c r="A272" s="40"/>
      <c r="B272" s="41" t="s">
        <v>655</v>
      </c>
      <c r="C272" s="53">
        <f>SUM(C262+1)</f>
        <v>15</v>
      </c>
      <c r="D272" s="32"/>
      <c r="E272" s="36" t="s">
        <v>943</v>
      </c>
      <c r="F272" s="32"/>
      <c r="G272" s="32" t="s">
        <v>929</v>
      </c>
      <c r="H272" s="33"/>
      <c r="I272" s="32"/>
      <c r="J272" s="32"/>
      <c r="K272" s="32"/>
      <c r="L272" s="9"/>
      <c r="M272" s="32"/>
      <c r="N272" s="32"/>
      <c r="O272" s="32"/>
      <c r="P272" s="32"/>
      <c r="Q272" s="32"/>
      <c r="R272" s="32"/>
      <c r="S272" s="32"/>
    </row>
    <row r="273" ht="12.75" customHeight="1">
      <c r="A273" s="40"/>
      <c r="B273" s="32"/>
      <c r="C273" s="32"/>
      <c r="D273" s="32"/>
      <c r="E273" s="36" t="s">
        <v>944</v>
      </c>
      <c r="F273" s="32"/>
      <c r="G273" s="32" t="s">
        <v>573</v>
      </c>
      <c r="H273" s="33"/>
      <c r="I273" s="32"/>
      <c r="J273" s="32"/>
      <c r="K273" s="32"/>
      <c r="L273" s="9"/>
      <c r="M273" s="32"/>
      <c r="N273" s="32"/>
      <c r="O273" s="32"/>
      <c r="P273" s="32"/>
      <c r="Q273" s="32"/>
      <c r="R273" s="32"/>
      <c r="S273" s="32"/>
    </row>
    <row r="274" ht="12.75" customHeight="1">
      <c r="A274" s="40"/>
      <c r="B274" s="32"/>
      <c r="C274" s="32"/>
      <c r="D274" s="32"/>
      <c r="E274" s="36" t="s">
        <v>945</v>
      </c>
      <c r="F274" s="32"/>
      <c r="G274" s="32" t="s">
        <v>929</v>
      </c>
      <c r="H274" s="33"/>
      <c r="I274" s="32"/>
      <c r="J274" s="32"/>
      <c r="K274" s="32"/>
      <c r="L274" s="9"/>
      <c r="M274" s="32"/>
      <c r="N274" s="32"/>
      <c r="O274" s="32"/>
      <c r="P274" s="32"/>
      <c r="Q274" s="32"/>
      <c r="R274" s="32"/>
      <c r="S274" s="32"/>
    </row>
    <row r="275" ht="12.75" customHeight="1">
      <c r="A275" s="40"/>
      <c r="B275" s="32"/>
      <c r="C275" s="32"/>
      <c r="D275" s="32"/>
      <c r="E275" s="36" t="s">
        <v>946</v>
      </c>
      <c r="F275" s="32"/>
      <c r="G275" s="32" t="s">
        <v>723</v>
      </c>
      <c r="H275" s="33"/>
      <c r="I275" s="32" t="s">
        <v>947</v>
      </c>
      <c r="J275" s="32"/>
      <c r="K275" s="32"/>
      <c r="L275" s="9"/>
      <c r="M275" s="32"/>
      <c r="N275" s="32"/>
      <c r="O275" s="32"/>
      <c r="P275" s="32"/>
      <c r="Q275" s="32"/>
      <c r="R275" s="32"/>
      <c r="S275" s="32"/>
    </row>
    <row r="276" ht="12.75" customHeight="1">
      <c r="A276" s="40"/>
      <c r="B276" s="32"/>
      <c r="C276" s="32"/>
      <c r="D276" s="32"/>
      <c r="E276" s="36" t="s">
        <v>948</v>
      </c>
      <c r="F276" s="32"/>
      <c r="G276" s="32" t="s">
        <v>689</v>
      </c>
      <c r="H276" s="33"/>
      <c r="I276" s="32"/>
      <c r="J276" s="32"/>
      <c r="K276" s="32"/>
      <c r="L276" s="9"/>
      <c r="M276" s="32"/>
      <c r="N276" s="32"/>
      <c r="O276" s="32"/>
      <c r="P276" s="32"/>
      <c r="Q276" s="32"/>
      <c r="R276" s="32"/>
      <c r="S276" s="32"/>
    </row>
    <row r="277" ht="12.75" customHeight="1">
      <c r="A277" s="40"/>
      <c r="B277" s="32"/>
      <c r="C277" s="32"/>
      <c r="D277" s="32"/>
      <c r="E277" s="36">
        <v>16224.0</v>
      </c>
      <c r="F277" s="32"/>
      <c r="G277" s="32" t="s">
        <v>930</v>
      </c>
      <c r="H277" s="33"/>
      <c r="I277" s="32"/>
      <c r="J277" s="32"/>
      <c r="K277" s="32"/>
      <c r="L277" s="9"/>
      <c r="M277" s="32"/>
      <c r="N277" s="32"/>
      <c r="O277" s="32"/>
      <c r="P277" s="32"/>
      <c r="Q277" s="32"/>
      <c r="R277" s="32"/>
      <c r="S277" s="32"/>
    </row>
    <row r="278" ht="12.75" customHeight="1">
      <c r="A278" s="40"/>
      <c r="B278" s="32"/>
      <c r="C278" s="32"/>
      <c r="D278" s="32"/>
      <c r="E278" s="36"/>
      <c r="F278" s="32"/>
      <c r="G278" s="32"/>
      <c r="H278" s="33"/>
      <c r="I278" s="32"/>
      <c r="J278" s="32"/>
      <c r="K278" s="32"/>
      <c r="L278" s="9"/>
      <c r="M278" s="32"/>
      <c r="N278" s="32"/>
      <c r="O278" s="32"/>
      <c r="P278" s="32"/>
      <c r="Q278" s="32"/>
      <c r="R278" s="32"/>
      <c r="S278" s="32"/>
    </row>
    <row r="279" ht="12.75" customHeight="1">
      <c r="A279" s="40"/>
      <c r="B279" s="32"/>
      <c r="C279" s="32"/>
      <c r="D279" s="32"/>
      <c r="E279" s="36"/>
      <c r="F279" s="32"/>
      <c r="G279" s="32"/>
      <c r="H279" s="33"/>
      <c r="I279" s="32"/>
      <c r="J279" s="32"/>
      <c r="K279" s="32"/>
      <c r="L279" s="9"/>
      <c r="M279" s="32"/>
      <c r="N279" s="32"/>
      <c r="O279" s="32"/>
      <c r="P279" s="32"/>
      <c r="Q279" s="32"/>
      <c r="R279" s="32"/>
      <c r="S279" s="32"/>
    </row>
    <row r="280" ht="12.75" customHeight="1">
      <c r="A280" s="28">
        <f>SUM(A269+1)</f>
        <v>21</v>
      </c>
      <c r="B280" s="29" t="s">
        <v>949</v>
      </c>
      <c r="C280" s="29" t="s">
        <v>950</v>
      </c>
      <c r="D280" s="65" t="s">
        <v>871</v>
      </c>
      <c r="E280" s="36">
        <v>16326.0</v>
      </c>
      <c r="F280" s="32"/>
      <c r="G280" s="32" t="s">
        <v>356</v>
      </c>
      <c r="H280" s="33"/>
      <c r="I280" s="32"/>
      <c r="J280" s="32"/>
      <c r="K280" s="52" t="s">
        <v>652</v>
      </c>
      <c r="L280" s="53">
        <f>SUM(L269+1)</f>
        <v>22</v>
      </c>
      <c r="M280" s="32"/>
      <c r="N280" s="32"/>
      <c r="O280" s="32"/>
      <c r="P280" s="32"/>
      <c r="Q280" s="32"/>
      <c r="R280" s="32"/>
      <c r="S280" s="32"/>
    </row>
    <row r="281" ht="12.75" customHeight="1">
      <c r="B281" s="34"/>
      <c r="C281" s="34"/>
      <c r="D281" s="65"/>
      <c r="E281" s="36" t="s">
        <v>951</v>
      </c>
      <c r="F281" s="32"/>
      <c r="G281" s="32" t="s">
        <v>929</v>
      </c>
      <c r="H281" s="33"/>
      <c r="I281" s="32"/>
      <c r="J281" s="32"/>
      <c r="K281" s="32"/>
      <c r="L281" s="9"/>
      <c r="M281" s="32"/>
      <c r="N281" s="32"/>
      <c r="O281" s="32"/>
      <c r="P281" s="32"/>
      <c r="Q281" s="32"/>
      <c r="R281" s="32"/>
      <c r="S281" s="32"/>
    </row>
    <row r="282" ht="12.75" customHeight="1">
      <c r="A282" s="28"/>
      <c r="B282" s="39"/>
      <c r="C282" s="39" t="s">
        <v>952</v>
      </c>
      <c r="D282" s="39"/>
      <c r="E282" s="41" t="s">
        <v>953</v>
      </c>
      <c r="F282" s="32"/>
      <c r="G282" s="32" t="s">
        <v>929</v>
      </c>
      <c r="H282" s="33"/>
      <c r="I282" s="32"/>
      <c r="J282" s="32"/>
      <c r="K282" s="32"/>
      <c r="L282" s="9"/>
      <c r="M282" s="32"/>
      <c r="N282" s="32"/>
      <c r="O282" s="32"/>
      <c r="P282" s="32"/>
      <c r="Q282" s="32"/>
      <c r="R282" s="32"/>
      <c r="S282" s="32"/>
    </row>
    <row r="283" ht="12.75" customHeight="1">
      <c r="A283" s="40"/>
      <c r="B283" s="41" t="s">
        <v>655</v>
      </c>
      <c r="C283" s="53">
        <f>SUM(C272+1)</f>
        <v>16</v>
      </c>
      <c r="D283" s="32"/>
      <c r="E283" s="41" t="s">
        <v>954</v>
      </c>
      <c r="F283" s="32"/>
      <c r="G283" s="32" t="s">
        <v>929</v>
      </c>
      <c r="H283" s="33"/>
      <c r="I283" s="32"/>
      <c r="J283" s="32"/>
      <c r="K283" s="32"/>
      <c r="L283" s="9"/>
      <c r="M283" s="32"/>
      <c r="N283" s="32"/>
      <c r="O283" s="32"/>
      <c r="P283" s="32"/>
      <c r="Q283" s="32"/>
      <c r="R283" s="32"/>
      <c r="S283" s="32"/>
    </row>
    <row r="284" ht="12.75" customHeight="1">
      <c r="A284" s="40"/>
      <c r="B284" s="32"/>
      <c r="C284" s="32"/>
      <c r="D284" s="32"/>
      <c r="E284" s="36" t="s">
        <v>955</v>
      </c>
      <c r="F284" s="32"/>
      <c r="G284" s="32" t="s">
        <v>929</v>
      </c>
      <c r="H284" s="33"/>
      <c r="I284" s="32"/>
      <c r="J284" s="32"/>
      <c r="K284" s="32"/>
      <c r="L284" s="9"/>
      <c r="M284" s="32"/>
      <c r="N284" s="32"/>
      <c r="O284" s="32"/>
      <c r="P284" s="32"/>
      <c r="Q284" s="32"/>
      <c r="R284" s="32"/>
      <c r="S284" s="32"/>
    </row>
    <row r="285" ht="12.75" customHeight="1">
      <c r="A285" s="40"/>
      <c r="B285" s="32"/>
      <c r="C285" s="32"/>
      <c r="D285" s="32"/>
      <c r="E285" s="36" t="s">
        <v>956</v>
      </c>
      <c r="F285" s="32"/>
      <c r="G285" s="32" t="s">
        <v>929</v>
      </c>
      <c r="H285" s="33"/>
      <c r="I285" s="32"/>
      <c r="J285" s="32"/>
      <c r="K285" s="32"/>
      <c r="L285" s="9"/>
      <c r="M285" s="32"/>
      <c r="N285" s="32"/>
      <c r="O285" s="32"/>
      <c r="P285" s="32"/>
      <c r="Q285" s="32"/>
      <c r="R285" s="32"/>
      <c r="S285" s="32"/>
    </row>
    <row r="286" ht="12.75" customHeight="1">
      <c r="A286" s="40"/>
      <c r="B286" s="32"/>
      <c r="C286" s="32"/>
      <c r="D286" s="32"/>
      <c r="E286" s="36" t="s">
        <v>957</v>
      </c>
      <c r="F286" s="32"/>
      <c r="G286" s="32" t="s">
        <v>573</v>
      </c>
      <c r="H286" s="33"/>
      <c r="I286" s="32"/>
      <c r="J286" s="32"/>
      <c r="K286" s="32"/>
      <c r="L286" s="9"/>
      <c r="M286" s="32"/>
      <c r="N286" s="32"/>
      <c r="O286" s="32"/>
      <c r="P286" s="32"/>
      <c r="Q286" s="32"/>
      <c r="R286" s="32"/>
      <c r="S286" s="32"/>
    </row>
    <row r="287" ht="12.75" customHeight="1">
      <c r="A287" s="40"/>
      <c r="B287" s="32"/>
      <c r="C287" s="32"/>
      <c r="D287" s="32"/>
      <c r="E287" s="36">
        <v>16370.0</v>
      </c>
      <c r="F287" s="32"/>
      <c r="G287" s="32" t="s">
        <v>356</v>
      </c>
      <c r="H287" s="33"/>
      <c r="I287" s="32"/>
      <c r="J287" s="32"/>
      <c r="K287" s="32"/>
      <c r="L287" s="9"/>
      <c r="M287" s="32"/>
      <c r="N287" s="32"/>
      <c r="O287" s="32"/>
      <c r="P287" s="32"/>
      <c r="Q287" s="32"/>
      <c r="R287" s="32"/>
      <c r="S287" s="32"/>
    </row>
    <row r="288" ht="12.75" customHeight="1">
      <c r="A288" s="40"/>
      <c r="B288" s="32"/>
      <c r="C288" s="32"/>
      <c r="D288" s="32"/>
      <c r="E288" s="36"/>
      <c r="F288" s="32"/>
      <c r="G288" s="32"/>
      <c r="H288" s="33"/>
      <c r="I288" s="32"/>
      <c r="J288" s="32"/>
      <c r="K288" s="32"/>
      <c r="L288" s="9"/>
      <c r="M288" s="32"/>
      <c r="N288" s="32"/>
      <c r="O288" s="32"/>
      <c r="P288" s="32"/>
      <c r="Q288" s="32"/>
      <c r="R288" s="32"/>
      <c r="S288" s="32"/>
    </row>
    <row r="289" ht="12.75" customHeight="1">
      <c r="A289" s="40"/>
      <c r="B289" s="32"/>
      <c r="C289" s="32"/>
      <c r="D289" s="32"/>
      <c r="E289" s="36"/>
      <c r="F289" s="32"/>
      <c r="G289" s="32"/>
      <c r="H289" s="33"/>
      <c r="I289" s="32"/>
      <c r="J289" s="32"/>
      <c r="K289" s="32"/>
      <c r="L289" s="9"/>
      <c r="M289" s="32"/>
      <c r="N289" s="32"/>
      <c r="O289" s="32"/>
      <c r="P289" s="32"/>
      <c r="Q289" s="32"/>
      <c r="R289" s="32"/>
      <c r="S289" s="32"/>
    </row>
    <row r="290" ht="12.75" customHeight="1">
      <c r="A290" s="28">
        <f>SUM(A280+1)</f>
        <v>22</v>
      </c>
      <c r="B290" s="29">
        <v>1945.0</v>
      </c>
      <c r="C290" s="29" t="s">
        <v>958</v>
      </c>
      <c r="D290" s="65" t="s">
        <v>871</v>
      </c>
      <c r="E290" s="36">
        <v>16574.0</v>
      </c>
      <c r="F290" s="32"/>
      <c r="G290" s="32" t="s">
        <v>356</v>
      </c>
      <c r="H290" s="33"/>
      <c r="I290" s="32"/>
      <c r="J290" s="32"/>
      <c r="K290" s="52" t="s">
        <v>652</v>
      </c>
      <c r="L290" s="53">
        <f>SUM(L280+1)</f>
        <v>23</v>
      </c>
      <c r="M290" s="32"/>
      <c r="N290" s="32"/>
      <c r="O290" s="32"/>
      <c r="P290" s="32"/>
      <c r="Q290" s="32"/>
      <c r="R290" s="32"/>
      <c r="S290" s="32"/>
    </row>
    <row r="291" ht="12.75" customHeight="1">
      <c r="B291" s="34"/>
      <c r="C291" s="34"/>
      <c r="D291" s="65"/>
      <c r="E291" s="36"/>
      <c r="F291" s="32"/>
      <c r="G291" s="32" t="s">
        <v>507</v>
      </c>
      <c r="H291" s="33"/>
      <c r="I291" s="32" t="s">
        <v>959</v>
      </c>
      <c r="J291" s="32"/>
      <c r="K291" s="32"/>
      <c r="L291" s="9"/>
      <c r="M291" s="32"/>
      <c r="N291" s="32"/>
      <c r="O291" s="32"/>
      <c r="P291" s="32"/>
      <c r="Q291" s="32"/>
      <c r="R291" s="32"/>
      <c r="S291" s="32"/>
    </row>
    <row r="292" ht="12.75" customHeight="1">
      <c r="A292" s="40"/>
      <c r="B292" s="32"/>
      <c r="C292" s="32"/>
      <c r="D292" s="32"/>
      <c r="E292" s="36"/>
      <c r="F292" s="32"/>
      <c r="G292" s="43" t="s">
        <v>573</v>
      </c>
      <c r="H292" s="70"/>
      <c r="I292" s="51" t="s">
        <v>960</v>
      </c>
      <c r="J292" s="32"/>
      <c r="K292" s="32"/>
      <c r="L292" s="9"/>
      <c r="M292" s="32"/>
      <c r="N292" s="32"/>
      <c r="O292" s="32"/>
      <c r="P292" s="32"/>
      <c r="Q292" s="32"/>
      <c r="R292" s="32"/>
      <c r="S292" s="32"/>
    </row>
    <row r="293" ht="12.75" customHeight="1">
      <c r="A293" s="40"/>
      <c r="B293" s="41" t="s">
        <v>655</v>
      </c>
      <c r="C293" s="53">
        <f>SUM(C283+1)</f>
        <v>17</v>
      </c>
      <c r="D293" s="32"/>
      <c r="E293" s="36">
        <v>16646.0</v>
      </c>
      <c r="F293" s="32"/>
      <c r="G293" s="32" t="s">
        <v>356</v>
      </c>
      <c r="H293" s="33"/>
      <c r="I293" s="32"/>
      <c r="J293" s="32"/>
      <c r="K293" s="32"/>
      <c r="L293" s="9"/>
      <c r="M293" s="32"/>
      <c r="N293" s="32"/>
      <c r="O293" s="32"/>
      <c r="P293" s="32"/>
      <c r="Q293" s="32"/>
      <c r="R293" s="32"/>
      <c r="S293" s="32"/>
    </row>
    <row r="294" ht="12.75" customHeight="1">
      <c r="A294" s="40"/>
      <c r="B294" s="32"/>
      <c r="C294" s="32"/>
      <c r="D294" s="32"/>
      <c r="E294" s="36"/>
      <c r="F294" s="32"/>
      <c r="G294" s="32"/>
      <c r="H294" s="33"/>
      <c r="I294" s="32"/>
      <c r="J294" s="32"/>
      <c r="K294" s="32"/>
      <c r="L294" s="9"/>
      <c r="M294" s="32"/>
      <c r="N294" s="32"/>
      <c r="O294" s="32"/>
      <c r="P294" s="32"/>
      <c r="Q294" s="32"/>
      <c r="R294" s="32"/>
      <c r="S294" s="32"/>
    </row>
    <row r="295" ht="12.75" customHeight="1">
      <c r="A295" s="40"/>
      <c r="B295" s="32"/>
      <c r="C295" s="32"/>
      <c r="D295" s="32"/>
      <c r="E295" s="36"/>
      <c r="F295" s="32"/>
      <c r="G295" s="32"/>
      <c r="H295" s="33"/>
      <c r="I295" s="32"/>
      <c r="J295" s="32"/>
      <c r="K295" s="32"/>
      <c r="L295" s="9"/>
      <c r="M295" s="32"/>
      <c r="N295" s="32"/>
      <c r="O295" s="32"/>
      <c r="P295" s="32"/>
      <c r="Q295" s="32"/>
      <c r="R295" s="32"/>
      <c r="S295" s="32"/>
    </row>
    <row r="296" ht="12.75" customHeight="1">
      <c r="A296" s="28">
        <f>SUM(A290+1)</f>
        <v>23</v>
      </c>
      <c r="B296" s="29" t="s">
        <v>961</v>
      </c>
      <c r="C296" s="29" t="s">
        <v>962</v>
      </c>
      <c r="D296" s="65" t="s">
        <v>871</v>
      </c>
      <c r="E296" s="71">
        <v>16812.0</v>
      </c>
      <c r="F296" s="72"/>
      <c r="G296" s="72" t="s">
        <v>930</v>
      </c>
      <c r="H296" s="33"/>
      <c r="I296" s="72"/>
      <c r="J296" s="32"/>
      <c r="K296" s="52" t="s">
        <v>652</v>
      </c>
      <c r="L296" s="53">
        <f>SUM(L290+1)</f>
        <v>24</v>
      </c>
      <c r="M296" s="32"/>
      <c r="N296" s="32"/>
      <c r="O296" s="32"/>
      <c r="P296" s="32"/>
      <c r="Q296" s="32"/>
      <c r="R296" s="32"/>
      <c r="S296" s="32"/>
    </row>
    <row r="297" ht="12.75" customHeight="1">
      <c r="B297" s="34"/>
      <c r="C297" s="34"/>
      <c r="D297" s="65"/>
      <c r="E297" s="71" t="s">
        <v>963</v>
      </c>
      <c r="F297" s="72"/>
      <c r="G297" s="72" t="s">
        <v>301</v>
      </c>
      <c r="H297" s="33"/>
      <c r="I297" s="72"/>
      <c r="J297" s="32"/>
      <c r="K297" s="32"/>
      <c r="L297" s="9"/>
      <c r="M297" s="32"/>
      <c r="N297" s="32"/>
      <c r="O297" s="32"/>
      <c r="P297" s="32"/>
      <c r="Q297" s="32"/>
      <c r="R297" s="32"/>
      <c r="S297" s="32"/>
    </row>
    <row r="298" ht="12.75" customHeight="1">
      <c r="A298" s="40"/>
      <c r="B298" s="32"/>
      <c r="C298" s="73" t="s">
        <v>964</v>
      </c>
      <c r="D298" s="32"/>
      <c r="E298" s="71" t="s">
        <v>965</v>
      </c>
      <c r="F298" s="72"/>
      <c r="G298" s="72" t="s">
        <v>678</v>
      </c>
      <c r="H298" s="33"/>
      <c r="I298" s="72"/>
      <c r="J298" s="32"/>
      <c r="K298" s="32"/>
      <c r="L298" s="9"/>
      <c r="M298" s="32"/>
      <c r="N298" s="32"/>
      <c r="O298" s="32"/>
      <c r="P298" s="32"/>
      <c r="Q298" s="32"/>
      <c r="R298" s="32"/>
      <c r="S298" s="32"/>
    </row>
    <row r="299" ht="12.75" customHeight="1">
      <c r="A299" s="40"/>
      <c r="B299" s="41" t="s">
        <v>655</v>
      </c>
      <c r="C299" s="53">
        <f>SUM(C293+1)</f>
        <v>18</v>
      </c>
      <c r="D299" s="32"/>
      <c r="E299" s="71" t="s">
        <v>966</v>
      </c>
      <c r="F299" s="72"/>
      <c r="G299" s="72" t="s">
        <v>9</v>
      </c>
      <c r="H299" s="33"/>
      <c r="I299" s="72"/>
      <c r="J299" s="32"/>
      <c r="K299" s="32"/>
      <c r="L299" s="9"/>
      <c r="M299" s="32"/>
      <c r="N299" s="32"/>
      <c r="O299" s="32"/>
      <c r="P299" s="32"/>
      <c r="Q299" s="32"/>
      <c r="R299" s="32"/>
      <c r="S299" s="32"/>
    </row>
    <row r="300" ht="12.75" customHeight="1">
      <c r="A300" s="40"/>
      <c r="B300" s="32"/>
      <c r="C300" s="32"/>
      <c r="D300" s="32"/>
      <c r="E300" s="71" t="s">
        <v>967</v>
      </c>
      <c r="F300" s="72"/>
      <c r="G300" s="72" t="s">
        <v>64</v>
      </c>
      <c r="H300" s="33"/>
      <c r="I300" s="72"/>
      <c r="J300" s="32"/>
      <c r="K300" s="32"/>
      <c r="L300" s="9"/>
      <c r="M300" s="32"/>
      <c r="N300" s="32"/>
      <c r="O300" s="32"/>
      <c r="P300" s="32"/>
      <c r="Q300" s="32"/>
      <c r="R300" s="32"/>
      <c r="S300" s="32"/>
    </row>
    <row r="301" ht="12.75" customHeight="1">
      <c r="A301" s="28"/>
      <c r="B301" s="39"/>
      <c r="C301" s="39"/>
      <c r="D301" s="39"/>
      <c r="E301" s="71" t="s">
        <v>968</v>
      </c>
      <c r="F301" s="72"/>
      <c r="G301" s="72" t="s">
        <v>108</v>
      </c>
      <c r="H301" s="33"/>
      <c r="I301" s="72" t="s">
        <v>969</v>
      </c>
      <c r="J301" s="32"/>
      <c r="K301" s="32"/>
      <c r="L301" s="9"/>
      <c r="M301" s="32"/>
      <c r="N301" s="32"/>
      <c r="O301" s="32"/>
      <c r="P301" s="32"/>
      <c r="Q301" s="32"/>
      <c r="R301" s="32"/>
      <c r="S301" s="32"/>
    </row>
    <row r="302" ht="12.75" customHeight="1">
      <c r="A302" s="40"/>
      <c r="B302" s="32"/>
      <c r="C302" s="32"/>
      <c r="D302" s="32"/>
      <c r="E302" s="71" t="s">
        <v>970</v>
      </c>
      <c r="F302" s="72"/>
      <c r="G302" s="72" t="s">
        <v>600</v>
      </c>
      <c r="H302" s="33"/>
      <c r="I302" s="72"/>
      <c r="J302" s="32"/>
      <c r="K302" s="32"/>
      <c r="L302" s="9"/>
      <c r="M302" s="32"/>
      <c r="N302" s="32"/>
      <c r="O302" s="32"/>
      <c r="P302" s="32"/>
      <c r="Q302" s="32"/>
      <c r="R302" s="32"/>
      <c r="S302" s="32"/>
    </row>
    <row r="303" ht="12.75" customHeight="1">
      <c r="A303" s="40"/>
      <c r="B303" s="32"/>
      <c r="C303" s="32"/>
      <c r="D303" s="32"/>
      <c r="E303" s="71" t="s">
        <v>971</v>
      </c>
      <c r="F303" s="72"/>
      <c r="G303" s="72" t="s">
        <v>64</v>
      </c>
      <c r="H303" s="33"/>
      <c r="I303" s="72"/>
      <c r="J303" s="32"/>
      <c r="K303" s="32"/>
      <c r="L303" s="9"/>
      <c r="M303" s="32"/>
      <c r="N303" s="32"/>
      <c r="O303" s="32"/>
      <c r="P303" s="32"/>
      <c r="Q303" s="32"/>
      <c r="R303" s="32"/>
      <c r="S303" s="32"/>
    </row>
    <row r="304" ht="12.75" customHeight="1">
      <c r="A304" s="40"/>
      <c r="B304" s="32"/>
      <c r="C304" s="32"/>
      <c r="D304" s="32"/>
      <c r="E304" s="71" t="s">
        <v>972</v>
      </c>
      <c r="F304" s="72"/>
      <c r="G304" s="72" t="s">
        <v>312</v>
      </c>
      <c r="H304" s="33"/>
      <c r="I304" s="72" t="s">
        <v>973</v>
      </c>
      <c r="J304" s="32"/>
      <c r="K304" s="32"/>
      <c r="L304" s="9"/>
      <c r="M304" s="32"/>
      <c r="N304" s="32"/>
      <c r="O304" s="32"/>
      <c r="P304" s="32"/>
      <c r="Q304" s="32"/>
      <c r="R304" s="32"/>
      <c r="S304" s="32"/>
    </row>
    <row r="305" ht="12.75" customHeight="1">
      <c r="A305" s="40"/>
      <c r="B305" s="32"/>
      <c r="C305" s="32"/>
      <c r="D305" s="32"/>
      <c r="E305" s="71" t="s">
        <v>974</v>
      </c>
      <c r="F305" s="72"/>
      <c r="G305" s="72" t="s">
        <v>773</v>
      </c>
      <c r="H305" s="33"/>
      <c r="I305" s="72"/>
      <c r="J305" s="32"/>
      <c r="K305" s="32"/>
      <c r="L305" s="9"/>
      <c r="M305" s="32"/>
      <c r="N305" s="32"/>
      <c r="O305" s="32"/>
      <c r="P305" s="32"/>
      <c r="Q305" s="32"/>
      <c r="R305" s="32"/>
      <c r="S305" s="32"/>
    </row>
    <row r="306" ht="12.75" customHeight="1">
      <c r="A306" s="40"/>
      <c r="B306" s="32"/>
      <c r="C306" s="32"/>
      <c r="D306" s="32"/>
      <c r="E306" s="71" t="s">
        <v>975</v>
      </c>
      <c r="F306" s="72"/>
      <c r="G306" s="72" t="s">
        <v>681</v>
      </c>
      <c r="H306" s="33"/>
      <c r="I306" s="32"/>
      <c r="J306" s="32"/>
      <c r="K306" s="32"/>
      <c r="L306" s="9"/>
      <c r="M306" s="32"/>
      <c r="N306" s="32"/>
      <c r="O306" s="32"/>
      <c r="P306" s="32"/>
      <c r="Q306" s="32"/>
      <c r="R306" s="32"/>
      <c r="S306" s="32"/>
    </row>
    <row r="307" ht="12.75" customHeight="1">
      <c r="A307" s="40"/>
      <c r="B307" s="32"/>
      <c r="C307" s="32"/>
      <c r="D307" s="32"/>
      <c r="E307" s="71" t="s">
        <v>976</v>
      </c>
      <c r="F307" s="72"/>
      <c r="G307" s="72" t="s">
        <v>977</v>
      </c>
      <c r="H307" s="33"/>
      <c r="I307" s="32" t="s">
        <v>978</v>
      </c>
      <c r="J307" s="32"/>
      <c r="K307" s="32"/>
      <c r="L307" s="9"/>
      <c r="M307" s="32"/>
      <c r="N307" s="32"/>
      <c r="O307" s="32"/>
      <c r="P307" s="32"/>
      <c r="Q307" s="32"/>
      <c r="R307" s="32"/>
      <c r="S307" s="32"/>
    </row>
    <row r="308" ht="12.75" customHeight="1">
      <c r="A308" s="40"/>
      <c r="B308" s="32"/>
      <c r="C308" s="74"/>
      <c r="D308" s="74"/>
      <c r="E308" s="71">
        <v>16912.0</v>
      </c>
      <c r="F308" s="72"/>
      <c r="G308" s="72" t="s">
        <v>930</v>
      </c>
      <c r="H308" s="33"/>
      <c r="I308" s="41" t="s">
        <v>979</v>
      </c>
      <c r="J308" s="32"/>
      <c r="K308" s="32"/>
      <c r="L308" s="9"/>
      <c r="M308" s="32"/>
      <c r="N308" s="32"/>
      <c r="O308" s="32"/>
      <c r="P308" s="32"/>
      <c r="Q308" s="32"/>
      <c r="R308" s="32"/>
      <c r="S308" s="32"/>
    </row>
    <row r="309" ht="12.75" customHeight="1">
      <c r="A309" s="40"/>
      <c r="B309" s="32"/>
      <c r="C309" s="74"/>
      <c r="D309" s="74"/>
      <c r="E309" s="71"/>
      <c r="F309" s="72"/>
      <c r="G309" s="72"/>
      <c r="H309" s="33"/>
      <c r="I309" s="41"/>
      <c r="J309" s="32"/>
      <c r="K309" s="32"/>
      <c r="L309" s="9"/>
      <c r="M309" s="32"/>
      <c r="N309" s="32"/>
      <c r="O309" s="32"/>
      <c r="P309" s="32"/>
      <c r="Q309" s="32"/>
      <c r="R309" s="32"/>
      <c r="S309" s="32"/>
    </row>
    <row r="310" ht="12.75" customHeight="1">
      <c r="A310" s="40"/>
      <c r="B310" s="32"/>
      <c r="C310" s="32"/>
      <c r="D310" s="32"/>
      <c r="E310" s="71"/>
      <c r="F310" s="72"/>
      <c r="G310" s="72"/>
      <c r="H310" s="33"/>
      <c r="I310" s="72"/>
      <c r="J310" s="32"/>
      <c r="K310" s="32"/>
      <c r="L310" s="9"/>
      <c r="M310" s="32"/>
      <c r="N310" s="32"/>
      <c r="O310" s="32"/>
      <c r="P310" s="32"/>
      <c r="Q310" s="32"/>
      <c r="R310" s="32"/>
      <c r="S310" s="32"/>
    </row>
    <row r="311" ht="12.75" customHeight="1">
      <c r="A311" s="28">
        <f>SUM(A296+1)</f>
        <v>24</v>
      </c>
      <c r="B311" s="29" t="s">
        <v>961</v>
      </c>
      <c r="C311" s="29" t="s">
        <v>962</v>
      </c>
      <c r="D311" s="65" t="s">
        <v>871</v>
      </c>
      <c r="E311" s="71">
        <v>16944.0</v>
      </c>
      <c r="F311" s="72"/>
      <c r="G311" s="72" t="s">
        <v>689</v>
      </c>
      <c r="H311" s="33"/>
      <c r="I311" s="32" t="s">
        <v>980</v>
      </c>
      <c r="J311" s="32"/>
      <c r="K311" s="52" t="s">
        <v>652</v>
      </c>
      <c r="L311" s="53">
        <f>SUM(L296+1)</f>
        <v>25</v>
      </c>
      <c r="M311" s="32"/>
      <c r="N311" s="32"/>
      <c r="O311" s="32"/>
      <c r="P311" s="32"/>
      <c r="Q311" s="32"/>
      <c r="R311" s="32"/>
      <c r="S311" s="32"/>
    </row>
    <row r="312" ht="12.75" customHeight="1">
      <c r="B312" s="34"/>
      <c r="C312" s="34"/>
      <c r="D312" s="65"/>
      <c r="E312" s="71"/>
      <c r="F312" s="72"/>
      <c r="G312" s="72"/>
      <c r="H312" s="33"/>
      <c r="I312" s="32"/>
      <c r="J312" s="32"/>
      <c r="K312" s="32"/>
      <c r="L312" s="9"/>
      <c r="M312" s="32"/>
      <c r="N312" s="32"/>
      <c r="O312" s="32"/>
      <c r="P312" s="32"/>
      <c r="Q312" s="32"/>
      <c r="R312" s="32"/>
      <c r="S312" s="32"/>
    </row>
    <row r="313" ht="12.75" customHeight="1">
      <c r="A313" s="28"/>
      <c r="B313" s="39"/>
      <c r="C313" s="39"/>
      <c r="D313" s="39"/>
      <c r="E313" s="71"/>
      <c r="F313" s="72"/>
      <c r="G313" s="72"/>
      <c r="H313" s="33"/>
      <c r="I313" s="75" t="s">
        <v>981</v>
      </c>
      <c r="J313" s="32"/>
      <c r="K313" s="32"/>
      <c r="L313" s="9"/>
      <c r="M313" s="32"/>
      <c r="N313" s="32"/>
      <c r="O313" s="32"/>
      <c r="P313" s="32"/>
      <c r="Q313" s="32"/>
      <c r="R313" s="32"/>
      <c r="S313" s="32"/>
    </row>
    <row r="314" ht="12.75" customHeight="1">
      <c r="A314" s="40"/>
      <c r="B314" s="32"/>
      <c r="C314" s="32"/>
      <c r="D314" s="32"/>
      <c r="E314" s="71"/>
      <c r="F314" s="72"/>
      <c r="G314" s="72"/>
      <c r="H314" s="33"/>
      <c r="I314" s="72"/>
      <c r="J314" s="32"/>
      <c r="K314" s="32"/>
      <c r="L314" s="9"/>
      <c r="M314" s="32"/>
      <c r="N314" s="32"/>
      <c r="O314" s="32"/>
      <c r="P314" s="32"/>
      <c r="Q314" s="32"/>
      <c r="R314" s="32"/>
      <c r="S314" s="32"/>
    </row>
    <row r="315" ht="12.75" customHeight="1">
      <c r="A315" s="40"/>
      <c r="B315" s="32"/>
      <c r="C315" s="32"/>
      <c r="D315" s="32"/>
      <c r="E315" s="36"/>
      <c r="F315" s="32"/>
      <c r="G315" s="32"/>
      <c r="H315" s="33"/>
      <c r="I315" s="41"/>
      <c r="J315" s="32"/>
      <c r="K315" s="32"/>
      <c r="L315" s="9"/>
      <c r="M315" s="32"/>
      <c r="N315" s="32"/>
      <c r="O315" s="32"/>
      <c r="P315" s="32"/>
      <c r="Q315" s="32"/>
      <c r="R315" s="32"/>
      <c r="S315" s="32"/>
    </row>
    <row r="316" ht="12.75" customHeight="1">
      <c r="A316" s="28">
        <f>SUM(A311+1)</f>
        <v>25</v>
      </c>
      <c r="B316" s="29" t="s">
        <v>982</v>
      </c>
      <c r="C316" s="29" t="s">
        <v>687</v>
      </c>
      <c r="D316" s="76" t="s">
        <v>983</v>
      </c>
      <c r="E316" s="36">
        <v>16923.0</v>
      </c>
      <c r="F316" s="32"/>
      <c r="G316" s="32" t="s">
        <v>930</v>
      </c>
      <c r="H316" s="33"/>
      <c r="I316" s="41" t="s">
        <v>984</v>
      </c>
      <c r="J316" s="32"/>
      <c r="K316" s="52" t="s">
        <v>652</v>
      </c>
      <c r="L316" s="53">
        <f>SUM(L311+1)</f>
        <v>26</v>
      </c>
      <c r="M316" s="32"/>
      <c r="N316" s="32"/>
      <c r="O316" s="32"/>
      <c r="P316" s="32"/>
      <c r="Q316" s="32"/>
      <c r="R316" s="32"/>
      <c r="S316" s="32"/>
    </row>
    <row r="317" ht="12.75" customHeight="1">
      <c r="B317" s="34"/>
      <c r="C317" s="34"/>
      <c r="D317" s="76"/>
      <c r="E317" s="36"/>
      <c r="F317" s="32"/>
      <c r="G317" s="32" t="s">
        <v>551</v>
      </c>
      <c r="H317" s="33"/>
      <c r="I317" s="41" t="s">
        <v>985</v>
      </c>
      <c r="J317" s="32"/>
      <c r="K317" s="32"/>
      <c r="L317" s="9"/>
      <c r="M317" s="32"/>
      <c r="N317" s="32"/>
      <c r="O317" s="32"/>
      <c r="P317" s="32"/>
      <c r="Q317" s="32"/>
      <c r="R317" s="32"/>
      <c r="S317" s="32"/>
    </row>
    <row r="318" ht="12.75" customHeight="1">
      <c r="A318" s="28"/>
      <c r="B318" s="39"/>
      <c r="C318" s="39" t="s">
        <v>986</v>
      </c>
      <c r="D318" s="39"/>
      <c r="E318" s="36">
        <v>16930.0</v>
      </c>
      <c r="F318" s="32"/>
      <c r="G318" s="32" t="s">
        <v>930</v>
      </c>
      <c r="H318" s="33"/>
      <c r="I318" s="41"/>
      <c r="J318" s="32"/>
      <c r="K318" s="32"/>
      <c r="L318" s="9"/>
      <c r="M318" s="32"/>
      <c r="N318" s="32"/>
      <c r="O318" s="32"/>
      <c r="P318" s="32"/>
      <c r="Q318" s="32"/>
      <c r="R318" s="32"/>
      <c r="S318" s="32"/>
    </row>
    <row r="319" ht="12.75" customHeight="1">
      <c r="A319" s="40"/>
      <c r="B319" s="32"/>
      <c r="C319" s="32"/>
      <c r="D319" s="32"/>
      <c r="E319" s="36"/>
      <c r="F319" s="32"/>
      <c r="G319" s="32"/>
      <c r="H319" s="33"/>
      <c r="I319" s="32"/>
      <c r="J319" s="32"/>
      <c r="K319" s="32"/>
      <c r="L319" s="9"/>
      <c r="M319" s="32"/>
      <c r="N319" s="32"/>
      <c r="O319" s="32"/>
      <c r="P319" s="32"/>
      <c r="Q319" s="32"/>
      <c r="R319" s="32"/>
      <c r="S319" s="32"/>
    </row>
    <row r="320" ht="12.75" customHeight="1">
      <c r="A320" s="40"/>
      <c r="B320" s="32"/>
      <c r="C320" s="32"/>
      <c r="D320" s="32"/>
      <c r="E320" s="36"/>
      <c r="F320" s="32"/>
      <c r="G320" s="32"/>
      <c r="H320" s="33"/>
      <c r="I320" s="32"/>
      <c r="J320" s="32"/>
      <c r="K320" s="32"/>
      <c r="L320" s="9"/>
      <c r="M320" s="32"/>
      <c r="N320" s="32"/>
      <c r="O320" s="32"/>
      <c r="P320" s="32"/>
      <c r="Q320" s="32"/>
      <c r="R320" s="32"/>
      <c r="S320" s="32"/>
    </row>
    <row r="321" ht="12.75" customHeight="1">
      <c r="A321" s="28">
        <f>SUM(A316+1)</f>
        <v>26</v>
      </c>
      <c r="B321" s="29">
        <v>1947.0</v>
      </c>
      <c r="C321" s="29" t="s">
        <v>987</v>
      </c>
      <c r="D321" s="76" t="s">
        <v>983</v>
      </c>
      <c r="E321" s="36">
        <v>17180.0</v>
      </c>
      <c r="F321" s="32"/>
      <c r="G321" s="32" t="s">
        <v>930</v>
      </c>
      <c r="H321" s="33"/>
      <c r="I321" s="32"/>
      <c r="J321" s="32"/>
      <c r="K321" s="52" t="s">
        <v>652</v>
      </c>
      <c r="L321" s="53">
        <f>SUM(L316+1)</f>
        <v>27</v>
      </c>
      <c r="M321" s="32"/>
      <c r="N321" s="32"/>
      <c r="O321" s="32"/>
      <c r="P321" s="32"/>
      <c r="Q321" s="32"/>
      <c r="R321" s="32"/>
      <c r="S321" s="32"/>
    </row>
    <row r="322" ht="12.75" customHeight="1">
      <c r="B322" s="34"/>
      <c r="C322" s="34"/>
      <c r="D322" s="76"/>
      <c r="E322" s="36" t="s">
        <v>988</v>
      </c>
      <c r="F322" s="32"/>
      <c r="G322" s="32" t="s">
        <v>308</v>
      </c>
      <c r="H322" s="33"/>
      <c r="I322" s="32"/>
      <c r="J322" s="32"/>
      <c r="K322" s="32"/>
      <c r="L322" s="9"/>
      <c r="M322" s="32"/>
      <c r="N322" s="32"/>
      <c r="O322" s="32"/>
      <c r="P322" s="32"/>
      <c r="Q322" s="32"/>
      <c r="R322" s="32"/>
      <c r="S322" s="32"/>
    </row>
    <row r="323" ht="12.75" customHeight="1">
      <c r="A323" s="40"/>
      <c r="B323" s="32"/>
      <c r="C323" s="32"/>
      <c r="D323" s="32"/>
      <c r="E323" s="36" t="s">
        <v>989</v>
      </c>
      <c r="F323" s="32"/>
      <c r="G323" s="32" t="s">
        <v>734</v>
      </c>
      <c r="H323" s="33"/>
      <c r="I323" s="32"/>
      <c r="J323" s="32"/>
      <c r="K323" s="32"/>
      <c r="L323" s="9"/>
      <c r="M323" s="32"/>
      <c r="N323" s="32"/>
      <c r="O323" s="32"/>
      <c r="P323" s="32"/>
      <c r="Q323" s="32"/>
      <c r="R323" s="32"/>
      <c r="S323" s="32"/>
    </row>
    <row r="324" ht="12.75" customHeight="1">
      <c r="A324" s="40"/>
      <c r="B324" s="41" t="s">
        <v>655</v>
      </c>
      <c r="C324" s="53">
        <f>SUM(C299+1)</f>
        <v>19</v>
      </c>
      <c r="D324" s="32"/>
      <c r="E324" s="36" t="s">
        <v>990</v>
      </c>
      <c r="F324" s="32"/>
      <c r="G324" s="32" t="s">
        <v>64</v>
      </c>
      <c r="H324" s="33"/>
      <c r="I324" s="32"/>
      <c r="J324" s="32"/>
      <c r="K324" s="32"/>
      <c r="L324" s="9"/>
      <c r="M324" s="32"/>
      <c r="N324" s="32"/>
      <c r="O324" s="32"/>
      <c r="P324" s="32"/>
      <c r="Q324" s="32"/>
      <c r="R324" s="32"/>
      <c r="S324" s="32"/>
    </row>
    <row r="325" ht="12.75" customHeight="1">
      <c r="A325" s="40"/>
      <c r="B325" s="32"/>
      <c r="C325" s="32"/>
      <c r="D325" s="32"/>
      <c r="E325" s="36" t="s">
        <v>991</v>
      </c>
      <c r="F325" s="32"/>
      <c r="G325" s="32" t="s">
        <v>606</v>
      </c>
      <c r="H325" s="33"/>
      <c r="I325" s="32" t="s">
        <v>992</v>
      </c>
      <c r="J325" s="32"/>
      <c r="K325" s="32"/>
      <c r="L325" s="9"/>
      <c r="M325" s="32"/>
      <c r="N325" s="32"/>
      <c r="O325" s="32"/>
      <c r="P325" s="32"/>
      <c r="Q325" s="32"/>
      <c r="R325" s="32"/>
      <c r="S325" s="32"/>
    </row>
    <row r="326" ht="12.75" customHeight="1">
      <c r="A326" s="40"/>
      <c r="B326" s="32"/>
      <c r="C326" s="32"/>
      <c r="D326" s="32"/>
      <c r="E326" s="36" t="s">
        <v>993</v>
      </c>
      <c r="F326" s="32"/>
      <c r="G326" s="32" t="s">
        <v>367</v>
      </c>
      <c r="H326" s="33"/>
      <c r="I326" s="32"/>
      <c r="J326" s="32"/>
      <c r="K326" s="32"/>
      <c r="L326" s="9"/>
      <c r="M326" s="32"/>
      <c r="N326" s="32"/>
      <c r="O326" s="32"/>
      <c r="P326" s="32"/>
      <c r="Q326" s="32"/>
      <c r="R326" s="32"/>
      <c r="S326" s="32"/>
    </row>
    <row r="327" ht="12.75" customHeight="1">
      <c r="A327" s="40"/>
      <c r="B327" s="32"/>
      <c r="C327" s="32"/>
      <c r="D327" s="32"/>
      <c r="E327" s="36" t="s">
        <v>994</v>
      </c>
      <c r="F327" s="32"/>
      <c r="G327" s="32" t="s">
        <v>268</v>
      </c>
      <c r="H327" s="33"/>
      <c r="I327" s="32"/>
      <c r="J327" s="32"/>
      <c r="K327" s="32"/>
      <c r="L327" s="9"/>
      <c r="M327" s="32"/>
      <c r="N327" s="32"/>
      <c r="O327" s="32"/>
      <c r="P327" s="32"/>
      <c r="Q327" s="32"/>
      <c r="R327" s="32"/>
      <c r="S327" s="32"/>
    </row>
    <row r="328" ht="12.75" customHeight="1">
      <c r="A328" s="40"/>
      <c r="B328" s="32"/>
      <c r="C328" s="32"/>
      <c r="D328" s="32"/>
      <c r="E328" s="36" t="s">
        <v>995</v>
      </c>
      <c r="F328" s="32"/>
      <c r="G328" s="32" t="s">
        <v>151</v>
      </c>
      <c r="H328" s="33"/>
      <c r="I328" s="32"/>
      <c r="J328" s="32"/>
      <c r="K328" s="32"/>
      <c r="L328" s="9"/>
      <c r="M328" s="32"/>
      <c r="N328" s="32"/>
      <c r="O328" s="32"/>
      <c r="P328" s="32"/>
      <c r="Q328" s="32"/>
      <c r="R328" s="32"/>
      <c r="S328" s="32"/>
    </row>
    <row r="329" ht="12.75" customHeight="1">
      <c r="A329" s="40"/>
      <c r="B329" s="32"/>
      <c r="C329" s="32"/>
      <c r="D329" s="32"/>
      <c r="E329" s="36" t="s">
        <v>996</v>
      </c>
      <c r="F329" s="32"/>
      <c r="G329" s="32" t="s">
        <v>312</v>
      </c>
      <c r="H329" s="33"/>
      <c r="I329" s="72" t="s">
        <v>973</v>
      </c>
      <c r="J329" s="32"/>
      <c r="K329" s="32"/>
      <c r="L329" s="9"/>
      <c r="M329" s="32"/>
      <c r="N329" s="32"/>
      <c r="O329" s="32"/>
      <c r="P329" s="32"/>
      <c r="Q329" s="32"/>
      <c r="R329" s="32"/>
      <c r="S329" s="32"/>
    </row>
    <row r="330" ht="12.75" customHeight="1">
      <c r="A330" s="40"/>
      <c r="B330" s="32"/>
      <c r="C330" s="32"/>
      <c r="D330" s="32"/>
      <c r="E330" s="36" t="s">
        <v>997</v>
      </c>
      <c r="F330" s="32"/>
      <c r="G330" s="32" t="s">
        <v>734</v>
      </c>
      <c r="H330" s="33"/>
      <c r="I330" s="32"/>
      <c r="J330" s="32"/>
      <c r="K330" s="32"/>
      <c r="L330" s="9"/>
      <c r="M330" s="32"/>
      <c r="N330" s="32"/>
      <c r="O330" s="32"/>
      <c r="P330" s="32"/>
      <c r="Q330" s="32"/>
      <c r="R330" s="32"/>
      <c r="S330" s="32"/>
    </row>
    <row r="331" ht="12.75" customHeight="1">
      <c r="A331" s="40"/>
      <c r="B331" s="32"/>
      <c r="C331" s="32"/>
      <c r="D331" s="32"/>
      <c r="E331" s="36" t="s">
        <v>998</v>
      </c>
      <c r="F331" s="32"/>
      <c r="G331" s="32" t="s">
        <v>311</v>
      </c>
      <c r="H331" s="33"/>
      <c r="I331" s="32" t="s">
        <v>999</v>
      </c>
      <c r="J331" s="32"/>
      <c r="K331" s="32"/>
      <c r="L331" s="9"/>
      <c r="M331" s="32"/>
      <c r="N331" s="32"/>
      <c r="O331" s="32"/>
      <c r="P331" s="32"/>
      <c r="Q331" s="32"/>
      <c r="R331" s="32"/>
      <c r="S331" s="32"/>
    </row>
    <row r="332" ht="12.75" customHeight="1">
      <c r="A332" s="40"/>
      <c r="B332" s="32"/>
      <c r="C332" s="32"/>
      <c r="D332" s="32"/>
      <c r="E332" s="36" t="s">
        <v>1000</v>
      </c>
      <c r="F332" s="32"/>
      <c r="G332" s="32" t="s">
        <v>681</v>
      </c>
      <c r="H332" s="33"/>
      <c r="I332" s="32"/>
      <c r="J332" s="32"/>
      <c r="K332" s="32"/>
      <c r="L332" s="9"/>
      <c r="M332" s="32"/>
      <c r="N332" s="32"/>
      <c r="O332" s="32"/>
      <c r="P332" s="32"/>
      <c r="Q332" s="32"/>
      <c r="R332" s="32"/>
      <c r="S332" s="32"/>
    </row>
    <row r="333" ht="12.75" customHeight="1">
      <c r="A333" s="40"/>
      <c r="B333" s="32"/>
      <c r="C333" s="32"/>
      <c r="D333" s="32"/>
      <c r="E333" s="36" t="s">
        <v>1001</v>
      </c>
      <c r="F333" s="32"/>
      <c r="G333" s="32" t="s">
        <v>1002</v>
      </c>
      <c r="H333" s="33"/>
      <c r="I333" s="32"/>
      <c r="J333" s="32"/>
      <c r="K333" s="32"/>
      <c r="L333" s="9"/>
      <c r="M333" s="32"/>
      <c r="N333" s="32"/>
      <c r="O333" s="32"/>
      <c r="P333" s="32"/>
      <c r="Q333" s="32"/>
      <c r="R333" s="32"/>
      <c r="S333" s="32"/>
    </row>
    <row r="334" ht="12.75" customHeight="1">
      <c r="A334" s="40"/>
      <c r="B334" s="32"/>
      <c r="C334" s="32"/>
      <c r="D334" s="32"/>
      <c r="E334" s="36" t="s">
        <v>1003</v>
      </c>
      <c r="F334" s="32"/>
      <c r="G334" s="32" t="s">
        <v>689</v>
      </c>
      <c r="H334" s="33"/>
      <c r="I334" s="32"/>
      <c r="J334" s="32"/>
      <c r="K334" s="32"/>
      <c r="L334" s="9"/>
      <c r="M334" s="32"/>
      <c r="N334" s="32"/>
      <c r="O334" s="32"/>
      <c r="P334" s="32"/>
      <c r="Q334" s="32"/>
      <c r="R334" s="32"/>
      <c r="S334" s="32"/>
    </row>
    <row r="335" ht="12.75" customHeight="1">
      <c r="A335" s="40"/>
      <c r="B335" s="32"/>
      <c r="C335" s="32"/>
      <c r="D335" s="32"/>
      <c r="E335" s="36" t="s">
        <v>1004</v>
      </c>
      <c r="F335" s="32"/>
      <c r="G335" s="32" t="s">
        <v>723</v>
      </c>
      <c r="H335" s="33"/>
      <c r="I335" s="32"/>
      <c r="J335" s="32"/>
      <c r="K335" s="32"/>
      <c r="L335" s="9"/>
      <c r="M335" s="32"/>
      <c r="N335" s="32"/>
      <c r="O335" s="32"/>
      <c r="P335" s="32"/>
      <c r="Q335" s="32"/>
      <c r="R335" s="32"/>
      <c r="S335" s="32"/>
    </row>
    <row r="336" ht="12.75" customHeight="1">
      <c r="A336" s="40"/>
      <c r="B336" s="32"/>
      <c r="C336" s="32"/>
      <c r="D336" s="32"/>
      <c r="E336" s="36" t="s">
        <v>1005</v>
      </c>
      <c r="F336" s="32"/>
      <c r="G336" s="32" t="s">
        <v>573</v>
      </c>
      <c r="H336" s="33"/>
      <c r="I336" s="32"/>
      <c r="J336" s="32"/>
      <c r="K336" s="32"/>
      <c r="L336" s="9"/>
      <c r="M336" s="32"/>
      <c r="N336" s="32"/>
      <c r="O336" s="32"/>
      <c r="P336" s="32"/>
      <c r="Q336" s="32"/>
      <c r="R336" s="32"/>
      <c r="S336" s="32"/>
    </row>
    <row r="337" ht="12.75" customHeight="1">
      <c r="A337" s="40"/>
      <c r="B337" s="32"/>
      <c r="C337" s="32"/>
      <c r="D337" s="32"/>
      <c r="E337" s="36">
        <v>17277.0</v>
      </c>
      <c r="F337" s="32"/>
      <c r="G337" s="32" t="s">
        <v>930</v>
      </c>
      <c r="H337" s="33"/>
      <c r="I337" s="41" t="s">
        <v>1006</v>
      </c>
      <c r="J337" s="32"/>
      <c r="K337" s="32"/>
      <c r="L337" s="9"/>
      <c r="M337" s="32"/>
      <c r="N337" s="32"/>
      <c r="O337" s="32"/>
      <c r="P337" s="32"/>
      <c r="Q337" s="32"/>
      <c r="R337" s="32"/>
      <c r="S337" s="32"/>
    </row>
    <row r="338" ht="12.75" customHeight="1">
      <c r="A338" s="40"/>
      <c r="B338" s="32"/>
      <c r="C338" s="32"/>
      <c r="D338" s="32"/>
      <c r="E338" s="36"/>
      <c r="F338" s="32"/>
      <c r="G338" s="32"/>
      <c r="H338" s="33"/>
      <c r="I338" s="32"/>
      <c r="J338" s="32"/>
      <c r="K338" s="32"/>
      <c r="L338" s="9"/>
      <c r="M338" s="32"/>
      <c r="N338" s="32"/>
      <c r="O338" s="32"/>
      <c r="P338" s="32"/>
      <c r="Q338" s="32"/>
      <c r="R338" s="32"/>
      <c r="S338" s="32"/>
    </row>
    <row r="339" ht="12.75" customHeight="1">
      <c r="A339" s="40"/>
      <c r="B339" s="32"/>
      <c r="C339" s="32"/>
      <c r="D339" s="32"/>
      <c r="E339" s="36"/>
      <c r="F339" s="32"/>
      <c r="G339" s="32"/>
      <c r="H339" s="33"/>
      <c r="I339" s="32"/>
      <c r="J339" s="32"/>
      <c r="K339" s="32"/>
      <c r="L339" s="9"/>
      <c r="M339" s="32"/>
      <c r="N339" s="32"/>
      <c r="O339" s="32"/>
      <c r="P339" s="32"/>
      <c r="Q339" s="32"/>
      <c r="R339" s="32"/>
      <c r="S339" s="32"/>
    </row>
    <row r="340" ht="12.75" customHeight="1">
      <c r="A340" s="28">
        <f>SUM(A321+1)</f>
        <v>27</v>
      </c>
      <c r="B340" s="29" t="s">
        <v>1007</v>
      </c>
      <c r="C340" s="29" t="s">
        <v>1008</v>
      </c>
      <c r="D340" s="76" t="s">
        <v>983</v>
      </c>
      <c r="E340" s="31">
        <v>17503.0</v>
      </c>
      <c r="F340" s="32"/>
      <c r="G340" s="32" t="s">
        <v>930</v>
      </c>
      <c r="H340" s="33"/>
      <c r="I340" s="32"/>
      <c r="J340" s="32"/>
      <c r="K340" s="52" t="s">
        <v>652</v>
      </c>
      <c r="L340" s="53">
        <f>SUM(L321+1)</f>
        <v>28</v>
      </c>
      <c r="M340" s="32"/>
      <c r="N340" s="32"/>
      <c r="O340" s="32"/>
      <c r="P340" s="32"/>
      <c r="Q340" s="32"/>
      <c r="R340" s="32"/>
      <c r="S340" s="32"/>
    </row>
    <row r="341" ht="12.75" customHeight="1">
      <c r="B341" s="34"/>
      <c r="C341" s="34"/>
      <c r="D341" s="76"/>
      <c r="E341" s="36" t="s">
        <v>1009</v>
      </c>
      <c r="F341" s="32"/>
      <c r="G341" s="32" t="s">
        <v>522</v>
      </c>
      <c r="H341" s="33"/>
      <c r="I341" s="32"/>
      <c r="J341" s="32"/>
      <c r="K341" s="32"/>
      <c r="L341" s="9"/>
      <c r="M341" s="32"/>
      <c r="N341" s="32"/>
      <c r="O341" s="32"/>
      <c r="P341" s="32"/>
      <c r="Q341" s="32"/>
      <c r="R341" s="32"/>
      <c r="S341" s="32"/>
    </row>
    <row r="342" ht="12.75" customHeight="1">
      <c r="A342" s="40"/>
      <c r="B342" s="32"/>
      <c r="C342" s="39" t="s">
        <v>1010</v>
      </c>
      <c r="D342" s="32"/>
      <c r="E342" s="36" t="s">
        <v>1011</v>
      </c>
      <c r="F342" s="32"/>
      <c r="G342" s="32" t="s">
        <v>573</v>
      </c>
      <c r="H342" s="33"/>
      <c r="I342" s="32" t="s">
        <v>1012</v>
      </c>
      <c r="J342" s="32"/>
      <c r="K342" s="32"/>
      <c r="L342" s="9"/>
      <c r="M342" s="32"/>
      <c r="N342" s="32"/>
      <c r="O342" s="32"/>
      <c r="P342" s="32"/>
      <c r="Q342" s="32"/>
      <c r="R342" s="32"/>
      <c r="S342" s="32"/>
    </row>
    <row r="343" ht="12.75" customHeight="1">
      <c r="A343" s="40"/>
      <c r="B343" s="32"/>
      <c r="C343" s="46" t="s">
        <v>1013</v>
      </c>
      <c r="D343" s="32"/>
      <c r="E343" s="36" t="s">
        <v>1014</v>
      </c>
      <c r="F343" s="32"/>
      <c r="G343" s="32" t="s">
        <v>723</v>
      </c>
      <c r="H343" s="33"/>
      <c r="I343" s="32" t="s">
        <v>1012</v>
      </c>
      <c r="J343" s="32"/>
      <c r="K343" s="32"/>
      <c r="L343" s="9"/>
      <c r="M343" s="32"/>
      <c r="N343" s="32"/>
      <c r="O343" s="32"/>
      <c r="P343" s="32"/>
      <c r="Q343" s="32"/>
      <c r="R343" s="32"/>
      <c r="S343" s="32"/>
    </row>
    <row r="344" ht="12.75" customHeight="1">
      <c r="A344" s="40"/>
      <c r="B344" s="32"/>
      <c r="C344" s="46" t="s">
        <v>1015</v>
      </c>
      <c r="D344" s="32"/>
      <c r="E344" s="36" t="s">
        <v>1016</v>
      </c>
      <c r="F344" s="32"/>
      <c r="G344" s="32" t="s">
        <v>689</v>
      </c>
      <c r="H344" s="33"/>
      <c r="I344" s="32"/>
      <c r="J344" s="32"/>
      <c r="K344" s="32"/>
      <c r="L344" s="9"/>
      <c r="M344" s="32"/>
      <c r="N344" s="32"/>
      <c r="O344" s="32"/>
      <c r="P344" s="32"/>
      <c r="Q344" s="32"/>
      <c r="R344" s="32"/>
      <c r="S344" s="32"/>
    </row>
    <row r="345" ht="12.75" customHeight="1">
      <c r="A345" s="40"/>
      <c r="B345" s="41" t="s">
        <v>655</v>
      </c>
      <c r="C345" s="53">
        <f>SUM(C324+1)</f>
        <v>20</v>
      </c>
      <c r="D345" s="32"/>
      <c r="E345" s="36" t="s">
        <v>1017</v>
      </c>
      <c r="F345" s="32"/>
      <c r="G345" s="32" t="s">
        <v>298</v>
      </c>
      <c r="H345" s="33"/>
      <c r="I345" s="32" t="s">
        <v>1012</v>
      </c>
      <c r="J345" s="32"/>
      <c r="K345" s="32"/>
      <c r="L345" s="9"/>
      <c r="M345" s="32"/>
      <c r="N345" s="32"/>
      <c r="O345" s="32"/>
      <c r="P345" s="32"/>
      <c r="Q345" s="32"/>
      <c r="R345" s="32"/>
      <c r="S345" s="32"/>
    </row>
    <row r="346" ht="12.75" customHeight="1">
      <c r="A346" s="40"/>
      <c r="B346" s="32"/>
      <c r="C346" s="32"/>
      <c r="D346" s="32"/>
      <c r="E346" s="36" t="s">
        <v>1018</v>
      </c>
      <c r="F346" s="32"/>
      <c r="G346" s="32" t="s">
        <v>734</v>
      </c>
      <c r="H346" s="33"/>
      <c r="I346" s="32"/>
      <c r="J346" s="32"/>
      <c r="K346" s="32"/>
      <c r="L346" s="9"/>
      <c r="M346" s="32"/>
      <c r="N346" s="32"/>
      <c r="O346" s="32"/>
      <c r="P346" s="32"/>
      <c r="Q346" s="32"/>
      <c r="R346" s="32"/>
      <c r="S346" s="32"/>
    </row>
    <row r="347" ht="12.75" customHeight="1">
      <c r="A347" s="40"/>
      <c r="B347" s="32"/>
      <c r="C347" s="32"/>
      <c r="D347" s="32"/>
      <c r="E347" s="36" t="s">
        <v>1019</v>
      </c>
      <c r="F347" s="32"/>
      <c r="G347" s="32" t="s">
        <v>65</v>
      </c>
      <c r="H347" s="33"/>
      <c r="I347" s="32" t="s">
        <v>1020</v>
      </c>
      <c r="J347" s="32"/>
      <c r="K347" s="32"/>
      <c r="L347" s="9"/>
      <c r="M347" s="32"/>
      <c r="N347" s="32"/>
      <c r="O347" s="32"/>
      <c r="P347" s="32"/>
      <c r="Q347" s="32"/>
      <c r="R347" s="32"/>
      <c r="S347" s="32"/>
    </row>
    <row r="348" ht="12.75" customHeight="1">
      <c r="A348" s="40"/>
      <c r="B348" s="32"/>
      <c r="C348" s="32"/>
      <c r="D348" s="32"/>
      <c r="E348" s="42" t="s">
        <v>1021</v>
      </c>
      <c r="F348" s="32"/>
      <c r="G348" s="43" t="s">
        <v>1022</v>
      </c>
      <c r="H348" s="33"/>
      <c r="I348" s="32" t="s">
        <v>1023</v>
      </c>
      <c r="J348" s="32"/>
      <c r="K348" s="32"/>
      <c r="L348" s="9"/>
      <c r="M348" s="32"/>
      <c r="N348" s="32"/>
      <c r="O348" s="32"/>
      <c r="P348" s="32"/>
      <c r="Q348" s="32"/>
      <c r="R348" s="32"/>
      <c r="S348" s="32"/>
    </row>
    <row r="349" ht="12.75" customHeight="1">
      <c r="A349" s="40"/>
      <c r="B349" s="32"/>
      <c r="C349" s="32"/>
      <c r="D349" s="32"/>
      <c r="E349" s="36" t="s">
        <v>1024</v>
      </c>
      <c r="F349" s="32"/>
      <c r="G349" s="32" t="s">
        <v>157</v>
      </c>
      <c r="H349" s="33"/>
      <c r="I349" s="32"/>
      <c r="J349" s="32"/>
      <c r="K349" s="32"/>
      <c r="L349" s="9"/>
      <c r="M349" s="32"/>
      <c r="N349" s="32"/>
      <c r="O349" s="32"/>
      <c r="P349" s="32"/>
      <c r="Q349" s="32"/>
      <c r="R349" s="32"/>
      <c r="S349" s="32"/>
    </row>
    <row r="350" ht="12.75" customHeight="1">
      <c r="A350" s="40"/>
      <c r="B350" s="32"/>
      <c r="C350" s="32"/>
      <c r="D350" s="32"/>
      <c r="E350" s="36"/>
      <c r="F350" s="32"/>
      <c r="G350" s="43" t="s">
        <v>1025</v>
      </c>
      <c r="H350" s="33"/>
      <c r="I350" s="51" t="s">
        <v>1026</v>
      </c>
      <c r="J350" s="32"/>
      <c r="K350" s="32"/>
      <c r="L350" s="9"/>
      <c r="M350" s="32"/>
      <c r="N350" s="32"/>
      <c r="O350" s="32"/>
      <c r="P350" s="32"/>
      <c r="Q350" s="32"/>
      <c r="R350" s="32"/>
      <c r="S350" s="32"/>
    </row>
    <row r="351" ht="12.75" customHeight="1">
      <c r="A351" s="40"/>
      <c r="B351" s="32"/>
      <c r="C351" s="32"/>
      <c r="D351" s="32"/>
      <c r="E351" s="36"/>
      <c r="F351" s="32"/>
      <c r="G351" s="43" t="s">
        <v>594</v>
      </c>
      <c r="H351" s="33"/>
      <c r="I351" s="51" t="s">
        <v>1026</v>
      </c>
      <c r="J351" s="32"/>
      <c r="K351" s="32"/>
      <c r="L351" s="9"/>
      <c r="M351" s="32"/>
      <c r="N351" s="32"/>
      <c r="O351" s="32"/>
      <c r="P351" s="32"/>
      <c r="Q351" s="32"/>
      <c r="R351" s="32"/>
      <c r="S351" s="32"/>
    </row>
    <row r="352" ht="12.75" customHeight="1">
      <c r="A352" s="40"/>
      <c r="B352" s="32"/>
      <c r="C352" s="32"/>
      <c r="D352" s="32"/>
      <c r="E352" s="36" t="s">
        <v>1027</v>
      </c>
      <c r="F352" s="32"/>
      <c r="G352" s="32" t="s">
        <v>198</v>
      </c>
      <c r="H352" s="33"/>
      <c r="I352" s="32"/>
      <c r="J352" s="32"/>
      <c r="K352" s="32"/>
      <c r="L352" s="9"/>
      <c r="M352" s="32"/>
      <c r="N352" s="32"/>
      <c r="O352" s="32"/>
      <c r="P352" s="32"/>
      <c r="Q352" s="32"/>
      <c r="R352" s="32"/>
      <c r="S352" s="32"/>
    </row>
    <row r="353" ht="12.75" customHeight="1">
      <c r="A353" s="40"/>
      <c r="B353" s="32"/>
      <c r="C353" s="32"/>
      <c r="D353" s="32"/>
      <c r="E353" s="36" t="s">
        <v>1028</v>
      </c>
      <c r="F353" s="32"/>
      <c r="G353" s="32" t="s">
        <v>330</v>
      </c>
      <c r="H353" s="33"/>
      <c r="I353" s="32"/>
      <c r="J353" s="32"/>
      <c r="K353" s="32"/>
      <c r="L353" s="9"/>
      <c r="M353" s="32"/>
      <c r="N353" s="32"/>
      <c r="O353" s="32"/>
      <c r="P353" s="32"/>
      <c r="Q353" s="32"/>
      <c r="R353" s="32"/>
      <c r="S353" s="32"/>
    </row>
    <row r="354" ht="12.75" customHeight="1">
      <c r="A354" s="40"/>
      <c r="B354" s="32"/>
      <c r="C354" s="32"/>
      <c r="D354" s="32"/>
      <c r="E354" s="36" t="s">
        <v>1029</v>
      </c>
      <c r="F354" s="32"/>
      <c r="G354" s="32" t="s">
        <v>192</v>
      </c>
      <c r="H354" s="33"/>
      <c r="I354" s="32"/>
      <c r="J354" s="32"/>
      <c r="K354" s="32"/>
      <c r="L354" s="9"/>
      <c r="M354" s="32"/>
      <c r="N354" s="32"/>
      <c r="O354" s="32"/>
      <c r="P354" s="32"/>
      <c r="Q354" s="32"/>
      <c r="R354" s="32"/>
      <c r="S354" s="32"/>
    </row>
    <row r="355" ht="12.75" customHeight="1">
      <c r="A355" s="40"/>
      <c r="B355" s="32"/>
      <c r="C355" s="32"/>
      <c r="D355" s="32"/>
      <c r="E355" s="36" t="s">
        <v>1030</v>
      </c>
      <c r="F355" s="32"/>
      <c r="G355" s="32" t="s">
        <v>361</v>
      </c>
      <c r="H355" s="33"/>
      <c r="I355" s="32" t="s">
        <v>1031</v>
      </c>
      <c r="J355" s="32"/>
      <c r="K355" s="32"/>
      <c r="L355" s="9"/>
      <c r="M355" s="32"/>
      <c r="N355" s="32"/>
      <c r="O355" s="32"/>
      <c r="P355" s="32"/>
      <c r="Q355" s="32"/>
      <c r="R355" s="32"/>
      <c r="S355" s="32"/>
    </row>
    <row r="356" ht="12.75" customHeight="1">
      <c r="A356" s="40"/>
      <c r="B356" s="32"/>
      <c r="C356" s="32"/>
      <c r="D356" s="32"/>
      <c r="E356" s="36" t="s">
        <v>1032</v>
      </c>
      <c r="F356" s="32"/>
      <c r="G356" s="32" t="s">
        <v>415</v>
      </c>
      <c r="H356" s="33"/>
      <c r="I356" s="32" t="s">
        <v>1033</v>
      </c>
      <c r="J356" s="32"/>
      <c r="K356" s="32"/>
      <c r="L356" s="9"/>
      <c r="M356" s="32"/>
      <c r="N356" s="32"/>
      <c r="O356" s="32"/>
      <c r="P356" s="32"/>
      <c r="Q356" s="32"/>
      <c r="R356" s="32"/>
      <c r="S356" s="32"/>
    </row>
    <row r="357" ht="12.75" customHeight="1">
      <c r="A357" s="40"/>
      <c r="B357" s="32"/>
      <c r="C357" s="32"/>
      <c r="D357" s="32"/>
      <c r="E357" s="42" t="s">
        <v>1034</v>
      </c>
      <c r="F357" s="32"/>
      <c r="G357" s="43" t="s">
        <v>419</v>
      </c>
      <c r="H357" s="33"/>
      <c r="I357" s="32" t="s">
        <v>1035</v>
      </c>
      <c r="J357" s="32"/>
      <c r="K357" s="32"/>
      <c r="L357" s="9"/>
      <c r="M357" s="32"/>
      <c r="N357" s="32"/>
      <c r="O357" s="32"/>
      <c r="P357" s="32"/>
      <c r="Q357" s="32"/>
      <c r="R357" s="32"/>
      <c r="S357" s="32"/>
    </row>
    <row r="358" ht="12.75" customHeight="1">
      <c r="A358" s="40"/>
      <c r="B358" s="32"/>
      <c r="C358" s="32"/>
      <c r="D358" s="32"/>
      <c r="E358" s="36" t="s">
        <v>1036</v>
      </c>
      <c r="F358" s="32"/>
      <c r="G358" s="32" t="s">
        <v>21</v>
      </c>
      <c r="H358" s="33"/>
      <c r="I358" s="32" t="s">
        <v>1037</v>
      </c>
      <c r="J358" s="32"/>
      <c r="K358" s="32"/>
      <c r="L358" s="9"/>
      <c r="M358" s="32"/>
      <c r="N358" s="32"/>
      <c r="O358" s="32"/>
      <c r="P358" s="32"/>
      <c r="Q358" s="32"/>
      <c r="R358" s="32"/>
      <c r="S358" s="32"/>
    </row>
    <row r="359" ht="12.75" customHeight="1">
      <c r="A359" s="40"/>
      <c r="B359" s="32"/>
      <c r="C359" s="32"/>
      <c r="D359" s="32"/>
      <c r="E359" s="36" t="s">
        <v>1038</v>
      </c>
      <c r="F359" s="32"/>
      <c r="G359" s="32" t="s">
        <v>183</v>
      </c>
      <c r="H359" s="33"/>
      <c r="I359" s="32"/>
      <c r="J359" s="32"/>
      <c r="K359" s="32"/>
      <c r="L359" s="9"/>
      <c r="M359" s="32"/>
      <c r="N359" s="32"/>
      <c r="O359" s="32"/>
      <c r="P359" s="32"/>
      <c r="Q359" s="32"/>
      <c r="R359" s="32"/>
      <c r="S359" s="32"/>
    </row>
    <row r="360" ht="12.75" customHeight="1">
      <c r="A360" s="40"/>
      <c r="B360" s="32"/>
      <c r="C360" s="32"/>
      <c r="D360" s="32"/>
      <c r="E360" s="36" t="s">
        <v>1039</v>
      </c>
      <c r="F360" s="32"/>
      <c r="G360" s="32" t="s">
        <v>151</v>
      </c>
      <c r="H360" s="33"/>
      <c r="I360" s="32" t="s">
        <v>1040</v>
      </c>
      <c r="J360" s="32"/>
      <c r="K360" s="32"/>
      <c r="L360" s="9"/>
      <c r="M360" s="32"/>
      <c r="N360" s="32"/>
      <c r="O360" s="32"/>
      <c r="P360" s="32"/>
      <c r="Q360" s="32"/>
      <c r="R360" s="32"/>
      <c r="S360" s="32"/>
    </row>
    <row r="361" ht="12.75" customHeight="1">
      <c r="A361" s="40"/>
      <c r="B361" s="32"/>
      <c r="C361" s="32"/>
      <c r="D361" s="32"/>
      <c r="E361" s="36" t="s">
        <v>1041</v>
      </c>
      <c r="F361" s="32"/>
      <c r="G361" s="32" t="s">
        <v>65</v>
      </c>
      <c r="H361" s="33"/>
      <c r="I361" s="32"/>
      <c r="J361" s="32"/>
      <c r="K361" s="32"/>
      <c r="L361" s="9"/>
      <c r="M361" s="32"/>
      <c r="N361" s="32"/>
      <c r="O361" s="32"/>
      <c r="P361" s="32"/>
      <c r="Q361" s="32"/>
      <c r="R361" s="32"/>
      <c r="S361" s="32"/>
    </row>
    <row r="362" ht="12.75" customHeight="1">
      <c r="A362" s="40"/>
      <c r="B362" s="32"/>
      <c r="C362" s="32"/>
      <c r="D362" s="32"/>
      <c r="E362" s="36" t="s">
        <v>1042</v>
      </c>
      <c r="F362" s="32"/>
      <c r="G362" s="32" t="s">
        <v>312</v>
      </c>
      <c r="H362" s="33"/>
      <c r="I362" s="32"/>
      <c r="J362" s="32"/>
      <c r="K362" s="32"/>
      <c r="L362" s="9"/>
      <c r="M362" s="32"/>
      <c r="N362" s="32"/>
      <c r="O362" s="32"/>
      <c r="P362" s="32"/>
      <c r="Q362" s="32"/>
      <c r="R362" s="32"/>
      <c r="S362" s="32"/>
    </row>
    <row r="363" ht="12.75" customHeight="1">
      <c r="A363" s="40"/>
      <c r="B363" s="32"/>
      <c r="C363" s="32"/>
      <c r="D363" s="32"/>
      <c r="E363" s="36" t="s">
        <v>1043</v>
      </c>
      <c r="F363" s="32"/>
      <c r="G363" s="32" t="s">
        <v>734</v>
      </c>
      <c r="H363" s="33"/>
      <c r="I363" s="32"/>
      <c r="J363" s="32"/>
      <c r="K363" s="32"/>
      <c r="L363" s="9"/>
      <c r="M363" s="32"/>
      <c r="N363" s="32"/>
      <c r="O363" s="32"/>
      <c r="P363" s="32"/>
      <c r="Q363" s="32"/>
      <c r="R363" s="32"/>
      <c r="S363" s="32"/>
    </row>
    <row r="364" ht="12.75" customHeight="1">
      <c r="A364" s="40"/>
      <c r="B364" s="32"/>
      <c r="C364" s="32"/>
      <c r="D364" s="32"/>
      <c r="E364" s="36" t="s">
        <v>1044</v>
      </c>
      <c r="F364" s="32"/>
      <c r="G364" s="32" t="s">
        <v>308</v>
      </c>
      <c r="H364" s="33"/>
      <c r="I364" s="32"/>
      <c r="J364" s="32"/>
      <c r="K364" s="32"/>
      <c r="L364" s="9"/>
      <c r="M364" s="32"/>
      <c r="N364" s="32"/>
      <c r="O364" s="32"/>
      <c r="P364" s="32"/>
      <c r="Q364" s="32"/>
      <c r="R364" s="32"/>
      <c r="S364" s="32"/>
    </row>
    <row r="365" ht="12.75" customHeight="1">
      <c r="A365" s="40"/>
      <c r="B365" s="32"/>
      <c r="C365" s="32"/>
      <c r="D365" s="32"/>
      <c r="E365" s="36" t="s">
        <v>1045</v>
      </c>
      <c r="F365" s="32"/>
      <c r="G365" s="32" t="s">
        <v>681</v>
      </c>
      <c r="H365" s="33"/>
      <c r="I365" s="32"/>
      <c r="J365" s="32"/>
      <c r="K365" s="32"/>
      <c r="L365" s="9"/>
      <c r="M365" s="32"/>
      <c r="N365" s="32"/>
      <c r="O365" s="32"/>
      <c r="P365" s="32"/>
      <c r="Q365" s="32"/>
      <c r="R365" s="32"/>
      <c r="S365" s="32"/>
    </row>
    <row r="366" ht="12.75" customHeight="1">
      <c r="A366" s="40"/>
      <c r="B366" s="32"/>
      <c r="C366" s="32"/>
      <c r="D366" s="32"/>
      <c r="E366" s="36" t="s">
        <v>1046</v>
      </c>
      <c r="F366" s="32"/>
      <c r="G366" s="32" t="s">
        <v>689</v>
      </c>
      <c r="H366" s="33"/>
      <c r="I366" s="32" t="s">
        <v>1047</v>
      </c>
      <c r="J366" s="32"/>
      <c r="K366" s="32"/>
      <c r="L366" s="9"/>
      <c r="M366" s="32"/>
      <c r="N366" s="32"/>
      <c r="O366" s="32"/>
      <c r="P366" s="32"/>
      <c r="Q366" s="32"/>
      <c r="R366" s="32"/>
      <c r="S366" s="32"/>
    </row>
    <row r="367" ht="12.75" customHeight="1">
      <c r="A367" s="40"/>
      <c r="B367" s="32"/>
      <c r="C367" s="32"/>
      <c r="D367" s="32"/>
      <c r="E367" s="31">
        <v>17676.0</v>
      </c>
      <c r="F367" s="32"/>
      <c r="G367" s="32" t="s">
        <v>930</v>
      </c>
      <c r="H367" s="33"/>
      <c r="I367" s="32"/>
      <c r="J367" s="32"/>
      <c r="K367" s="32"/>
      <c r="L367" s="9"/>
      <c r="M367" s="32"/>
      <c r="N367" s="32"/>
      <c r="O367" s="32"/>
      <c r="P367" s="32"/>
      <c r="Q367" s="32"/>
      <c r="R367" s="32"/>
      <c r="S367" s="32"/>
    </row>
    <row r="368" ht="12.75" customHeight="1">
      <c r="A368" s="40"/>
      <c r="B368" s="32"/>
      <c r="C368" s="32"/>
      <c r="D368" s="32"/>
      <c r="E368" s="31"/>
      <c r="F368" s="32"/>
      <c r="G368" s="32"/>
      <c r="H368" s="33"/>
      <c r="I368" s="32"/>
      <c r="J368" s="32"/>
      <c r="K368" s="32"/>
      <c r="L368" s="9"/>
      <c r="M368" s="32"/>
      <c r="N368" s="32"/>
      <c r="O368" s="32"/>
      <c r="P368" s="32"/>
      <c r="Q368" s="32"/>
      <c r="R368" s="32"/>
      <c r="S368" s="32"/>
    </row>
    <row r="369" ht="12.75" customHeight="1">
      <c r="A369" s="40"/>
      <c r="B369" s="32"/>
      <c r="C369" s="32"/>
      <c r="D369" s="32"/>
      <c r="E369" s="31"/>
      <c r="F369" s="32"/>
      <c r="G369" s="32"/>
      <c r="H369" s="33"/>
      <c r="I369" s="32"/>
      <c r="J369" s="32"/>
      <c r="K369" s="32"/>
      <c r="L369" s="9"/>
      <c r="M369" s="32"/>
      <c r="N369" s="32"/>
      <c r="O369" s="32"/>
      <c r="P369" s="32"/>
      <c r="Q369" s="32"/>
      <c r="R369" s="32"/>
      <c r="S369" s="32"/>
    </row>
    <row r="370" ht="12.75" customHeight="1">
      <c r="A370" s="61">
        <f>SUM(A340+1)</f>
        <v>28</v>
      </c>
      <c r="B370" s="29" t="s">
        <v>1048</v>
      </c>
      <c r="C370" s="29" t="s">
        <v>1049</v>
      </c>
      <c r="D370" s="76" t="s">
        <v>983</v>
      </c>
      <c r="E370" s="36" t="s">
        <v>1050</v>
      </c>
      <c r="F370" s="32"/>
      <c r="G370" s="77" t="s">
        <v>1051</v>
      </c>
      <c r="H370" s="33"/>
      <c r="I370" s="45" t="s">
        <v>1052</v>
      </c>
      <c r="J370" s="32"/>
      <c r="K370" s="52" t="s">
        <v>652</v>
      </c>
      <c r="L370" s="53">
        <f>SUM(L340+1)</f>
        <v>29</v>
      </c>
      <c r="M370" s="32"/>
      <c r="N370" s="32"/>
      <c r="O370" s="32"/>
      <c r="P370" s="32"/>
      <c r="Q370" s="32"/>
      <c r="R370" s="32"/>
      <c r="S370" s="32"/>
    </row>
    <row r="371" ht="12.75" customHeight="1">
      <c r="A371" s="63"/>
      <c r="B371" s="34"/>
      <c r="C371" s="34"/>
      <c r="D371" s="76"/>
      <c r="E371" s="31"/>
      <c r="F371" s="32"/>
      <c r="G371" s="77" t="s">
        <v>1053</v>
      </c>
      <c r="H371" s="33"/>
      <c r="I371" s="45" t="s">
        <v>1054</v>
      </c>
      <c r="J371" s="32"/>
      <c r="K371" s="32"/>
      <c r="L371" s="9"/>
      <c r="M371" s="32"/>
      <c r="N371" s="32"/>
      <c r="O371" s="32"/>
      <c r="P371" s="32"/>
      <c r="Q371" s="32"/>
      <c r="R371" s="32"/>
      <c r="S371" s="32"/>
    </row>
    <row r="372" ht="12.75" customHeight="1">
      <c r="A372" s="40"/>
      <c r="B372" s="32"/>
      <c r="C372" s="32"/>
      <c r="D372" s="32"/>
      <c r="E372" s="36"/>
      <c r="F372" s="32"/>
      <c r="G372" s="32"/>
      <c r="H372" s="33"/>
      <c r="I372" s="45" t="s">
        <v>1055</v>
      </c>
      <c r="J372" s="32"/>
      <c r="K372" s="32"/>
      <c r="L372" s="9"/>
      <c r="M372" s="32"/>
      <c r="N372" s="32"/>
      <c r="O372" s="32"/>
      <c r="P372" s="32"/>
      <c r="Q372" s="32"/>
      <c r="R372" s="32"/>
      <c r="S372" s="32"/>
    </row>
    <row r="373" ht="12.75" customHeight="1">
      <c r="A373" s="40"/>
      <c r="B373" s="32"/>
      <c r="C373" s="32"/>
      <c r="D373" s="32"/>
      <c r="E373" s="36"/>
      <c r="F373" s="32"/>
      <c r="G373" s="32"/>
      <c r="H373" s="33"/>
      <c r="I373" s="32"/>
      <c r="J373" s="32"/>
      <c r="K373" s="32"/>
      <c r="L373" s="9"/>
      <c r="M373" s="32"/>
      <c r="N373" s="32"/>
      <c r="O373" s="32"/>
      <c r="P373" s="32"/>
      <c r="Q373" s="32"/>
      <c r="R373" s="32"/>
      <c r="S373" s="32"/>
    </row>
    <row r="374" ht="12.75" customHeight="1">
      <c r="A374" s="40"/>
      <c r="B374" s="32"/>
      <c r="C374" s="32"/>
      <c r="D374" s="32"/>
      <c r="E374" s="36"/>
      <c r="F374" s="32"/>
      <c r="G374" s="32"/>
      <c r="H374" s="33"/>
      <c r="I374" s="32"/>
      <c r="J374" s="32"/>
      <c r="K374" s="32"/>
      <c r="L374" s="9"/>
      <c r="M374" s="32"/>
      <c r="N374" s="32"/>
      <c r="O374" s="32"/>
      <c r="P374" s="32"/>
      <c r="Q374" s="32"/>
      <c r="R374" s="32"/>
      <c r="S374" s="32"/>
    </row>
    <row r="375" ht="12.75" customHeight="1">
      <c r="A375" s="28">
        <f>SUM(A340+1)</f>
        <v>28</v>
      </c>
      <c r="B375" s="29" t="s">
        <v>1056</v>
      </c>
      <c r="C375" s="29" t="s">
        <v>729</v>
      </c>
      <c r="D375" s="56" t="s">
        <v>1057</v>
      </c>
      <c r="E375" s="36">
        <v>17877.0</v>
      </c>
      <c r="F375" s="32"/>
      <c r="G375" s="32" t="s">
        <v>591</v>
      </c>
      <c r="H375" s="33"/>
      <c r="I375" s="32"/>
      <c r="J375" s="32"/>
      <c r="K375" s="52" t="s">
        <v>652</v>
      </c>
      <c r="L375" s="53">
        <f>SUM(L370+1)</f>
        <v>30</v>
      </c>
      <c r="M375" s="32"/>
      <c r="N375" s="32"/>
      <c r="O375" s="32"/>
      <c r="P375" s="32"/>
      <c r="Q375" s="32"/>
      <c r="R375" s="32"/>
      <c r="S375" s="32"/>
    </row>
    <row r="376" ht="12.75" customHeight="1">
      <c r="B376" s="34"/>
      <c r="C376" s="34"/>
      <c r="D376" s="57"/>
      <c r="E376" s="36" t="s">
        <v>1058</v>
      </c>
      <c r="F376" s="32"/>
      <c r="G376" s="32" t="s">
        <v>350</v>
      </c>
      <c r="H376" s="33"/>
      <c r="I376" s="78" t="s">
        <v>1059</v>
      </c>
      <c r="J376" s="32"/>
      <c r="K376" s="32"/>
      <c r="L376" s="9"/>
      <c r="M376" s="32"/>
      <c r="N376" s="32"/>
      <c r="O376" s="32"/>
      <c r="P376" s="32"/>
      <c r="Q376" s="32"/>
      <c r="R376" s="32"/>
      <c r="S376" s="32"/>
    </row>
    <row r="377" ht="12.75" customHeight="1">
      <c r="A377" s="40"/>
      <c r="B377" s="32"/>
      <c r="C377" s="46" t="s">
        <v>1060</v>
      </c>
      <c r="D377" s="32"/>
      <c r="E377" s="36" t="s">
        <v>1061</v>
      </c>
      <c r="F377" s="32"/>
      <c r="G377" s="32" t="s">
        <v>930</v>
      </c>
      <c r="H377" s="33"/>
      <c r="I377" s="32"/>
      <c r="J377" s="32"/>
      <c r="K377" s="32"/>
      <c r="L377" s="9"/>
      <c r="M377" s="32"/>
      <c r="N377" s="32"/>
      <c r="O377" s="32"/>
      <c r="P377" s="32"/>
      <c r="Q377" s="32"/>
      <c r="R377" s="32"/>
      <c r="S377" s="32"/>
    </row>
    <row r="378" ht="12.75" customHeight="1">
      <c r="A378" s="40"/>
      <c r="B378" s="32"/>
      <c r="C378" s="32"/>
      <c r="D378" s="32"/>
      <c r="E378" s="36">
        <v>17880.0</v>
      </c>
      <c r="F378" s="32"/>
      <c r="G378" s="32" t="s">
        <v>591</v>
      </c>
      <c r="H378" s="33"/>
      <c r="I378" s="32"/>
      <c r="J378" s="32"/>
      <c r="K378" s="32"/>
      <c r="L378" s="9"/>
      <c r="M378" s="32"/>
      <c r="N378" s="32"/>
      <c r="O378" s="32"/>
      <c r="P378" s="32"/>
      <c r="Q378" s="32"/>
      <c r="R378" s="32"/>
      <c r="S378" s="32"/>
    </row>
    <row r="379" ht="12.75" customHeight="1">
      <c r="A379" s="40"/>
      <c r="B379" s="32"/>
      <c r="C379" s="32"/>
      <c r="D379" s="32"/>
      <c r="E379" s="36"/>
      <c r="F379" s="32"/>
      <c r="G379" s="32"/>
      <c r="H379" s="33"/>
      <c r="I379" s="32"/>
      <c r="J379" s="32"/>
      <c r="K379" s="32"/>
      <c r="L379" s="9"/>
      <c r="M379" s="32"/>
      <c r="N379" s="32"/>
      <c r="O379" s="32"/>
      <c r="P379" s="32"/>
      <c r="Q379" s="32"/>
      <c r="R379" s="32"/>
      <c r="S379" s="32"/>
    </row>
    <row r="380" ht="12.75" customHeight="1">
      <c r="A380" s="40"/>
      <c r="B380" s="32"/>
      <c r="C380" s="32"/>
      <c r="D380" s="32"/>
      <c r="E380" s="36"/>
      <c r="F380" s="32"/>
      <c r="G380" s="32"/>
      <c r="H380" s="33"/>
      <c r="I380" s="32"/>
      <c r="J380" s="32"/>
      <c r="K380" s="32"/>
      <c r="L380" s="9"/>
      <c r="M380" s="32"/>
      <c r="N380" s="32"/>
      <c r="O380" s="32"/>
      <c r="P380" s="32"/>
      <c r="Q380" s="32"/>
      <c r="R380" s="32"/>
      <c r="S380" s="32"/>
    </row>
    <row r="381" ht="12.75" customHeight="1">
      <c r="A381" s="28">
        <f>SUM(A375+1)</f>
        <v>29</v>
      </c>
      <c r="B381" s="29" t="s">
        <v>1062</v>
      </c>
      <c r="C381" s="79" t="s">
        <v>1063</v>
      </c>
      <c r="D381" s="76" t="s">
        <v>983</v>
      </c>
      <c r="E381" s="31">
        <v>17903.0</v>
      </c>
      <c r="F381" s="32"/>
      <c r="G381" s="32" t="s">
        <v>930</v>
      </c>
      <c r="H381" s="33"/>
      <c r="I381" s="32"/>
      <c r="J381" s="32"/>
      <c r="K381" s="52" t="s">
        <v>652</v>
      </c>
      <c r="L381" s="53">
        <f>SUM(L375+1)</f>
        <v>31</v>
      </c>
      <c r="M381" s="32"/>
      <c r="N381" s="32"/>
      <c r="O381" s="32"/>
      <c r="P381" s="32"/>
      <c r="Q381" s="32"/>
      <c r="R381" s="32"/>
      <c r="S381" s="32"/>
    </row>
    <row r="382" ht="12.75" customHeight="1">
      <c r="B382" s="34"/>
      <c r="C382" s="34"/>
      <c r="D382" s="76"/>
      <c r="E382" s="31" t="s">
        <v>1064</v>
      </c>
      <c r="F382" s="32"/>
      <c r="G382" s="32" t="s">
        <v>15</v>
      </c>
      <c r="H382" s="33"/>
      <c r="I382" s="32"/>
      <c r="J382" s="32"/>
      <c r="K382" s="32"/>
      <c r="L382" s="9"/>
      <c r="M382" s="32"/>
      <c r="N382" s="32"/>
      <c r="O382" s="32"/>
      <c r="P382" s="32"/>
      <c r="Q382" s="32"/>
      <c r="R382" s="32"/>
      <c r="S382" s="32"/>
    </row>
    <row r="383" ht="12.75" customHeight="1">
      <c r="A383" s="28"/>
      <c r="B383" s="32"/>
      <c r="C383" s="39" t="s">
        <v>1065</v>
      </c>
      <c r="D383" s="39"/>
      <c r="E383" s="36" t="s">
        <v>1066</v>
      </c>
      <c r="F383" s="32"/>
      <c r="G383" s="32" t="s">
        <v>308</v>
      </c>
      <c r="H383" s="33"/>
      <c r="I383" s="32" t="s">
        <v>1067</v>
      </c>
      <c r="J383" s="32"/>
      <c r="K383" s="32"/>
      <c r="L383" s="9"/>
      <c r="M383" s="32"/>
      <c r="N383" s="32"/>
      <c r="O383" s="32"/>
      <c r="P383" s="32"/>
      <c r="Q383" s="32"/>
      <c r="R383" s="32"/>
      <c r="S383" s="32"/>
    </row>
    <row r="384" ht="12.75" customHeight="1">
      <c r="A384" s="28"/>
      <c r="B384" s="32"/>
      <c r="C384" s="32"/>
      <c r="D384" s="39"/>
      <c r="E384" s="36" t="s">
        <v>1068</v>
      </c>
      <c r="F384" s="32"/>
      <c r="G384" s="32" t="s">
        <v>312</v>
      </c>
      <c r="H384" s="33"/>
      <c r="I384" s="46" t="s">
        <v>742</v>
      </c>
      <c r="J384" s="32"/>
      <c r="K384" s="32"/>
      <c r="L384" s="9"/>
      <c r="M384" s="32"/>
      <c r="N384" s="32"/>
      <c r="O384" s="32"/>
      <c r="P384" s="32"/>
      <c r="Q384" s="32"/>
      <c r="R384" s="32"/>
      <c r="S384" s="32"/>
    </row>
    <row r="385" ht="12.75" customHeight="1">
      <c r="A385" s="28"/>
      <c r="B385" s="41" t="s">
        <v>655</v>
      </c>
      <c r="C385" s="53">
        <f>SUM(C345+1)</f>
        <v>21</v>
      </c>
      <c r="D385" s="39"/>
      <c r="E385" s="42"/>
      <c r="F385" s="43"/>
      <c r="G385" s="43" t="s">
        <v>210</v>
      </c>
      <c r="H385" s="33"/>
      <c r="I385" s="80" t="s">
        <v>702</v>
      </c>
      <c r="J385" s="32"/>
      <c r="K385" s="32"/>
      <c r="L385" s="9"/>
      <c r="M385" s="32"/>
      <c r="N385" s="32"/>
      <c r="O385" s="32"/>
      <c r="P385" s="32"/>
      <c r="Q385" s="32"/>
      <c r="R385" s="32"/>
      <c r="S385" s="32"/>
    </row>
    <row r="386" ht="12.75" customHeight="1">
      <c r="A386" s="40"/>
      <c r="B386" s="32"/>
      <c r="C386" s="32"/>
      <c r="D386" s="32"/>
      <c r="E386" s="36" t="s">
        <v>1069</v>
      </c>
      <c r="F386" s="32"/>
      <c r="G386" s="32" t="s">
        <v>108</v>
      </c>
      <c r="H386" s="33"/>
      <c r="I386" s="32"/>
      <c r="J386" s="32"/>
      <c r="K386" s="32"/>
      <c r="L386" s="9"/>
      <c r="M386" s="32"/>
      <c r="N386" s="32"/>
      <c r="O386" s="32"/>
      <c r="P386" s="32"/>
      <c r="Q386" s="32"/>
      <c r="R386" s="32"/>
      <c r="S386" s="32"/>
    </row>
    <row r="387" ht="12.75" customHeight="1">
      <c r="A387" s="40"/>
      <c r="B387" s="32"/>
      <c r="C387" s="32"/>
      <c r="D387" s="32"/>
      <c r="E387" s="36" t="s">
        <v>1070</v>
      </c>
      <c r="F387" s="32"/>
      <c r="G387" s="32" t="s">
        <v>600</v>
      </c>
      <c r="H387" s="33"/>
      <c r="I387" s="32"/>
      <c r="J387" s="32"/>
      <c r="K387" s="32"/>
      <c r="L387" s="9"/>
      <c r="M387" s="32"/>
      <c r="N387" s="32"/>
      <c r="O387" s="32"/>
      <c r="P387" s="32"/>
      <c r="Q387" s="32"/>
      <c r="R387" s="32"/>
      <c r="S387" s="32"/>
    </row>
    <row r="388" ht="12.75" customHeight="1">
      <c r="A388" s="40"/>
      <c r="B388" s="32"/>
      <c r="C388" s="32"/>
      <c r="D388" s="32"/>
      <c r="E388" s="36" t="s">
        <v>1071</v>
      </c>
      <c r="F388" s="32"/>
      <c r="G388" s="32" t="s">
        <v>57</v>
      </c>
      <c r="H388" s="33"/>
      <c r="I388" s="32"/>
      <c r="J388" s="32"/>
      <c r="K388" s="32"/>
      <c r="L388" s="9"/>
      <c r="M388" s="32"/>
      <c r="N388" s="32"/>
      <c r="O388" s="32"/>
      <c r="P388" s="32"/>
      <c r="Q388" s="32"/>
      <c r="R388" s="32"/>
      <c r="S388" s="32"/>
    </row>
    <row r="389" ht="12.75" customHeight="1">
      <c r="A389" s="40"/>
      <c r="B389" s="32"/>
      <c r="C389" s="32"/>
      <c r="D389" s="32"/>
      <c r="E389" s="36" t="s">
        <v>1072</v>
      </c>
      <c r="F389" s="32"/>
      <c r="G389" s="32" t="s">
        <v>9</v>
      </c>
      <c r="H389" s="33"/>
      <c r="I389" s="32"/>
      <c r="J389" s="32"/>
      <c r="K389" s="32"/>
      <c r="L389" s="9"/>
      <c r="M389" s="32"/>
      <c r="N389" s="32"/>
      <c r="O389" s="32"/>
      <c r="P389" s="32"/>
      <c r="Q389" s="32"/>
      <c r="R389" s="32"/>
      <c r="S389" s="32"/>
    </row>
    <row r="390" ht="12.75" customHeight="1">
      <c r="A390" s="40"/>
      <c r="B390" s="32"/>
      <c r="C390" s="32"/>
      <c r="D390" s="32"/>
      <c r="E390" s="36" t="s">
        <v>1073</v>
      </c>
      <c r="F390" s="32"/>
      <c r="G390" s="32" t="s">
        <v>312</v>
      </c>
      <c r="H390" s="33"/>
      <c r="I390" s="32"/>
      <c r="J390" s="32"/>
      <c r="K390" s="32"/>
      <c r="L390" s="9"/>
      <c r="M390" s="32"/>
      <c r="N390" s="32"/>
      <c r="O390" s="32"/>
      <c r="P390" s="32"/>
      <c r="Q390" s="32"/>
      <c r="R390" s="32"/>
      <c r="S390" s="32"/>
    </row>
    <row r="391" ht="12.75" customHeight="1">
      <c r="A391" s="40"/>
      <c r="B391" s="32"/>
      <c r="C391" s="32"/>
      <c r="D391" s="32"/>
      <c r="E391" s="36" t="s">
        <v>1074</v>
      </c>
      <c r="F391" s="32"/>
      <c r="G391" s="32" t="s">
        <v>734</v>
      </c>
      <c r="H391" s="33"/>
      <c r="I391" s="32"/>
      <c r="J391" s="32"/>
      <c r="K391" s="32"/>
      <c r="L391" s="9"/>
      <c r="M391" s="32"/>
      <c r="N391" s="32"/>
      <c r="O391" s="32"/>
      <c r="P391" s="32"/>
      <c r="Q391" s="32"/>
      <c r="R391" s="32"/>
      <c r="S391" s="32"/>
    </row>
    <row r="392" ht="12.75" customHeight="1">
      <c r="A392" s="40"/>
      <c r="B392" s="32"/>
      <c r="C392" s="32"/>
      <c r="D392" s="32"/>
      <c r="E392" s="36" t="s">
        <v>1075</v>
      </c>
      <c r="F392" s="32"/>
      <c r="G392" s="32" t="s">
        <v>298</v>
      </c>
      <c r="H392" s="33"/>
      <c r="I392" s="32"/>
      <c r="J392" s="32"/>
      <c r="K392" s="32"/>
      <c r="L392" s="9"/>
      <c r="M392" s="32"/>
      <c r="N392" s="32"/>
      <c r="O392" s="32"/>
      <c r="P392" s="32"/>
      <c r="Q392" s="32"/>
      <c r="R392" s="32"/>
      <c r="S392" s="32"/>
    </row>
    <row r="393" ht="12.75" customHeight="1">
      <c r="A393" s="40"/>
      <c r="B393" s="32"/>
      <c r="C393" s="32"/>
      <c r="D393" s="32"/>
      <c r="E393" s="36" t="s">
        <v>1076</v>
      </c>
      <c r="F393" s="32"/>
      <c r="G393" s="32" t="s">
        <v>681</v>
      </c>
      <c r="H393" s="33"/>
      <c r="I393" s="32"/>
      <c r="J393" s="32"/>
      <c r="K393" s="32"/>
      <c r="L393" s="9"/>
      <c r="M393" s="32"/>
      <c r="N393" s="32"/>
      <c r="O393" s="32"/>
      <c r="P393" s="32"/>
      <c r="Q393" s="32"/>
      <c r="R393" s="32"/>
      <c r="S393" s="32"/>
    </row>
    <row r="394" ht="12.75" customHeight="1">
      <c r="A394" s="40"/>
      <c r="B394" s="32"/>
      <c r="C394" s="32"/>
      <c r="D394" s="32"/>
      <c r="E394" s="36">
        <v>18028.0</v>
      </c>
      <c r="F394" s="32"/>
      <c r="G394" s="32" t="s">
        <v>930</v>
      </c>
      <c r="H394" s="33"/>
      <c r="I394" s="41" t="s">
        <v>1077</v>
      </c>
      <c r="J394" s="32"/>
      <c r="K394" s="32"/>
      <c r="L394" s="9"/>
      <c r="M394" s="32"/>
      <c r="N394" s="32"/>
      <c r="O394" s="32"/>
      <c r="P394" s="32"/>
      <c r="Q394" s="32"/>
      <c r="R394" s="32"/>
      <c r="S394" s="32"/>
    </row>
    <row r="395" ht="12.75" customHeight="1">
      <c r="A395" s="40"/>
      <c r="B395" s="32"/>
      <c r="C395" s="32"/>
      <c r="D395" s="32"/>
      <c r="E395" s="31"/>
      <c r="F395" s="32"/>
      <c r="G395" s="32"/>
      <c r="H395" s="33"/>
      <c r="I395" s="32"/>
      <c r="J395" s="32"/>
      <c r="K395" s="32"/>
      <c r="L395" s="9"/>
      <c r="M395" s="32"/>
      <c r="N395" s="32"/>
      <c r="O395" s="32"/>
      <c r="P395" s="32"/>
      <c r="Q395" s="32"/>
      <c r="R395" s="32"/>
      <c r="S395" s="32"/>
    </row>
    <row r="396" ht="12.75" customHeight="1">
      <c r="A396" s="40"/>
      <c r="B396" s="32"/>
      <c r="C396" s="32"/>
      <c r="D396" s="32"/>
      <c r="E396" s="36"/>
      <c r="F396" s="32"/>
      <c r="G396" s="32"/>
      <c r="H396" s="33"/>
      <c r="I396" s="32"/>
      <c r="J396" s="32"/>
      <c r="K396" s="32"/>
      <c r="L396" s="9"/>
      <c r="M396" s="32"/>
      <c r="N396" s="32"/>
      <c r="O396" s="32"/>
      <c r="P396" s="32"/>
      <c r="Q396" s="32"/>
      <c r="R396" s="32"/>
      <c r="S396" s="32"/>
    </row>
    <row r="397" ht="12.75" customHeight="1">
      <c r="A397" s="28">
        <f>SUM(A381+1)</f>
        <v>30</v>
      </c>
      <c r="B397" s="29" t="s">
        <v>1078</v>
      </c>
      <c r="C397" s="29" t="s">
        <v>687</v>
      </c>
      <c r="D397" s="76" t="s">
        <v>983</v>
      </c>
      <c r="E397" s="36">
        <v>18038.0</v>
      </c>
      <c r="F397" s="32"/>
      <c r="G397" s="32" t="s">
        <v>930</v>
      </c>
      <c r="H397" s="33"/>
      <c r="I397" s="32"/>
      <c r="J397" s="32"/>
      <c r="K397" s="52" t="s">
        <v>652</v>
      </c>
      <c r="L397" s="53">
        <f>SUM(L381+1)</f>
        <v>32</v>
      </c>
      <c r="M397" s="32"/>
      <c r="N397" s="32"/>
      <c r="O397" s="32"/>
      <c r="P397" s="32"/>
      <c r="Q397" s="32"/>
      <c r="R397" s="32"/>
      <c r="S397" s="32"/>
    </row>
    <row r="398" ht="12.75" customHeight="1">
      <c r="B398" s="34"/>
      <c r="C398" s="34"/>
      <c r="D398" s="76"/>
      <c r="E398" s="36" t="s">
        <v>1079</v>
      </c>
      <c r="F398" s="32"/>
      <c r="G398" s="32" t="s">
        <v>689</v>
      </c>
      <c r="H398" s="33"/>
      <c r="I398" s="32" t="s">
        <v>1080</v>
      </c>
      <c r="J398" s="32"/>
      <c r="K398" s="32"/>
      <c r="L398" s="9"/>
      <c r="M398" s="32"/>
      <c r="N398" s="32"/>
      <c r="O398" s="32"/>
      <c r="P398" s="32"/>
      <c r="Q398" s="32"/>
      <c r="R398" s="32"/>
      <c r="S398" s="32"/>
    </row>
    <row r="399" ht="12.75" customHeight="1">
      <c r="A399" s="40"/>
      <c r="B399" s="32"/>
      <c r="C399" s="32"/>
      <c r="D399" s="32"/>
      <c r="E399" s="36">
        <v>18042.0</v>
      </c>
      <c r="F399" s="32"/>
      <c r="G399" s="32" t="s">
        <v>930</v>
      </c>
      <c r="H399" s="33"/>
      <c r="I399" s="32"/>
      <c r="J399" s="32"/>
      <c r="K399" s="32"/>
      <c r="L399" s="9"/>
      <c r="M399" s="32"/>
      <c r="N399" s="32"/>
      <c r="O399" s="32"/>
      <c r="P399" s="32"/>
      <c r="Q399" s="32"/>
      <c r="R399" s="32"/>
      <c r="S399" s="32"/>
    </row>
    <row r="400" ht="12.75" customHeight="1">
      <c r="A400" s="40"/>
      <c r="B400" s="32"/>
      <c r="C400" s="32"/>
      <c r="D400" s="32"/>
      <c r="E400" s="36"/>
      <c r="F400" s="32"/>
      <c r="G400" s="32"/>
      <c r="H400" s="33"/>
      <c r="I400" s="32"/>
      <c r="J400" s="32"/>
      <c r="K400" s="32"/>
      <c r="L400" s="9"/>
      <c r="M400" s="32"/>
      <c r="N400" s="32"/>
      <c r="O400" s="32"/>
      <c r="P400" s="32"/>
      <c r="Q400" s="32"/>
      <c r="R400" s="32"/>
      <c r="S400" s="32"/>
    </row>
    <row r="401" ht="12.75" customHeight="1">
      <c r="A401" s="40"/>
      <c r="B401" s="32"/>
      <c r="C401" s="32"/>
      <c r="D401" s="32"/>
      <c r="E401" s="36"/>
      <c r="F401" s="32"/>
      <c r="G401" s="32"/>
      <c r="H401" s="33"/>
      <c r="I401" s="32"/>
      <c r="J401" s="32"/>
      <c r="K401" s="32"/>
      <c r="L401" s="9"/>
      <c r="M401" s="32"/>
      <c r="N401" s="32"/>
      <c r="O401" s="32"/>
      <c r="P401" s="32"/>
      <c r="Q401" s="32"/>
      <c r="R401" s="32"/>
      <c r="S401" s="32"/>
    </row>
    <row r="402" ht="12.75" customHeight="1">
      <c r="A402" s="61">
        <v>29.0</v>
      </c>
      <c r="B402" s="29" t="s">
        <v>1081</v>
      </c>
      <c r="C402" s="29" t="s">
        <v>1082</v>
      </c>
      <c r="D402" s="81" t="s">
        <v>983</v>
      </c>
      <c r="E402" s="36"/>
      <c r="F402" s="32"/>
      <c r="G402" s="32"/>
      <c r="H402" s="33"/>
      <c r="I402" s="51" t="s">
        <v>1083</v>
      </c>
      <c r="J402" s="32"/>
      <c r="K402" s="52" t="s">
        <v>652</v>
      </c>
      <c r="L402" s="53">
        <f>SUM(L397+1)</f>
        <v>33</v>
      </c>
      <c r="M402" s="32"/>
      <c r="N402" s="32"/>
      <c r="O402" s="32"/>
      <c r="P402" s="32"/>
      <c r="Q402" s="32"/>
      <c r="R402" s="32"/>
      <c r="S402" s="32"/>
    </row>
    <row r="403" ht="12.75" customHeight="1">
      <c r="A403" s="63"/>
      <c r="B403" s="34"/>
      <c r="C403" s="34"/>
      <c r="D403" s="81"/>
      <c r="E403" s="36"/>
      <c r="F403" s="32"/>
      <c r="G403" s="32"/>
      <c r="H403" s="33"/>
      <c r="I403" s="51" t="s">
        <v>1084</v>
      </c>
      <c r="J403" s="32"/>
      <c r="K403" s="32"/>
      <c r="L403" s="9"/>
      <c r="M403" s="32"/>
      <c r="N403" s="32"/>
      <c r="O403" s="32"/>
      <c r="P403" s="32"/>
      <c r="Q403" s="32"/>
      <c r="R403" s="32"/>
      <c r="S403" s="32"/>
    </row>
    <row r="404" ht="12.75" customHeight="1">
      <c r="A404" s="40"/>
      <c r="B404" s="32"/>
      <c r="C404" s="32"/>
      <c r="D404" s="32"/>
      <c r="E404" s="36"/>
      <c r="F404" s="32"/>
      <c r="G404" s="32"/>
      <c r="H404" s="33"/>
      <c r="I404" s="51"/>
      <c r="J404" s="32"/>
      <c r="K404" s="32"/>
      <c r="L404" s="9"/>
      <c r="M404" s="32"/>
      <c r="N404" s="32"/>
      <c r="O404" s="32"/>
      <c r="P404" s="32"/>
      <c r="Q404" s="32"/>
      <c r="R404" s="32"/>
      <c r="S404" s="32"/>
    </row>
    <row r="405" ht="12.75" customHeight="1">
      <c r="A405" s="40"/>
      <c r="B405" s="32"/>
      <c r="C405" s="32"/>
      <c r="D405" s="32"/>
      <c r="E405" s="36"/>
      <c r="F405" s="32"/>
      <c r="G405" s="32"/>
      <c r="H405" s="33"/>
      <c r="I405" s="32"/>
      <c r="J405" s="32"/>
      <c r="K405" s="32"/>
      <c r="L405" s="9"/>
      <c r="M405" s="32"/>
      <c r="N405" s="32"/>
      <c r="O405" s="32"/>
      <c r="P405" s="32"/>
      <c r="Q405" s="32"/>
      <c r="R405" s="32"/>
      <c r="S405" s="32"/>
    </row>
    <row r="406" ht="12.75" customHeight="1">
      <c r="A406" s="40"/>
      <c r="B406" s="32"/>
      <c r="C406" s="32"/>
      <c r="D406" s="32"/>
      <c r="E406" s="36"/>
      <c r="F406" s="32"/>
      <c r="G406" s="32"/>
      <c r="H406" s="33"/>
      <c r="I406" s="32"/>
      <c r="J406" s="32"/>
      <c r="K406" s="32"/>
      <c r="L406" s="9"/>
      <c r="M406" s="32"/>
      <c r="N406" s="32"/>
      <c r="O406" s="32"/>
      <c r="P406" s="32"/>
      <c r="Q406" s="32"/>
      <c r="R406" s="32"/>
      <c r="S406" s="32"/>
    </row>
    <row r="407" ht="12.75" customHeight="1">
      <c r="A407" s="28">
        <f>SUM(A397+1)</f>
        <v>31</v>
      </c>
      <c r="B407" s="29" t="s">
        <v>1085</v>
      </c>
      <c r="C407" s="29" t="s">
        <v>987</v>
      </c>
      <c r="D407" s="76" t="s">
        <v>983</v>
      </c>
      <c r="E407" s="36">
        <v>18272.0</v>
      </c>
      <c r="F407" s="32"/>
      <c r="G407" s="32" t="s">
        <v>930</v>
      </c>
      <c r="H407" s="33"/>
      <c r="I407" s="32"/>
      <c r="J407" s="32"/>
      <c r="K407" s="52" t="s">
        <v>652</v>
      </c>
      <c r="L407" s="53">
        <f>SUM(L402+1)</f>
        <v>34</v>
      </c>
      <c r="M407" s="32"/>
      <c r="N407" s="32"/>
      <c r="O407" s="32"/>
      <c r="P407" s="32"/>
      <c r="Q407" s="32"/>
      <c r="R407" s="32"/>
      <c r="S407" s="32"/>
    </row>
    <row r="408" ht="12.75" customHeight="1">
      <c r="B408" s="34"/>
      <c r="C408" s="34"/>
      <c r="D408" s="76"/>
      <c r="E408" s="36" t="s">
        <v>1086</v>
      </c>
      <c r="F408" s="32"/>
      <c r="G408" s="32" t="s">
        <v>15</v>
      </c>
      <c r="H408" s="33"/>
      <c r="I408" s="32"/>
      <c r="J408" s="32"/>
      <c r="K408" s="32"/>
      <c r="L408" s="9"/>
      <c r="M408" s="32"/>
      <c r="N408" s="32"/>
      <c r="O408" s="32"/>
      <c r="P408" s="32"/>
      <c r="Q408" s="32"/>
      <c r="R408" s="32"/>
      <c r="S408" s="32"/>
    </row>
    <row r="409" ht="12.75" customHeight="1">
      <c r="A409" s="40"/>
      <c r="B409" s="32"/>
      <c r="C409" s="32"/>
      <c r="D409" s="32"/>
      <c r="E409" s="36" t="s">
        <v>1087</v>
      </c>
      <c r="F409" s="32"/>
      <c r="G409" s="32" t="s">
        <v>308</v>
      </c>
      <c r="H409" s="33"/>
      <c r="I409" s="32"/>
      <c r="J409" s="32"/>
      <c r="K409" s="32"/>
      <c r="L409" s="9"/>
      <c r="M409" s="32"/>
      <c r="N409" s="32"/>
      <c r="O409" s="32"/>
      <c r="P409" s="32"/>
      <c r="Q409" s="32"/>
      <c r="R409" s="32"/>
      <c r="S409" s="32"/>
    </row>
    <row r="410" ht="12.75" customHeight="1">
      <c r="A410" s="40"/>
      <c r="B410" s="41" t="s">
        <v>655</v>
      </c>
      <c r="C410" s="53">
        <f>SUM(C385+1)</f>
        <v>22</v>
      </c>
      <c r="D410" s="32"/>
      <c r="E410" s="36" t="s">
        <v>1088</v>
      </c>
      <c r="F410" s="32"/>
      <c r="G410" s="32" t="s">
        <v>64</v>
      </c>
      <c r="H410" s="33"/>
      <c r="I410" s="32"/>
      <c r="J410" s="32"/>
      <c r="K410" s="32"/>
      <c r="L410" s="9"/>
      <c r="M410" s="32"/>
      <c r="N410" s="32"/>
      <c r="O410" s="32"/>
      <c r="P410" s="32"/>
      <c r="Q410" s="32"/>
      <c r="R410" s="32"/>
      <c r="S410" s="32"/>
    </row>
    <row r="411" ht="12.75" customHeight="1">
      <c r="A411" s="40"/>
      <c r="B411" s="32"/>
      <c r="C411" s="32"/>
      <c r="D411" s="32"/>
      <c r="E411" s="36" t="s">
        <v>1089</v>
      </c>
      <c r="F411" s="32"/>
      <c r="G411" s="32" t="s">
        <v>242</v>
      </c>
      <c r="H411" s="33"/>
      <c r="I411" s="32"/>
      <c r="J411" s="32"/>
      <c r="K411" s="32"/>
      <c r="L411" s="9"/>
      <c r="M411" s="32"/>
      <c r="N411" s="32"/>
      <c r="O411" s="32"/>
      <c r="P411" s="32"/>
      <c r="Q411" s="32"/>
      <c r="R411" s="32"/>
      <c r="S411" s="32"/>
    </row>
    <row r="412" ht="12.75" customHeight="1">
      <c r="A412" s="40"/>
      <c r="B412" s="32"/>
      <c r="C412" s="32"/>
      <c r="D412" s="32"/>
      <c r="E412" s="36" t="s">
        <v>1090</v>
      </c>
      <c r="F412" s="32"/>
      <c r="G412" s="32" t="s">
        <v>367</v>
      </c>
      <c r="H412" s="33"/>
      <c r="I412" s="32"/>
      <c r="J412" s="32"/>
      <c r="K412" s="32"/>
      <c r="L412" s="9"/>
      <c r="M412" s="32"/>
      <c r="N412" s="32"/>
      <c r="O412" s="32"/>
      <c r="P412" s="32"/>
      <c r="Q412" s="32"/>
      <c r="R412" s="32"/>
      <c r="S412" s="32"/>
    </row>
    <row r="413" ht="12.75" customHeight="1">
      <c r="A413" s="40"/>
      <c r="B413" s="32"/>
      <c r="C413" s="32"/>
      <c r="D413" s="32"/>
      <c r="E413" s="36" t="s">
        <v>1091</v>
      </c>
      <c r="F413" s="32"/>
      <c r="G413" s="32" t="s">
        <v>570</v>
      </c>
      <c r="H413" s="33"/>
      <c r="I413" s="32"/>
      <c r="J413" s="32"/>
      <c r="K413" s="32"/>
      <c r="L413" s="9"/>
      <c r="M413" s="32"/>
      <c r="N413" s="32"/>
      <c r="O413" s="32"/>
      <c r="P413" s="32"/>
      <c r="Q413" s="32"/>
      <c r="R413" s="32"/>
      <c r="S413" s="32"/>
    </row>
    <row r="414" ht="12.75" customHeight="1">
      <c r="A414" s="40"/>
      <c r="B414" s="32"/>
      <c r="C414" s="32"/>
      <c r="D414" s="32"/>
      <c r="E414" s="36" t="s">
        <v>1092</v>
      </c>
      <c r="F414" s="32"/>
      <c r="G414" s="32" t="s">
        <v>159</v>
      </c>
      <c r="H414" s="33"/>
      <c r="I414" s="32"/>
      <c r="J414" s="32"/>
      <c r="K414" s="32"/>
      <c r="L414" s="9"/>
      <c r="M414" s="32"/>
      <c r="N414" s="32"/>
      <c r="O414" s="32"/>
      <c r="P414" s="32"/>
      <c r="Q414" s="32"/>
      <c r="R414" s="32"/>
      <c r="S414" s="32"/>
    </row>
    <row r="415" ht="12.75" customHeight="1">
      <c r="A415" s="40"/>
      <c r="B415" s="32"/>
      <c r="C415" s="32"/>
      <c r="D415" s="32"/>
      <c r="E415" s="36" t="s">
        <v>1093</v>
      </c>
      <c r="F415" s="32"/>
      <c r="G415" s="32" t="s">
        <v>136</v>
      </c>
      <c r="H415" s="33"/>
      <c r="I415" s="32"/>
      <c r="J415" s="32"/>
      <c r="K415" s="32"/>
      <c r="L415" s="9"/>
      <c r="M415" s="32"/>
      <c r="N415" s="32"/>
      <c r="O415" s="32"/>
      <c r="P415" s="32"/>
      <c r="Q415" s="32"/>
      <c r="R415" s="32"/>
      <c r="S415" s="32"/>
    </row>
    <row r="416" ht="12.75" customHeight="1">
      <c r="A416" s="40"/>
      <c r="B416" s="32"/>
      <c r="C416" s="32"/>
      <c r="D416" s="32"/>
      <c r="E416" s="36">
        <v>18356.0</v>
      </c>
      <c r="F416" s="32"/>
      <c r="G416" s="32" t="s">
        <v>64</v>
      </c>
      <c r="H416" s="33"/>
      <c r="I416" s="32"/>
      <c r="J416" s="32"/>
      <c r="K416" s="32"/>
      <c r="L416" s="9"/>
      <c r="M416" s="32"/>
      <c r="N416" s="32"/>
      <c r="O416" s="32"/>
      <c r="P416" s="32"/>
      <c r="Q416" s="32"/>
      <c r="R416" s="32"/>
      <c r="S416" s="32"/>
    </row>
    <row r="417" ht="12.75" customHeight="1">
      <c r="A417" s="40"/>
      <c r="B417" s="32"/>
      <c r="C417" s="32"/>
      <c r="D417" s="32"/>
      <c r="E417" s="36" t="s">
        <v>1094</v>
      </c>
      <c r="F417" s="32"/>
      <c r="G417" s="32" t="s">
        <v>9</v>
      </c>
      <c r="H417" s="33"/>
      <c r="I417" s="32"/>
      <c r="J417" s="32"/>
      <c r="K417" s="32"/>
      <c r="L417" s="9"/>
      <c r="M417" s="32"/>
      <c r="N417" s="32"/>
      <c r="O417" s="32"/>
      <c r="P417" s="32"/>
      <c r="Q417" s="32"/>
      <c r="R417" s="32"/>
      <c r="S417" s="32"/>
    </row>
    <row r="418" ht="12.75" customHeight="1">
      <c r="A418" s="40"/>
      <c r="B418" s="32"/>
      <c r="C418" s="32"/>
      <c r="D418" s="32"/>
      <c r="E418" s="36" t="s">
        <v>1095</v>
      </c>
      <c r="F418" s="32"/>
      <c r="G418" s="32" t="s">
        <v>734</v>
      </c>
      <c r="H418" s="33"/>
      <c r="I418" s="32"/>
      <c r="J418" s="32"/>
      <c r="K418" s="32"/>
      <c r="L418" s="9"/>
      <c r="M418" s="32"/>
      <c r="N418" s="32"/>
      <c r="O418" s="32"/>
      <c r="P418" s="32"/>
      <c r="Q418" s="32"/>
      <c r="R418" s="32"/>
      <c r="S418" s="32"/>
    </row>
    <row r="419" ht="12.75" customHeight="1">
      <c r="A419" s="40"/>
      <c r="B419" s="32"/>
      <c r="C419" s="32"/>
      <c r="D419" s="32"/>
      <c r="E419" s="36" t="s">
        <v>1096</v>
      </c>
      <c r="F419" s="32"/>
      <c r="G419" s="32" t="s">
        <v>298</v>
      </c>
      <c r="H419" s="33"/>
      <c r="I419" s="32"/>
      <c r="J419" s="32"/>
      <c r="K419" s="32"/>
      <c r="L419" s="9"/>
      <c r="M419" s="32"/>
      <c r="N419" s="32"/>
      <c r="O419" s="32"/>
      <c r="P419" s="32"/>
      <c r="Q419" s="32"/>
      <c r="R419" s="32"/>
      <c r="S419" s="32"/>
    </row>
    <row r="420" ht="12.75" customHeight="1">
      <c r="A420" s="40"/>
      <c r="B420" s="32"/>
      <c r="C420" s="32"/>
      <c r="D420" s="32"/>
      <c r="E420" s="36" t="s">
        <v>1097</v>
      </c>
      <c r="F420" s="32"/>
      <c r="G420" s="32" t="s">
        <v>681</v>
      </c>
      <c r="H420" s="33"/>
      <c r="I420" s="32"/>
      <c r="J420" s="32"/>
      <c r="K420" s="32"/>
      <c r="L420" s="9"/>
      <c r="M420" s="32"/>
      <c r="N420" s="32"/>
      <c r="O420" s="32"/>
      <c r="P420" s="32"/>
      <c r="Q420" s="32"/>
      <c r="R420" s="32"/>
      <c r="S420" s="32"/>
    </row>
    <row r="421" ht="12.75" customHeight="1">
      <c r="A421" s="40"/>
      <c r="B421" s="32"/>
      <c r="C421" s="32"/>
      <c r="D421" s="32"/>
      <c r="E421" s="36" t="s">
        <v>1098</v>
      </c>
      <c r="F421" s="32"/>
      <c r="G421" s="32" t="s">
        <v>723</v>
      </c>
      <c r="H421" s="33"/>
      <c r="I421" s="32"/>
      <c r="J421" s="32"/>
      <c r="K421" s="32"/>
      <c r="L421" s="9"/>
      <c r="M421" s="32"/>
      <c r="N421" s="32"/>
      <c r="O421" s="32"/>
      <c r="P421" s="32"/>
      <c r="Q421" s="32"/>
      <c r="R421" s="32"/>
      <c r="S421" s="32"/>
    </row>
    <row r="422" ht="12.75" customHeight="1">
      <c r="A422" s="40"/>
      <c r="B422" s="32"/>
      <c r="C422" s="32"/>
      <c r="D422" s="32"/>
      <c r="E422" s="36">
        <v>18392.0</v>
      </c>
      <c r="F422" s="32"/>
      <c r="G422" s="32" t="s">
        <v>930</v>
      </c>
      <c r="H422" s="33"/>
      <c r="I422" s="41" t="s">
        <v>1099</v>
      </c>
      <c r="J422" s="32"/>
      <c r="K422" s="32"/>
      <c r="L422" s="9"/>
      <c r="M422" s="32"/>
      <c r="N422" s="32"/>
      <c r="O422" s="32"/>
      <c r="P422" s="32"/>
      <c r="Q422" s="32"/>
      <c r="R422" s="32"/>
      <c r="S422" s="32"/>
    </row>
    <row r="423" ht="12.75" customHeight="1">
      <c r="A423" s="40"/>
      <c r="B423" s="32"/>
      <c r="C423" s="32"/>
      <c r="D423" s="32"/>
      <c r="E423" s="36"/>
      <c r="F423" s="32"/>
      <c r="G423" s="32"/>
      <c r="H423" s="33"/>
      <c r="I423" s="32"/>
      <c r="J423" s="32"/>
      <c r="K423" s="32"/>
      <c r="L423" s="9"/>
      <c r="M423" s="32"/>
      <c r="N423" s="32"/>
      <c r="O423" s="32"/>
      <c r="P423" s="32"/>
      <c r="Q423" s="32"/>
      <c r="R423" s="32"/>
      <c r="S423" s="32"/>
    </row>
    <row r="424" ht="12.75" customHeight="1">
      <c r="A424" s="40"/>
      <c r="B424" s="32"/>
      <c r="C424" s="32"/>
      <c r="D424" s="32"/>
      <c r="E424" s="36"/>
      <c r="F424" s="32"/>
      <c r="G424" s="32"/>
      <c r="H424" s="33"/>
      <c r="I424" s="32"/>
      <c r="J424" s="32"/>
      <c r="K424" s="32"/>
      <c r="L424" s="9"/>
      <c r="M424" s="32"/>
      <c r="N424" s="32"/>
      <c r="O424" s="32"/>
      <c r="P424" s="32"/>
      <c r="Q424" s="32"/>
      <c r="R424" s="32"/>
      <c r="S424" s="32"/>
    </row>
    <row r="425" ht="12.75" customHeight="1">
      <c r="A425" s="28">
        <f>SUM(A407+1)</f>
        <v>32</v>
      </c>
      <c r="B425" s="29" t="s">
        <v>1100</v>
      </c>
      <c r="C425" s="29" t="s">
        <v>687</v>
      </c>
      <c r="D425" s="76" t="s">
        <v>983</v>
      </c>
      <c r="E425" s="36">
        <v>18403.0</v>
      </c>
      <c r="F425" s="32"/>
      <c r="G425" s="32" t="s">
        <v>930</v>
      </c>
      <c r="H425" s="33"/>
      <c r="I425" s="32"/>
      <c r="J425" s="32"/>
      <c r="K425" s="52" t="s">
        <v>652</v>
      </c>
      <c r="L425" s="53">
        <f>SUM(L407+1)</f>
        <v>35</v>
      </c>
      <c r="M425" s="32"/>
      <c r="N425" s="32"/>
      <c r="O425" s="32"/>
      <c r="P425" s="32"/>
      <c r="Q425" s="32"/>
      <c r="R425" s="32"/>
      <c r="S425" s="32"/>
    </row>
    <row r="426" ht="12.75" customHeight="1">
      <c r="B426" s="34"/>
      <c r="C426" s="34"/>
      <c r="D426" s="76"/>
      <c r="E426" s="36" t="s">
        <v>1101</v>
      </c>
      <c r="F426" s="32"/>
      <c r="G426" s="32" t="s">
        <v>519</v>
      </c>
      <c r="H426" s="33"/>
      <c r="I426" s="32" t="s">
        <v>1102</v>
      </c>
      <c r="J426" s="32"/>
      <c r="K426" s="32"/>
      <c r="L426" s="9"/>
      <c r="M426" s="32"/>
      <c r="N426" s="32"/>
      <c r="O426" s="32"/>
      <c r="P426" s="32"/>
      <c r="Q426" s="32"/>
      <c r="R426" s="32"/>
      <c r="S426" s="32"/>
    </row>
    <row r="427" ht="12.75" customHeight="1">
      <c r="A427" s="28"/>
      <c r="B427" s="39"/>
      <c r="C427" s="39"/>
      <c r="D427" s="39"/>
      <c r="E427" s="36">
        <v>18405.0</v>
      </c>
      <c r="F427" s="32"/>
      <c r="G427" s="32" t="s">
        <v>930</v>
      </c>
      <c r="H427" s="33"/>
      <c r="I427" s="32"/>
      <c r="J427" s="32"/>
      <c r="K427" s="32"/>
      <c r="L427" s="9"/>
      <c r="M427" s="32"/>
      <c r="N427" s="32"/>
      <c r="O427" s="32"/>
      <c r="P427" s="32"/>
      <c r="Q427" s="32"/>
      <c r="R427" s="32"/>
      <c r="S427" s="32"/>
    </row>
    <row r="428" ht="12.75" customHeight="1">
      <c r="A428" s="40"/>
      <c r="B428" s="32"/>
      <c r="C428" s="32"/>
      <c r="D428" s="32"/>
      <c r="E428" s="36"/>
      <c r="F428" s="32"/>
      <c r="G428" s="32"/>
      <c r="H428" s="33"/>
      <c r="I428" s="32"/>
      <c r="J428" s="32"/>
      <c r="K428" s="32"/>
      <c r="L428" s="9"/>
      <c r="M428" s="32"/>
      <c r="N428" s="32"/>
      <c r="O428" s="32"/>
      <c r="P428" s="32"/>
      <c r="Q428" s="32"/>
      <c r="R428" s="32"/>
      <c r="S428" s="32"/>
    </row>
    <row r="429" ht="12.75" customHeight="1">
      <c r="A429" s="40"/>
      <c r="B429" s="32"/>
      <c r="C429" s="32"/>
      <c r="D429" s="32"/>
      <c r="E429" s="36"/>
      <c r="F429" s="32"/>
      <c r="G429" s="32"/>
      <c r="H429" s="33"/>
      <c r="I429" s="32"/>
      <c r="J429" s="32"/>
      <c r="K429" s="32"/>
      <c r="L429" s="9"/>
      <c r="M429" s="32"/>
      <c r="N429" s="32"/>
      <c r="O429" s="32"/>
      <c r="P429" s="32"/>
      <c r="Q429" s="32"/>
      <c r="R429" s="32"/>
      <c r="S429" s="32"/>
    </row>
    <row r="430" ht="12.75" customHeight="1">
      <c r="A430" s="28">
        <f>SUM(A425+1)</f>
        <v>33</v>
      </c>
      <c r="B430" s="29">
        <v>1951.0</v>
      </c>
      <c r="C430" s="29" t="s">
        <v>1049</v>
      </c>
      <c r="D430" s="76" t="s">
        <v>983</v>
      </c>
      <c r="E430" s="31">
        <v>18637.0</v>
      </c>
      <c r="F430" s="32"/>
      <c r="G430" s="32" t="s">
        <v>930</v>
      </c>
      <c r="H430" s="33"/>
      <c r="I430" s="32"/>
      <c r="J430" s="32"/>
      <c r="K430" s="52" t="s">
        <v>652</v>
      </c>
      <c r="L430" s="53">
        <f>SUM(L425+1)</f>
        <v>36</v>
      </c>
      <c r="M430" s="32"/>
      <c r="N430" s="32"/>
      <c r="O430" s="32"/>
      <c r="P430" s="32"/>
      <c r="Q430" s="32"/>
      <c r="R430" s="32"/>
      <c r="S430" s="32"/>
    </row>
    <row r="431" ht="12.75" customHeight="1">
      <c r="B431" s="34"/>
      <c r="C431" s="34"/>
      <c r="D431" s="76"/>
      <c r="E431" s="36">
        <v>18654.0</v>
      </c>
      <c r="F431" s="32"/>
      <c r="G431" s="32" t="s">
        <v>689</v>
      </c>
      <c r="H431" s="33"/>
      <c r="I431" s="32"/>
      <c r="J431" s="32"/>
      <c r="K431" s="32"/>
      <c r="L431" s="9"/>
      <c r="M431" s="32"/>
      <c r="N431" s="32"/>
      <c r="O431" s="32"/>
      <c r="P431" s="32"/>
      <c r="Q431" s="32"/>
      <c r="R431" s="32"/>
      <c r="S431" s="32"/>
    </row>
    <row r="432" ht="12.75" customHeight="1">
      <c r="A432" s="40"/>
      <c r="B432" s="32"/>
      <c r="C432" s="39" t="s">
        <v>1103</v>
      </c>
      <c r="D432" s="32"/>
      <c r="E432" s="36" t="s">
        <v>1104</v>
      </c>
      <c r="F432" s="32"/>
      <c r="G432" s="32" t="s">
        <v>1105</v>
      </c>
      <c r="H432" s="33"/>
      <c r="I432" s="32"/>
      <c r="J432" s="32"/>
      <c r="K432" s="32"/>
      <c r="L432" s="9"/>
      <c r="M432" s="32"/>
      <c r="N432" s="32"/>
      <c r="O432" s="32"/>
      <c r="P432" s="32"/>
      <c r="Q432" s="32"/>
      <c r="R432" s="32"/>
      <c r="S432" s="32"/>
    </row>
    <row r="433" ht="12.75" customHeight="1">
      <c r="A433" s="40"/>
      <c r="B433" s="32"/>
      <c r="C433" s="32"/>
      <c r="D433" s="32"/>
      <c r="E433" s="36" t="s">
        <v>1106</v>
      </c>
      <c r="F433" s="32"/>
      <c r="G433" s="32" t="s">
        <v>1107</v>
      </c>
      <c r="H433" s="33"/>
      <c r="I433" s="32"/>
      <c r="J433" s="32"/>
      <c r="K433" s="32"/>
      <c r="L433" s="9"/>
      <c r="M433" s="32"/>
      <c r="N433" s="32"/>
      <c r="O433" s="32"/>
      <c r="P433" s="32"/>
      <c r="Q433" s="32"/>
      <c r="R433" s="32"/>
      <c r="S433" s="32"/>
    </row>
    <row r="434" ht="12.75" customHeight="1">
      <c r="A434" s="40"/>
      <c r="B434" s="41" t="s">
        <v>655</v>
      </c>
      <c r="C434" s="53">
        <f>SUM(C410+1)</f>
        <v>23</v>
      </c>
      <c r="D434" s="32"/>
      <c r="E434" s="36" t="s">
        <v>1108</v>
      </c>
      <c r="F434" s="32"/>
      <c r="G434" s="32" t="s">
        <v>1109</v>
      </c>
      <c r="H434" s="33"/>
      <c r="I434" s="32"/>
      <c r="J434" s="32"/>
      <c r="K434" s="32"/>
      <c r="L434" s="9"/>
      <c r="M434" s="32"/>
      <c r="N434" s="32"/>
      <c r="O434" s="32"/>
      <c r="P434" s="32"/>
      <c r="Q434" s="32"/>
      <c r="R434" s="32"/>
      <c r="S434" s="32"/>
    </row>
    <row r="435" ht="12.75" customHeight="1">
      <c r="A435" s="40"/>
      <c r="B435" s="32"/>
      <c r="C435" s="32"/>
      <c r="D435" s="32"/>
      <c r="E435" s="36" t="s">
        <v>1110</v>
      </c>
      <c r="F435" s="32"/>
      <c r="G435" s="32" t="s">
        <v>1111</v>
      </c>
      <c r="H435" s="33"/>
      <c r="I435" s="32"/>
      <c r="J435" s="32"/>
      <c r="K435" s="32"/>
      <c r="L435" s="9"/>
      <c r="M435" s="32"/>
      <c r="N435" s="32"/>
      <c r="O435" s="32"/>
      <c r="P435" s="32"/>
      <c r="Q435" s="32"/>
      <c r="R435" s="32"/>
      <c r="S435" s="32"/>
    </row>
    <row r="436" ht="12.75" customHeight="1">
      <c r="A436" s="40"/>
      <c r="B436" s="32"/>
      <c r="C436" s="32"/>
      <c r="D436" s="32"/>
      <c r="E436" s="36" t="s">
        <v>1112</v>
      </c>
      <c r="F436" s="32"/>
      <c r="G436" s="32" t="s">
        <v>1113</v>
      </c>
      <c r="H436" s="33"/>
      <c r="I436" s="32"/>
      <c r="J436" s="32"/>
      <c r="K436" s="32"/>
      <c r="L436" s="9"/>
      <c r="M436" s="32"/>
      <c r="N436" s="32"/>
      <c r="O436" s="32"/>
      <c r="P436" s="32"/>
      <c r="Q436" s="32"/>
      <c r="R436" s="32"/>
      <c r="S436" s="32"/>
    </row>
    <row r="437" ht="12.75" customHeight="1">
      <c r="A437" s="40"/>
      <c r="B437" s="32"/>
      <c r="C437" s="32"/>
      <c r="D437" s="32"/>
      <c r="E437" s="36" t="s">
        <v>1114</v>
      </c>
      <c r="F437" s="32"/>
      <c r="G437" s="32" t="s">
        <v>9</v>
      </c>
      <c r="H437" s="33"/>
      <c r="I437" s="32"/>
      <c r="J437" s="32"/>
      <c r="K437" s="32"/>
      <c r="L437" s="9"/>
      <c r="M437" s="32"/>
      <c r="N437" s="32"/>
      <c r="O437" s="32"/>
      <c r="P437" s="32"/>
      <c r="Q437" s="32"/>
      <c r="R437" s="32"/>
      <c r="S437" s="32"/>
    </row>
    <row r="438" ht="12.75" customHeight="1">
      <c r="A438" s="40"/>
      <c r="B438" s="32"/>
      <c r="C438" s="32"/>
      <c r="D438" s="32"/>
      <c r="E438" s="36" t="s">
        <v>1115</v>
      </c>
      <c r="F438" s="32"/>
      <c r="G438" s="32" t="s">
        <v>734</v>
      </c>
      <c r="H438" s="33"/>
      <c r="I438" s="32"/>
      <c r="J438" s="32"/>
      <c r="K438" s="32"/>
      <c r="L438" s="9"/>
      <c r="M438" s="32"/>
      <c r="N438" s="32"/>
      <c r="O438" s="32"/>
      <c r="P438" s="32"/>
      <c r="Q438" s="32"/>
      <c r="R438" s="32"/>
      <c r="S438" s="32"/>
    </row>
    <row r="439" ht="12.75" customHeight="1">
      <c r="A439" s="40"/>
      <c r="B439" s="32"/>
      <c r="C439" s="32"/>
      <c r="D439" s="32"/>
      <c r="E439" s="36" t="s">
        <v>1116</v>
      </c>
      <c r="F439" s="32"/>
      <c r="G439" s="32" t="s">
        <v>298</v>
      </c>
      <c r="H439" s="33"/>
      <c r="I439" s="32"/>
      <c r="J439" s="32"/>
      <c r="K439" s="32"/>
      <c r="L439" s="9"/>
      <c r="M439" s="32"/>
      <c r="N439" s="32"/>
      <c r="O439" s="32"/>
      <c r="P439" s="32"/>
      <c r="Q439" s="32"/>
      <c r="R439" s="32"/>
      <c r="S439" s="32"/>
    </row>
    <row r="440" ht="12.75" customHeight="1">
      <c r="A440" s="40"/>
      <c r="B440" s="32"/>
      <c r="C440" s="32"/>
      <c r="D440" s="32"/>
      <c r="E440" s="36" t="s">
        <v>1117</v>
      </c>
      <c r="F440" s="32"/>
      <c r="G440" s="32" t="s">
        <v>681</v>
      </c>
      <c r="H440" s="33"/>
      <c r="I440" s="32"/>
      <c r="J440" s="32"/>
      <c r="K440" s="32"/>
      <c r="L440" s="9"/>
      <c r="M440" s="32"/>
      <c r="N440" s="32"/>
      <c r="O440" s="32"/>
      <c r="P440" s="32"/>
      <c r="Q440" s="32"/>
      <c r="R440" s="32"/>
      <c r="S440" s="32"/>
    </row>
    <row r="441" ht="12.75" customHeight="1">
      <c r="A441" s="40"/>
      <c r="B441" s="32"/>
      <c r="C441" s="32"/>
      <c r="D441" s="32"/>
      <c r="E441" s="36" t="s">
        <v>1118</v>
      </c>
      <c r="F441" s="32"/>
      <c r="G441" s="32" t="s">
        <v>723</v>
      </c>
      <c r="H441" s="33"/>
      <c r="I441" s="32"/>
      <c r="J441" s="32"/>
      <c r="K441" s="32"/>
      <c r="L441" s="9"/>
      <c r="M441" s="32"/>
      <c r="N441" s="32"/>
      <c r="O441" s="32"/>
      <c r="P441" s="32"/>
      <c r="Q441" s="32"/>
      <c r="R441" s="32"/>
      <c r="S441" s="32"/>
    </row>
    <row r="442" ht="12.75" customHeight="1">
      <c r="A442" s="40"/>
      <c r="B442" s="32"/>
      <c r="C442" s="32"/>
      <c r="D442" s="32"/>
      <c r="E442" s="36">
        <v>18728.0</v>
      </c>
      <c r="F442" s="32"/>
      <c r="G442" s="32" t="s">
        <v>930</v>
      </c>
      <c r="H442" s="33"/>
      <c r="I442" s="41" t="s">
        <v>1099</v>
      </c>
      <c r="J442" s="32"/>
      <c r="K442" s="32"/>
      <c r="L442" s="9"/>
      <c r="M442" s="32"/>
      <c r="N442" s="32"/>
      <c r="O442" s="32"/>
      <c r="P442" s="32"/>
      <c r="Q442" s="32"/>
      <c r="R442" s="32"/>
      <c r="S442" s="32"/>
    </row>
    <row r="443" ht="12.75" customHeight="1">
      <c r="A443" s="40"/>
      <c r="B443" s="32"/>
      <c r="C443" s="32"/>
      <c r="D443" s="32"/>
      <c r="E443" s="36"/>
      <c r="F443" s="32"/>
      <c r="G443" s="32"/>
      <c r="H443" s="33"/>
      <c r="I443" s="41"/>
      <c r="J443" s="32"/>
      <c r="K443" s="32"/>
      <c r="L443" s="9"/>
      <c r="M443" s="32"/>
      <c r="N443" s="32"/>
      <c r="O443" s="32"/>
      <c r="P443" s="32"/>
      <c r="Q443" s="32"/>
      <c r="R443" s="32"/>
      <c r="S443" s="32"/>
    </row>
    <row r="444" ht="12.75" customHeight="1">
      <c r="A444" s="40"/>
      <c r="B444" s="32"/>
      <c r="C444" s="32"/>
      <c r="D444" s="32"/>
      <c r="E444" s="36"/>
      <c r="F444" s="32"/>
      <c r="G444" s="32"/>
      <c r="H444" s="33"/>
      <c r="I444" s="41"/>
      <c r="J444" s="32"/>
      <c r="K444" s="32"/>
      <c r="L444" s="9"/>
      <c r="M444" s="32"/>
      <c r="N444" s="32"/>
      <c r="O444" s="32"/>
      <c r="P444" s="32"/>
      <c r="Q444" s="32"/>
      <c r="R444" s="32"/>
      <c r="S444" s="32"/>
    </row>
    <row r="445" ht="12.75" customHeight="1">
      <c r="A445" s="28">
        <f>SUM(A430+1)</f>
        <v>34</v>
      </c>
      <c r="B445" s="29" t="s">
        <v>1119</v>
      </c>
      <c r="C445" s="29" t="s">
        <v>687</v>
      </c>
      <c r="D445" s="76" t="s">
        <v>983</v>
      </c>
      <c r="E445" s="36">
        <v>18773.0</v>
      </c>
      <c r="F445" s="32"/>
      <c r="G445" s="32" t="s">
        <v>930</v>
      </c>
      <c r="H445" s="33"/>
      <c r="I445" s="32"/>
      <c r="J445" s="32"/>
      <c r="K445" s="52" t="s">
        <v>652</v>
      </c>
      <c r="L445" s="53">
        <f>SUM(L430+1)</f>
        <v>37</v>
      </c>
      <c r="M445" s="32"/>
      <c r="N445" s="32"/>
      <c r="O445" s="32"/>
      <c r="P445" s="32"/>
      <c r="Q445" s="32"/>
      <c r="R445" s="32"/>
      <c r="S445" s="32"/>
    </row>
    <row r="446" ht="12.75" customHeight="1">
      <c r="B446" s="34"/>
      <c r="C446" s="34"/>
      <c r="D446" s="76"/>
      <c r="E446" s="36" t="s">
        <v>1120</v>
      </c>
      <c r="F446" s="32"/>
      <c r="G446" s="32" t="s">
        <v>689</v>
      </c>
      <c r="H446" s="33"/>
      <c r="I446" s="32" t="s">
        <v>1121</v>
      </c>
      <c r="J446" s="32"/>
      <c r="K446" s="32"/>
      <c r="L446" s="9"/>
      <c r="M446" s="32"/>
      <c r="N446" s="32"/>
      <c r="O446" s="32"/>
      <c r="P446" s="32"/>
      <c r="Q446" s="32"/>
      <c r="R446" s="32"/>
      <c r="S446" s="32"/>
    </row>
    <row r="447" ht="12.75" customHeight="1">
      <c r="A447" s="28"/>
      <c r="B447" s="39"/>
      <c r="C447" s="39" t="s">
        <v>1122</v>
      </c>
      <c r="D447" s="39"/>
      <c r="E447" s="36">
        <v>18776.0</v>
      </c>
      <c r="F447" s="32"/>
      <c r="G447" s="32" t="s">
        <v>930</v>
      </c>
      <c r="H447" s="33"/>
      <c r="I447" s="32"/>
      <c r="J447" s="32"/>
      <c r="K447" s="32"/>
      <c r="L447" s="9"/>
      <c r="M447" s="32"/>
      <c r="N447" s="32"/>
      <c r="O447" s="32"/>
      <c r="P447" s="32"/>
      <c r="Q447" s="32"/>
      <c r="R447" s="32"/>
      <c r="S447" s="32"/>
    </row>
    <row r="448" ht="12.75" customHeight="1">
      <c r="A448" s="28"/>
      <c r="B448" s="39"/>
      <c r="C448" s="39"/>
      <c r="D448" s="39"/>
      <c r="E448" s="36"/>
      <c r="F448" s="32"/>
      <c r="G448" s="32"/>
      <c r="H448" s="33"/>
      <c r="I448" s="32"/>
      <c r="J448" s="32"/>
      <c r="K448" s="32"/>
      <c r="L448" s="9"/>
      <c r="M448" s="32"/>
      <c r="N448" s="32"/>
      <c r="O448" s="32"/>
      <c r="P448" s="32"/>
      <c r="Q448" s="32"/>
      <c r="R448" s="32"/>
      <c r="S448" s="32"/>
    </row>
    <row r="449" ht="12.75" customHeight="1">
      <c r="A449" s="40"/>
      <c r="B449" s="32"/>
      <c r="C449" s="32"/>
      <c r="D449" s="32"/>
      <c r="E449" s="36"/>
      <c r="F449" s="32"/>
      <c r="G449" s="32"/>
      <c r="H449" s="33"/>
      <c r="I449" s="32"/>
      <c r="J449" s="32"/>
      <c r="K449" s="32"/>
      <c r="L449" s="9"/>
      <c r="M449" s="32"/>
      <c r="N449" s="32"/>
      <c r="O449" s="32"/>
      <c r="P449" s="32"/>
      <c r="Q449" s="32"/>
      <c r="R449" s="32"/>
      <c r="S449" s="32"/>
    </row>
    <row r="450" ht="12.75" customHeight="1">
      <c r="A450" s="28">
        <f>SUM(A445+1)</f>
        <v>35</v>
      </c>
      <c r="B450" s="29" t="s">
        <v>1123</v>
      </c>
      <c r="C450" s="29" t="s">
        <v>56</v>
      </c>
      <c r="D450" s="76" t="s">
        <v>983</v>
      </c>
      <c r="E450" s="36">
        <v>19023.0</v>
      </c>
      <c r="F450" s="32"/>
      <c r="G450" s="32" t="s">
        <v>930</v>
      </c>
      <c r="H450" s="33"/>
      <c r="I450" s="32"/>
      <c r="J450" s="32"/>
      <c r="K450" s="52" t="s">
        <v>652</v>
      </c>
      <c r="L450" s="53">
        <f>SUM(L445+1)</f>
        <v>38</v>
      </c>
      <c r="M450" s="32"/>
      <c r="N450" s="32"/>
      <c r="O450" s="32"/>
      <c r="P450" s="32"/>
      <c r="Q450" s="32"/>
      <c r="R450" s="32"/>
      <c r="S450" s="32"/>
    </row>
    <row r="451" ht="12.75" customHeight="1">
      <c r="B451" s="34"/>
      <c r="C451" s="34"/>
      <c r="D451" s="76"/>
      <c r="E451" s="36" t="s">
        <v>1124</v>
      </c>
      <c r="F451" s="32"/>
      <c r="G451" s="32" t="s">
        <v>324</v>
      </c>
      <c r="H451" s="33"/>
      <c r="I451" s="32"/>
      <c r="J451" s="32"/>
      <c r="K451" s="32"/>
      <c r="L451" s="9"/>
      <c r="M451" s="32"/>
      <c r="N451" s="32"/>
      <c r="O451" s="32"/>
      <c r="P451" s="32"/>
      <c r="Q451" s="32"/>
      <c r="R451" s="32"/>
      <c r="S451" s="32"/>
    </row>
    <row r="452" ht="12.75" customHeight="1">
      <c r="A452" s="28"/>
      <c r="B452" s="39"/>
      <c r="C452" s="39" t="s">
        <v>1125</v>
      </c>
      <c r="D452" s="39"/>
      <c r="E452" s="36" t="s">
        <v>1126</v>
      </c>
      <c r="F452" s="32"/>
      <c r="G452" s="32" t="s">
        <v>108</v>
      </c>
      <c r="H452" s="33"/>
      <c r="I452" s="32"/>
      <c r="J452" s="32"/>
      <c r="K452" s="32"/>
      <c r="L452" s="9"/>
      <c r="M452" s="32"/>
      <c r="N452" s="32"/>
      <c r="O452" s="32"/>
      <c r="P452" s="32"/>
      <c r="Q452" s="32"/>
      <c r="R452" s="32"/>
      <c r="S452" s="32"/>
    </row>
    <row r="453" ht="12.75" customHeight="1">
      <c r="A453" s="40"/>
      <c r="B453" s="41" t="s">
        <v>655</v>
      </c>
      <c r="C453" s="53">
        <f>SUM(C434+1)</f>
        <v>24</v>
      </c>
      <c r="D453" s="32"/>
      <c r="E453" s="36" t="s">
        <v>1127</v>
      </c>
      <c r="F453" s="32"/>
      <c r="G453" s="32" t="s">
        <v>531</v>
      </c>
      <c r="H453" s="33"/>
      <c r="I453" s="32"/>
      <c r="J453" s="32"/>
      <c r="K453" s="32"/>
      <c r="L453" s="9"/>
      <c r="M453" s="32"/>
      <c r="N453" s="32"/>
      <c r="O453" s="32"/>
      <c r="P453" s="32"/>
      <c r="Q453" s="32"/>
      <c r="R453" s="32"/>
      <c r="S453" s="32"/>
    </row>
    <row r="454" ht="12.75" customHeight="1">
      <c r="A454" s="40"/>
      <c r="B454" s="32"/>
      <c r="C454" s="32"/>
      <c r="D454" s="32"/>
      <c r="E454" s="36" t="s">
        <v>1128</v>
      </c>
      <c r="F454" s="32"/>
      <c r="G454" s="32" t="s">
        <v>9</v>
      </c>
      <c r="H454" s="33"/>
      <c r="I454" s="32"/>
      <c r="J454" s="32"/>
      <c r="K454" s="32"/>
      <c r="L454" s="9"/>
      <c r="M454" s="32"/>
      <c r="N454" s="32"/>
      <c r="O454" s="32"/>
      <c r="P454" s="32"/>
      <c r="Q454" s="32"/>
      <c r="R454" s="32"/>
      <c r="S454" s="32"/>
    </row>
    <row r="455" ht="12.75" customHeight="1">
      <c r="A455" s="40"/>
      <c r="B455" s="32"/>
      <c r="C455" s="32"/>
      <c r="D455" s="32"/>
      <c r="E455" s="36" t="s">
        <v>1129</v>
      </c>
      <c r="F455" s="32"/>
      <c r="G455" s="32" t="s">
        <v>678</v>
      </c>
      <c r="H455" s="33"/>
      <c r="I455" s="32"/>
      <c r="J455" s="32"/>
      <c r="K455" s="32"/>
      <c r="L455" s="9"/>
      <c r="M455" s="32"/>
      <c r="N455" s="32"/>
      <c r="O455" s="32"/>
      <c r="P455" s="32"/>
      <c r="Q455" s="32"/>
      <c r="R455" s="32"/>
      <c r="S455" s="32"/>
    </row>
    <row r="456" ht="12.75" customHeight="1">
      <c r="A456" s="40"/>
      <c r="B456" s="32"/>
      <c r="C456" s="32"/>
      <c r="D456" s="32"/>
      <c r="E456" s="36" t="s">
        <v>1130</v>
      </c>
      <c r="F456" s="32"/>
      <c r="G456" s="32" t="s">
        <v>773</v>
      </c>
      <c r="H456" s="33"/>
      <c r="I456" s="32"/>
      <c r="J456" s="32"/>
      <c r="K456" s="32"/>
      <c r="L456" s="9"/>
      <c r="M456" s="32"/>
      <c r="N456" s="32"/>
      <c r="O456" s="32"/>
      <c r="P456" s="32"/>
      <c r="Q456" s="32"/>
      <c r="R456" s="32"/>
      <c r="S456" s="32"/>
    </row>
    <row r="457" ht="12.75" customHeight="1">
      <c r="A457" s="40"/>
      <c r="B457" s="32"/>
      <c r="C457" s="32"/>
      <c r="D457" s="32"/>
      <c r="E457" s="36" t="s">
        <v>1131</v>
      </c>
      <c r="F457" s="32"/>
      <c r="G457" s="32" t="s">
        <v>681</v>
      </c>
      <c r="H457" s="33"/>
      <c r="I457" s="32"/>
      <c r="J457" s="32"/>
      <c r="K457" s="32"/>
      <c r="L457" s="9"/>
      <c r="M457" s="32"/>
      <c r="N457" s="32"/>
      <c r="O457" s="32"/>
      <c r="P457" s="32"/>
      <c r="Q457" s="32"/>
      <c r="R457" s="32"/>
      <c r="S457" s="32"/>
    </row>
    <row r="458" ht="12.75" customHeight="1">
      <c r="A458" s="40"/>
      <c r="B458" s="32"/>
      <c r="C458" s="32"/>
      <c r="D458" s="32"/>
      <c r="E458" s="36" t="s">
        <v>1132</v>
      </c>
      <c r="F458" s="32"/>
      <c r="G458" s="32" t="s">
        <v>723</v>
      </c>
      <c r="H458" s="33"/>
      <c r="I458" s="32"/>
      <c r="J458" s="32"/>
      <c r="K458" s="32"/>
      <c r="L458" s="9"/>
      <c r="M458" s="32"/>
      <c r="N458" s="32"/>
      <c r="O458" s="32"/>
      <c r="P458" s="32"/>
      <c r="Q458" s="32"/>
      <c r="R458" s="32"/>
      <c r="S458" s="32"/>
    </row>
    <row r="459" ht="12.75" customHeight="1">
      <c r="A459" s="40"/>
      <c r="B459" s="32"/>
      <c r="C459" s="32"/>
      <c r="D459" s="32"/>
      <c r="E459" s="36" t="s">
        <v>1133</v>
      </c>
      <c r="F459" s="32"/>
      <c r="G459" s="32" t="s">
        <v>573</v>
      </c>
      <c r="H459" s="33"/>
      <c r="I459" s="32"/>
      <c r="J459" s="32"/>
      <c r="K459" s="32"/>
      <c r="L459" s="9"/>
      <c r="M459" s="32"/>
      <c r="N459" s="32"/>
      <c r="O459" s="32"/>
      <c r="P459" s="32"/>
      <c r="Q459" s="32"/>
      <c r="R459" s="32"/>
      <c r="S459" s="32"/>
    </row>
    <row r="460" ht="12.75" customHeight="1">
      <c r="A460" s="40"/>
      <c r="B460" s="32"/>
      <c r="C460" s="32"/>
      <c r="D460" s="32"/>
      <c r="E460" s="36">
        <v>19096.0</v>
      </c>
      <c r="F460" s="32"/>
      <c r="G460" s="32" t="s">
        <v>930</v>
      </c>
      <c r="H460" s="33"/>
      <c r="I460" s="41" t="s">
        <v>1134</v>
      </c>
      <c r="J460" s="32"/>
      <c r="K460" s="32"/>
      <c r="L460" s="9"/>
      <c r="M460" s="32"/>
      <c r="N460" s="32"/>
      <c r="O460" s="32"/>
      <c r="P460" s="32"/>
      <c r="Q460" s="32"/>
      <c r="R460" s="32"/>
      <c r="S460" s="32"/>
    </row>
    <row r="461" ht="12.75" customHeight="1">
      <c r="A461" s="40"/>
      <c r="B461" s="32"/>
      <c r="C461" s="32"/>
      <c r="D461" s="32"/>
      <c r="E461" s="36"/>
      <c r="F461" s="32"/>
      <c r="G461" s="32"/>
      <c r="H461" s="33"/>
      <c r="I461" s="41"/>
      <c r="J461" s="32"/>
      <c r="K461" s="32"/>
      <c r="L461" s="9"/>
      <c r="M461" s="32"/>
      <c r="N461" s="32"/>
      <c r="O461" s="32"/>
      <c r="P461" s="32"/>
      <c r="Q461" s="32"/>
      <c r="R461" s="32"/>
      <c r="S461" s="32"/>
    </row>
    <row r="462" ht="12.75" customHeight="1">
      <c r="A462" s="40"/>
      <c r="B462" s="32"/>
      <c r="C462" s="32"/>
      <c r="D462" s="32"/>
      <c r="E462" s="36"/>
      <c r="F462" s="32"/>
      <c r="G462" s="32"/>
      <c r="H462" s="33"/>
      <c r="I462" s="41"/>
      <c r="J462" s="32"/>
      <c r="K462" s="32"/>
      <c r="L462" s="9"/>
      <c r="M462" s="32"/>
      <c r="N462" s="32"/>
      <c r="O462" s="32"/>
      <c r="P462" s="32"/>
      <c r="Q462" s="32"/>
      <c r="R462" s="32"/>
      <c r="S462" s="32"/>
    </row>
    <row r="463" ht="12.75" customHeight="1">
      <c r="A463" s="28">
        <f>SUM(A450+1)</f>
        <v>36</v>
      </c>
      <c r="B463" s="29" t="s">
        <v>1135</v>
      </c>
      <c r="C463" s="29" t="s">
        <v>687</v>
      </c>
      <c r="D463" s="76" t="s">
        <v>983</v>
      </c>
      <c r="E463" s="36">
        <v>19134.0</v>
      </c>
      <c r="F463" s="32"/>
      <c r="G463" s="32" t="s">
        <v>930</v>
      </c>
      <c r="H463" s="33"/>
      <c r="I463" s="32"/>
      <c r="J463" s="32"/>
      <c r="K463" s="52" t="s">
        <v>652</v>
      </c>
      <c r="L463" s="53">
        <f>SUM(L450+1)</f>
        <v>39</v>
      </c>
      <c r="M463" s="32"/>
      <c r="N463" s="32"/>
      <c r="O463" s="32"/>
      <c r="P463" s="32"/>
      <c r="Q463" s="32"/>
      <c r="R463" s="32"/>
      <c r="S463" s="32"/>
    </row>
    <row r="464" ht="12.75" customHeight="1">
      <c r="B464" s="34"/>
      <c r="C464" s="34"/>
      <c r="D464" s="76"/>
      <c r="E464" s="36" t="s">
        <v>1136</v>
      </c>
      <c r="F464" s="32"/>
      <c r="G464" s="32" t="s">
        <v>689</v>
      </c>
      <c r="H464" s="33"/>
      <c r="I464" s="32" t="s">
        <v>1137</v>
      </c>
      <c r="J464" s="32"/>
      <c r="K464" s="32"/>
      <c r="L464" s="9"/>
      <c r="M464" s="32"/>
      <c r="N464" s="32"/>
      <c r="O464" s="32"/>
      <c r="P464" s="32"/>
      <c r="Q464" s="32"/>
      <c r="R464" s="32"/>
      <c r="S464" s="32"/>
    </row>
    <row r="465" ht="12.75" customHeight="1">
      <c r="A465" s="28"/>
      <c r="B465" s="39"/>
      <c r="C465" s="39" t="s">
        <v>1122</v>
      </c>
      <c r="D465" s="39"/>
      <c r="E465" s="36">
        <v>19137.0</v>
      </c>
      <c r="F465" s="32"/>
      <c r="G465" s="32" t="s">
        <v>930</v>
      </c>
      <c r="H465" s="33"/>
      <c r="I465" s="32"/>
      <c r="J465" s="32"/>
      <c r="K465" s="32"/>
      <c r="L465" s="9"/>
      <c r="M465" s="32"/>
      <c r="N465" s="32"/>
      <c r="O465" s="32"/>
      <c r="P465" s="32"/>
      <c r="Q465" s="32"/>
      <c r="R465" s="32"/>
      <c r="S465" s="32"/>
    </row>
    <row r="466" ht="12.75" customHeight="1">
      <c r="A466" s="28"/>
      <c r="B466" s="39"/>
      <c r="C466" s="39"/>
      <c r="D466" s="39"/>
      <c r="E466" s="36"/>
      <c r="F466" s="32"/>
      <c r="G466" s="32"/>
      <c r="H466" s="33"/>
      <c r="I466" s="32"/>
      <c r="J466" s="32"/>
      <c r="K466" s="32"/>
      <c r="L466" s="9"/>
      <c r="M466" s="32"/>
      <c r="N466" s="32"/>
      <c r="O466" s="32"/>
      <c r="P466" s="32"/>
      <c r="Q466" s="32"/>
      <c r="R466" s="32"/>
      <c r="S466" s="32"/>
    </row>
    <row r="467" ht="12.75" customHeight="1">
      <c r="A467" s="40"/>
      <c r="B467" s="32"/>
      <c r="C467" s="32"/>
      <c r="D467" s="32"/>
      <c r="E467" s="36"/>
      <c r="F467" s="32"/>
      <c r="G467" s="32"/>
      <c r="H467" s="33"/>
      <c r="I467" s="41"/>
      <c r="J467" s="32"/>
      <c r="K467" s="32"/>
      <c r="L467" s="9"/>
      <c r="M467" s="32"/>
      <c r="N467" s="32"/>
      <c r="O467" s="32"/>
      <c r="P467" s="32"/>
      <c r="Q467" s="32"/>
      <c r="R467" s="32"/>
      <c r="S467" s="32"/>
    </row>
    <row r="468" ht="12.75" customHeight="1">
      <c r="A468" s="28">
        <f>SUM(A463+1)</f>
        <v>37</v>
      </c>
      <c r="B468" s="29" t="s">
        <v>1138</v>
      </c>
      <c r="C468" s="29" t="s">
        <v>305</v>
      </c>
      <c r="D468" s="76" t="s">
        <v>983</v>
      </c>
      <c r="E468" s="36">
        <v>19271.0</v>
      </c>
      <c r="F468" s="32"/>
      <c r="G468" s="32" t="s">
        <v>930</v>
      </c>
      <c r="H468" s="33"/>
      <c r="I468" s="32"/>
      <c r="J468" s="32"/>
      <c r="K468" s="52" t="s">
        <v>652</v>
      </c>
      <c r="L468" s="53">
        <f>SUM(L463+1)</f>
        <v>40</v>
      </c>
      <c r="M468" s="32"/>
      <c r="N468" s="32"/>
      <c r="O468" s="32"/>
      <c r="P468" s="32"/>
      <c r="Q468" s="32"/>
      <c r="R468" s="32"/>
      <c r="S468" s="32"/>
    </row>
    <row r="469" ht="12.75" customHeight="1">
      <c r="B469" s="34"/>
      <c r="C469" s="34"/>
      <c r="D469" s="76"/>
      <c r="E469" s="36" t="s">
        <v>1139</v>
      </c>
      <c r="F469" s="32"/>
      <c r="G469" s="32" t="s">
        <v>305</v>
      </c>
      <c r="H469" s="33"/>
      <c r="I469" s="32" t="s">
        <v>1140</v>
      </c>
      <c r="J469" s="32"/>
      <c r="K469" s="32"/>
      <c r="L469" s="9"/>
      <c r="M469" s="32"/>
      <c r="N469" s="32"/>
      <c r="O469" s="32"/>
      <c r="P469" s="32"/>
      <c r="Q469" s="32"/>
      <c r="R469" s="32"/>
      <c r="S469" s="32"/>
    </row>
    <row r="470" ht="12.75" customHeight="1">
      <c r="A470" s="28"/>
      <c r="B470" s="39"/>
      <c r="C470" s="39" t="s">
        <v>1141</v>
      </c>
      <c r="D470" s="39"/>
      <c r="E470" s="36">
        <v>19279.0</v>
      </c>
      <c r="F470" s="32"/>
      <c r="G470" s="32" t="s">
        <v>930</v>
      </c>
      <c r="H470" s="33"/>
      <c r="I470" s="41" t="s">
        <v>1142</v>
      </c>
      <c r="J470" s="32"/>
      <c r="K470" s="32"/>
      <c r="L470" s="9"/>
      <c r="M470" s="32"/>
      <c r="N470" s="32"/>
      <c r="O470" s="32"/>
      <c r="P470" s="32"/>
      <c r="Q470" s="32"/>
      <c r="R470" s="32"/>
      <c r="S470" s="32"/>
    </row>
    <row r="471" ht="12.75" customHeight="1">
      <c r="A471" s="40"/>
      <c r="B471" s="32"/>
      <c r="C471" s="32"/>
      <c r="D471" s="32"/>
      <c r="E471" s="36"/>
      <c r="F471" s="32"/>
      <c r="G471" s="32"/>
      <c r="H471" s="33"/>
      <c r="I471" s="41"/>
      <c r="J471" s="32"/>
      <c r="K471" s="32"/>
      <c r="L471" s="9"/>
      <c r="M471" s="32"/>
      <c r="N471" s="32"/>
      <c r="O471" s="32"/>
      <c r="P471" s="32"/>
      <c r="Q471" s="32"/>
      <c r="R471" s="32"/>
      <c r="S471" s="32"/>
    </row>
    <row r="472" ht="12.75" customHeight="1">
      <c r="A472" s="40"/>
      <c r="B472" s="32"/>
      <c r="C472" s="32"/>
      <c r="D472" s="32"/>
      <c r="E472" s="36"/>
      <c r="F472" s="32"/>
      <c r="G472" s="32"/>
      <c r="H472" s="33"/>
      <c r="I472" s="41"/>
      <c r="J472" s="32"/>
      <c r="K472" s="32"/>
      <c r="L472" s="9"/>
      <c r="M472" s="32"/>
      <c r="N472" s="32"/>
      <c r="O472" s="32"/>
      <c r="P472" s="32"/>
      <c r="Q472" s="32"/>
      <c r="R472" s="32"/>
      <c r="S472" s="32"/>
    </row>
    <row r="473" ht="12.75" customHeight="1">
      <c r="A473" s="28">
        <f>SUM(A468+1)</f>
        <v>38</v>
      </c>
      <c r="B473" s="29" t="s">
        <v>1143</v>
      </c>
      <c r="C473" s="29" t="s">
        <v>735</v>
      </c>
      <c r="D473" s="76" t="s">
        <v>983</v>
      </c>
      <c r="E473" s="36">
        <v>19390.0</v>
      </c>
      <c r="F473" s="32"/>
      <c r="G473" s="32" t="s">
        <v>930</v>
      </c>
      <c r="H473" s="33"/>
      <c r="I473" s="32"/>
      <c r="J473" s="32"/>
      <c r="K473" s="52" t="s">
        <v>652</v>
      </c>
      <c r="L473" s="53">
        <f>SUM(L468+1)</f>
        <v>41</v>
      </c>
      <c r="M473" s="32"/>
      <c r="N473" s="32"/>
      <c r="O473" s="32"/>
      <c r="P473" s="32"/>
      <c r="Q473" s="32"/>
      <c r="R473" s="32"/>
      <c r="S473" s="32"/>
    </row>
    <row r="474" ht="12.75" customHeight="1">
      <c r="B474" s="34"/>
      <c r="C474" s="34"/>
      <c r="D474" s="76"/>
      <c r="E474" s="36" t="s">
        <v>1144</v>
      </c>
      <c r="F474" s="32"/>
      <c r="G474" s="32" t="s">
        <v>1113</v>
      </c>
      <c r="H474" s="33"/>
      <c r="I474" s="32"/>
      <c r="J474" s="32"/>
      <c r="K474" s="32"/>
      <c r="L474" s="9"/>
      <c r="M474" s="32"/>
      <c r="N474" s="32"/>
      <c r="O474" s="32"/>
      <c r="P474" s="32"/>
      <c r="Q474" s="32"/>
      <c r="R474" s="32"/>
      <c r="S474" s="32"/>
    </row>
    <row r="475" ht="12.75" customHeight="1">
      <c r="A475" s="40"/>
      <c r="B475" s="32"/>
      <c r="C475" s="39" t="s">
        <v>1145</v>
      </c>
      <c r="D475" s="32"/>
      <c r="E475" s="36" t="s">
        <v>1146</v>
      </c>
      <c r="F475" s="32"/>
      <c r="G475" s="32" t="s">
        <v>1147</v>
      </c>
      <c r="H475" s="33"/>
      <c r="I475" s="32"/>
      <c r="J475" s="32"/>
      <c r="K475" s="32"/>
      <c r="L475" s="9"/>
      <c r="M475" s="32"/>
      <c r="N475" s="32"/>
      <c r="O475" s="32"/>
      <c r="P475" s="32"/>
      <c r="Q475" s="32"/>
      <c r="R475" s="32"/>
      <c r="S475" s="32"/>
    </row>
    <row r="476" ht="12.75" customHeight="1">
      <c r="A476" s="40"/>
      <c r="B476" s="41" t="s">
        <v>655</v>
      </c>
      <c r="C476" s="53">
        <f>SUM(C453+1)</f>
        <v>25</v>
      </c>
      <c r="D476" s="32"/>
      <c r="E476" s="36" t="s">
        <v>1148</v>
      </c>
      <c r="F476" s="32"/>
      <c r="G476" s="32" t="s">
        <v>1149</v>
      </c>
      <c r="H476" s="33"/>
      <c r="I476" s="32"/>
      <c r="J476" s="32"/>
      <c r="K476" s="32"/>
      <c r="L476" s="9"/>
      <c r="M476" s="32"/>
      <c r="N476" s="32"/>
      <c r="O476" s="32"/>
      <c r="P476" s="32"/>
      <c r="Q476" s="32"/>
      <c r="R476" s="32"/>
      <c r="S476" s="32"/>
    </row>
    <row r="477" ht="12.75" customHeight="1">
      <c r="A477" s="40"/>
      <c r="B477" s="32"/>
      <c r="C477" s="32"/>
      <c r="D477" s="32"/>
      <c r="E477" s="36" t="s">
        <v>1150</v>
      </c>
      <c r="F477" s="32"/>
      <c r="G477" s="32" t="s">
        <v>1111</v>
      </c>
      <c r="H477" s="33"/>
      <c r="I477" s="32"/>
      <c r="J477" s="32"/>
      <c r="K477" s="32"/>
      <c r="L477" s="9"/>
      <c r="M477" s="32"/>
      <c r="N477" s="32"/>
      <c r="O477" s="32"/>
      <c r="P477" s="32"/>
      <c r="Q477" s="32"/>
      <c r="R477" s="32"/>
      <c r="S477" s="32"/>
    </row>
    <row r="478" ht="12.75" customHeight="1">
      <c r="A478" s="40"/>
      <c r="B478" s="32"/>
      <c r="C478" s="32"/>
      <c r="D478" s="32"/>
      <c r="E478" s="36" t="s">
        <v>1151</v>
      </c>
      <c r="F478" s="32"/>
      <c r="G478" s="32" t="s">
        <v>734</v>
      </c>
      <c r="H478" s="33"/>
      <c r="I478" s="32"/>
      <c r="J478" s="32"/>
      <c r="K478" s="32"/>
      <c r="L478" s="9"/>
      <c r="M478" s="32"/>
      <c r="N478" s="32"/>
      <c r="O478" s="32"/>
      <c r="P478" s="32"/>
      <c r="Q478" s="32"/>
      <c r="R478" s="32"/>
      <c r="S478" s="32"/>
    </row>
    <row r="479" ht="12.75" customHeight="1">
      <c r="A479" s="40"/>
      <c r="B479" s="32"/>
      <c r="C479" s="32"/>
      <c r="D479" s="32"/>
      <c r="E479" s="36" t="s">
        <v>1152</v>
      </c>
      <c r="F479" s="32"/>
      <c r="G479" s="32" t="s">
        <v>298</v>
      </c>
      <c r="H479" s="33"/>
      <c r="I479" s="32"/>
      <c r="J479" s="32"/>
      <c r="K479" s="32"/>
      <c r="L479" s="9"/>
      <c r="M479" s="32"/>
      <c r="N479" s="32"/>
      <c r="O479" s="32"/>
      <c r="P479" s="32"/>
      <c r="Q479" s="32"/>
      <c r="R479" s="32"/>
      <c r="S479" s="32"/>
    </row>
    <row r="480" ht="12.75" customHeight="1">
      <c r="A480" s="40"/>
      <c r="B480" s="32"/>
      <c r="C480" s="32"/>
      <c r="D480" s="32"/>
      <c r="E480" s="36" t="s">
        <v>1153</v>
      </c>
      <c r="F480" s="32"/>
      <c r="G480" s="32" t="s">
        <v>681</v>
      </c>
      <c r="H480" s="33"/>
      <c r="I480" s="32"/>
      <c r="J480" s="32"/>
      <c r="K480" s="32"/>
      <c r="L480" s="9"/>
      <c r="M480" s="32"/>
      <c r="N480" s="32"/>
      <c r="O480" s="32"/>
      <c r="P480" s="32"/>
      <c r="Q480" s="32"/>
      <c r="R480" s="32"/>
      <c r="S480" s="32"/>
    </row>
    <row r="481" ht="12.75" customHeight="1">
      <c r="A481" s="40"/>
      <c r="B481" s="32"/>
      <c r="C481" s="32"/>
      <c r="D481" s="32"/>
      <c r="E481" s="36" t="s">
        <v>1154</v>
      </c>
      <c r="F481" s="32"/>
      <c r="G481" s="32" t="s">
        <v>723</v>
      </c>
      <c r="H481" s="33"/>
      <c r="I481" s="32"/>
      <c r="J481" s="32"/>
      <c r="K481" s="32"/>
      <c r="L481" s="9"/>
      <c r="M481" s="32"/>
      <c r="N481" s="32"/>
      <c r="O481" s="32"/>
      <c r="P481" s="32"/>
      <c r="Q481" s="32"/>
      <c r="R481" s="32"/>
      <c r="S481" s="32"/>
    </row>
    <row r="482" ht="12.75" customHeight="1">
      <c r="A482" s="40"/>
      <c r="B482" s="32"/>
      <c r="C482" s="32"/>
      <c r="D482" s="32"/>
      <c r="E482" s="36" t="s">
        <v>1155</v>
      </c>
      <c r="F482" s="32"/>
      <c r="G482" s="32" t="s">
        <v>573</v>
      </c>
      <c r="H482" s="33"/>
      <c r="I482" s="32"/>
      <c r="J482" s="32"/>
      <c r="K482" s="32"/>
      <c r="L482" s="9"/>
      <c r="M482" s="32"/>
      <c r="N482" s="32"/>
      <c r="O482" s="32"/>
      <c r="P482" s="32"/>
      <c r="Q482" s="32"/>
      <c r="R482" s="32"/>
      <c r="S482" s="32"/>
    </row>
    <row r="483" ht="12.75" customHeight="1">
      <c r="A483" s="40"/>
      <c r="B483" s="32"/>
      <c r="C483" s="32"/>
      <c r="D483" s="32"/>
      <c r="E483" s="36">
        <v>19452.0</v>
      </c>
      <c r="F483" s="32"/>
      <c r="G483" s="32" t="s">
        <v>930</v>
      </c>
      <c r="H483" s="33"/>
      <c r="I483" s="32"/>
      <c r="J483" s="32"/>
      <c r="K483" s="32"/>
      <c r="L483" s="9"/>
      <c r="M483" s="32"/>
      <c r="N483" s="32"/>
      <c r="O483" s="32"/>
      <c r="P483" s="32"/>
      <c r="Q483" s="32"/>
      <c r="R483" s="32"/>
      <c r="S483" s="32"/>
    </row>
    <row r="484" ht="12.75" customHeight="1">
      <c r="A484" s="40"/>
      <c r="B484" s="32"/>
      <c r="C484" s="32"/>
      <c r="D484" s="32"/>
      <c r="E484" s="36"/>
      <c r="F484" s="32"/>
      <c r="G484" s="32"/>
      <c r="H484" s="33"/>
      <c r="I484" s="32"/>
      <c r="J484" s="32"/>
      <c r="K484" s="32"/>
      <c r="L484" s="9"/>
      <c r="M484" s="32"/>
      <c r="N484" s="32"/>
      <c r="O484" s="32"/>
      <c r="P484" s="32"/>
      <c r="Q484" s="32"/>
      <c r="R484" s="32"/>
      <c r="S484" s="32"/>
    </row>
    <row r="485" ht="12.75" customHeight="1">
      <c r="A485" s="40"/>
      <c r="B485" s="32"/>
      <c r="C485" s="32"/>
      <c r="D485" s="32"/>
      <c r="E485" s="36"/>
      <c r="F485" s="32"/>
      <c r="G485" s="32"/>
      <c r="H485" s="33"/>
      <c r="I485" s="32"/>
      <c r="J485" s="32"/>
      <c r="K485" s="32"/>
      <c r="L485" s="9"/>
      <c r="M485" s="32"/>
      <c r="N485" s="32"/>
      <c r="O485" s="32"/>
      <c r="P485" s="32"/>
      <c r="Q485" s="32"/>
      <c r="R485" s="32"/>
      <c r="S485" s="32"/>
    </row>
    <row r="486" ht="12.75" customHeight="1">
      <c r="A486" s="28">
        <f>SUM(A473+1)</f>
        <v>39</v>
      </c>
      <c r="B486" s="29" t="s">
        <v>1156</v>
      </c>
      <c r="C486" s="29" t="s">
        <v>687</v>
      </c>
      <c r="D486" s="76" t="s">
        <v>983</v>
      </c>
      <c r="E486" s="36">
        <v>19499.0</v>
      </c>
      <c r="F486" s="32"/>
      <c r="G486" s="32" t="s">
        <v>930</v>
      </c>
      <c r="H486" s="33"/>
      <c r="I486" s="32"/>
      <c r="J486" s="32"/>
      <c r="K486" s="52" t="s">
        <v>652</v>
      </c>
      <c r="L486" s="53">
        <f>SUM(L473+1)</f>
        <v>42</v>
      </c>
      <c r="M486" s="32"/>
      <c r="N486" s="32"/>
      <c r="O486" s="32"/>
      <c r="P486" s="32"/>
      <c r="Q486" s="32"/>
      <c r="R486" s="32"/>
      <c r="S486" s="32"/>
    </row>
    <row r="487" ht="12.75" customHeight="1">
      <c r="B487" s="34"/>
      <c r="C487" s="34"/>
      <c r="D487" s="76"/>
      <c r="E487" s="47" t="s">
        <v>1157</v>
      </c>
      <c r="F487" s="32"/>
      <c r="G487" s="32" t="s">
        <v>689</v>
      </c>
      <c r="H487" s="33"/>
      <c r="I487" s="32" t="s">
        <v>1137</v>
      </c>
      <c r="J487" s="32"/>
      <c r="K487" s="32"/>
      <c r="L487" s="9"/>
      <c r="M487" s="32"/>
      <c r="N487" s="32"/>
      <c r="O487" s="32"/>
      <c r="P487" s="32"/>
      <c r="Q487" s="32"/>
      <c r="R487" s="32"/>
      <c r="S487" s="32"/>
    </row>
    <row r="488" ht="12.75" customHeight="1">
      <c r="A488" s="28"/>
      <c r="B488" s="39"/>
      <c r="C488" s="39"/>
      <c r="D488" s="39"/>
      <c r="E488" s="36">
        <v>19504.0</v>
      </c>
      <c r="F488" s="32"/>
      <c r="G488" s="32" t="s">
        <v>930</v>
      </c>
      <c r="H488" s="33"/>
      <c r="I488" s="32"/>
      <c r="J488" s="32"/>
      <c r="K488" s="32"/>
      <c r="L488" s="9"/>
      <c r="M488" s="32"/>
      <c r="N488" s="32"/>
      <c r="O488" s="32"/>
      <c r="P488" s="32"/>
      <c r="Q488" s="32"/>
      <c r="R488" s="32"/>
      <c r="S488" s="32"/>
    </row>
    <row r="489" ht="12.75" customHeight="1">
      <c r="A489" s="40"/>
      <c r="B489" s="32"/>
      <c r="C489" s="32"/>
      <c r="D489" s="32"/>
      <c r="E489" s="36"/>
      <c r="F489" s="32"/>
      <c r="G489" s="32"/>
      <c r="H489" s="33"/>
      <c r="I489" s="32"/>
      <c r="J489" s="32"/>
      <c r="K489" s="32"/>
      <c r="L489" s="9"/>
      <c r="M489" s="32"/>
      <c r="N489" s="32"/>
      <c r="O489" s="32"/>
      <c r="P489" s="32"/>
      <c r="Q489" s="32"/>
      <c r="R489" s="32"/>
      <c r="S489" s="32"/>
    </row>
    <row r="490" ht="12.75" customHeight="1">
      <c r="A490" s="40"/>
      <c r="B490" s="32"/>
      <c r="C490" s="32"/>
      <c r="D490" s="32"/>
      <c r="E490" s="36"/>
      <c r="F490" s="32"/>
      <c r="G490" s="32"/>
      <c r="H490" s="33"/>
      <c r="I490" s="32"/>
      <c r="J490" s="32"/>
      <c r="K490" s="32"/>
      <c r="L490" s="9"/>
      <c r="M490" s="32"/>
      <c r="N490" s="32"/>
      <c r="O490" s="32"/>
      <c r="P490" s="32"/>
      <c r="Q490" s="32"/>
      <c r="R490" s="32"/>
      <c r="S490" s="32"/>
    </row>
    <row r="491" ht="12.75" customHeight="1">
      <c r="A491" s="28">
        <f>SUM(A486+1)</f>
        <v>40</v>
      </c>
      <c r="B491" s="29" t="s">
        <v>1158</v>
      </c>
      <c r="C491" s="29" t="s">
        <v>798</v>
      </c>
      <c r="D491" s="76" t="s">
        <v>983</v>
      </c>
      <c r="E491" s="36">
        <v>19751.0</v>
      </c>
      <c r="F491" s="32"/>
      <c r="G491" s="32" t="s">
        <v>930</v>
      </c>
      <c r="H491" s="33"/>
      <c r="I491" s="32"/>
      <c r="J491" s="32"/>
      <c r="K491" s="52" t="s">
        <v>652</v>
      </c>
      <c r="L491" s="53">
        <f>SUM(L486+1)</f>
        <v>43</v>
      </c>
      <c r="M491" s="32"/>
      <c r="N491" s="32"/>
      <c r="O491" s="32"/>
      <c r="P491" s="32"/>
      <c r="Q491" s="32"/>
      <c r="R491" s="32"/>
      <c r="S491" s="32"/>
    </row>
    <row r="492" ht="12.75" customHeight="1">
      <c r="B492" s="34"/>
      <c r="C492" s="34"/>
      <c r="D492" s="76"/>
      <c r="E492" s="36">
        <v>19753.0</v>
      </c>
      <c r="F492" s="32"/>
      <c r="G492" s="32" t="s">
        <v>305</v>
      </c>
      <c r="H492" s="33"/>
      <c r="I492" s="32"/>
      <c r="J492" s="32"/>
      <c r="K492" s="32"/>
      <c r="L492" s="9"/>
      <c r="M492" s="32"/>
      <c r="N492" s="32"/>
      <c r="O492" s="32"/>
      <c r="P492" s="32"/>
      <c r="Q492" s="32"/>
      <c r="R492" s="32"/>
      <c r="S492" s="32"/>
    </row>
    <row r="493" ht="12.75" customHeight="1">
      <c r="A493" s="28"/>
      <c r="B493" s="39"/>
      <c r="C493" s="39" t="s">
        <v>1159</v>
      </c>
      <c r="D493" s="39"/>
      <c r="E493" s="36" t="s">
        <v>1160</v>
      </c>
      <c r="F493" s="32"/>
      <c r="G493" s="32" t="s">
        <v>108</v>
      </c>
      <c r="H493" s="33"/>
      <c r="I493" s="32" t="s">
        <v>969</v>
      </c>
      <c r="J493" s="32"/>
      <c r="K493" s="32"/>
      <c r="L493" s="9"/>
      <c r="M493" s="32"/>
      <c r="N493" s="32"/>
      <c r="O493" s="32"/>
      <c r="P493" s="32"/>
      <c r="Q493" s="32"/>
      <c r="R493" s="32"/>
      <c r="S493" s="32"/>
    </row>
    <row r="494" ht="12.75" customHeight="1">
      <c r="A494" s="28"/>
      <c r="B494" s="41" t="s">
        <v>655</v>
      </c>
      <c r="C494" s="53">
        <f>SUM(C476+1)</f>
        <v>26</v>
      </c>
      <c r="D494" s="39"/>
      <c r="E494" s="36" t="s">
        <v>1161</v>
      </c>
      <c r="F494" s="32"/>
      <c r="G494" s="32" t="s">
        <v>600</v>
      </c>
      <c r="H494" s="33"/>
      <c r="I494" s="32"/>
      <c r="J494" s="32"/>
      <c r="K494" s="32"/>
      <c r="L494" s="9"/>
      <c r="M494" s="32"/>
      <c r="N494" s="32"/>
      <c r="O494" s="32"/>
      <c r="P494" s="32"/>
      <c r="Q494" s="32"/>
      <c r="R494" s="32"/>
      <c r="S494" s="32"/>
    </row>
    <row r="495" ht="12.75" customHeight="1">
      <c r="A495" s="40"/>
      <c r="B495" s="32"/>
      <c r="C495" s="32"/>
      <c r="D495" s="32"/>
      <c r="E495" s="36" t="s">
        <v>1162</v>
      </c>
      <c r="F495" s="32"/>
      <c r="G495" s="32" t="s">
        <v>64</v>
      </c>
      <c r="H495" s="33"/>
      <c r="I495" s="32"/>
      <c r="J495" s="32"/>
      <c r="K495" s="32"/>
      <c r="L495" s="9"/>
      <c r="M495" s="32"/>
      <c r="N495" s="32"/>
      <c r="O495" s="32"/>
      <c r="P495" s="32"/>
      <c r="Q495" s="32"/>
      <c r="R495" s="32"/>
      <c r="S495" s="32"/>
    </row>
    <row r="496" ht="12.75" customHeight="1">
      <c r="A496" s="40"/>
      <c r="B496" s="32"/>
      <c r="C496" s="32"/>
      <c r="D496" s="32"/>
      <c r="E496" s="36" t="s">
        <v>1163</v>
      </c>
      <c r="F496" s="32"/>
      <c r="G496" s="32" t="s">
        <v>9</v>
      </c>
      <c r="H496" s="33"/>
      <c r="I496" s="32"/>
      <c r="J496" s="32"/>
      <c r="K496" s="32"/>
      <c r="L496" s="9"/>
      <c r="M496" s="32"/>
      <c r="N496" s="32"/>
      <c r="O496" s="32"/>
      <c r="P496" s="32"/>
      <c r="Q496" s="32"/>
      <c r="R496" s="32"/>
      <c r="S496" s="32"/>
    </row>
    <row r="497" ht="12.75" customHeight="1">
      <c r="A497" s="40"/>
      <c r="B497" s="32"/>
      <c r="C497" s="32"/>
      <c r="D497" s="32"/>
      <c r="E497" s="36" t="s">
        <v>1164</v>
      </c>
      <c r="F497" s="32"/>
      <c r="G497" s="32" t="s">
        <v>678</v>
      </c>
      <c r="H497" s="33"/>
      <c r="I497" s="32"/>
      <c r="J497" s="32"/>
      <c r="K497" s="32"/>
      <c r="L497" s="9"/>
      <c r="M497" s="32"/>
      <c r="N497" s="32"/>
      <c r="O497" s="32"/>
      <c r="P497" s="32"/>
      <c r="Q497" s="32"/>
      <c r="R497" s="32"/>
      <c r="S497" s="32"/>
    </row>
    <row r="498" ht="12.75" customHeight="1">
      <c r="A498" s="40"/>
      <c r="B498" s="32"/>
      <c r="C498" s="32"/>
      <c r="D498" s="32"/>
      <c r="E498" s="36" t="s">
        <v>1165</v>
      </c>
      <c r="F498" s="32"/>
      <c r="G498" s="32" t="s">
        <v>773</v>
      </c>
      <c r="H498" s="33"/>
      <c r="I498" s="32"/>
      <c r="J498" s="32"/>
      <c r="K498" s="32"/>
      <c r="L498" s="9"/>
      <c r="M498" s="32"/>
      <c r="N498" s="32"/>
      <c r="O498" s="32"/>
      <c r="P498" s="32"/>
      <c r="Q498" s="32"/>
      <c r="R498" s="32"/>
      <c r="S498" s="32"/>
    </row>
    <row r="499" ht="12.75" customHeight="1">
      <c r="A499" s="40"/>
      <c r="B499" s="32"/>
      <c r="C499" s="32"/>
      <c r="D499" s="32"/>
      <c r="E499" s="36" t="s">
        <v>1166</v>
      </c>
      <c r="F499" s="32"/>
      <c r="G499" s="32" t="s">
        <v>884</v>
      </c>
      <c r="H499" s="33"/>
      <c r="I499" s="32"/>
      <c r="J499" s="32"/>
      <c r="K499" s="32"/>
      <c r="L499" s="9"/>
      <c r="M499" s="32"/>
      <c r="N499" s="32"/>
      <c r="O499" s="32"/>
      <c r="P499" s="32"/>
      <c r="Q499" s="32"/>
      <c r="R499" s="32"/>
      <c r="S499" s="32"/>
    </row>
    <row r="500" ht="12.75" customHeight="1">
      <c r="A500" s="40"/>
      <c r="B500" s="32"/>
      <c r="C500" s="32"/>
      <c r="D500" s="32"/>
      <c r="E500" s="36">
        <v>19816.0</v>
      </c>
      <c r="F500" s="32"/>
      <c r="G500" s="32" t="s">
        <v>930</v>
      </c>
      <c r="H500" s="33"/>
      <c r="I500" s="41" t="s">
        <v>1167</v>
      </c>
      <c r="J500" s="32"/>
      <c r="K500" s="32"/>
      <c r="L500" s="9"/>
      <c r="M500" s="32"/>
      <c r="N500" s="32"/>
      <c r="O500" s="32"/>
      <c r="P500" s="32"/>
      <c r="Q500" s="32"/>
      <c r="R500" s="32"/>
      <c r="S500" s="32"/>
    </row>
    <row r="501" ht="12.75" customHeight="1">
      <c r="A501" s="40"/>
      <c r="B501" s="32"/>
      <c r="C501" s="32"/>
      <c r="D501" s="32"/>
      <c r="E501" s="36"/>
      <c r="F501" s="32"/>
      <c r="G501" s="32"/>
      <c r="H501" s="33"/>
      <c r="I501" s="41"/>
      <c r="J501" s="32"/>
      <c r="K501" s="32"/>
      <c r="L501" s="9"/>
      <c r="M501" s="32"/>
      <c r="N501" s="32"/>
      <c r="O501" s="32"/>
      <c r="P501" s="32"/>
      <c r="Q501" s="32"/>
      <c r="R501" s="32"/>
      <c r="S501" s="32"/>
    </row>
    <row r="502" ht="12.75" customHeight="1">
      <c r="A502" s="40"/>
      <c r="B502" s="32"/>
      <c r="C502" s="32"/>
      <c r="D502" s="32"/>
      <c r="E502" s="36"/>
      <c r="F502" s="32"/>
      <c r="G502" s="32"/>
      <c r="H502" s="33"/>
      <c r="I502" s="41"/>
      <c r="J502" s="32"/>
      <c r="K502" s="32"/>
      <c r="L502" s="9"/>
      <c r="M502" s="32"/>
      <c r="N502" s="32"/>
      <c r="O502" s="32"/>
      <c r="P502" s="32"/>
      <c r="Q502" s="32"/>
      <c r="R502" s="32"/>
      <c r="S502" s="32"/>
    </row>
    <row r="503" ht="12.75" customHeight="1">
      <c r="A503" s="28">
        <f>SUM(A491+1)</f>
        <v>41</v>
      </c>
      <c r="B503" s="29" t="s">
        <v>1168</v>
      </c>
      <c r="C503" s="29" t="s">
        <v>687</v>
      </c>
      <c r="D503" s="76" t="s">
        <v>983</v>
      </c>
      <c r="E503" s="36"/>
      <c r="F503" s="32"/>
      <c r="G503" s="32" t="s">
        <v>930</v>
      </c>
      <c r="H503" s="33"/>
      <c r="I503" s="32"/>
      <c r="J503" s="32"/>
      <c r="K503" s="52" t="s">
        <v>652</v>
      </c>
      <c r="L503" s="53">
        <f>SUM(L491+1)</f>
        <v>44</v>
      </c>
      <c r="M503" s="32"/>
      <c r="N503" s="32"/>
      <c r="O503" s="32"/>
      <c r="P503" s="32"/>
      <c r="Q503" s="32"/>
      <c r="R503" s="32"/>
      <c r="S503" s="32"/>
    </row>
    <row r="504" ht="12.75" customHeight="1">
      <c r="B504" s="34"/>
      <c r="C504" s="34"/>
      <c r="D504" s="76"/>
      <c r="E504" s="47">
        <v>19845.0</v>
      </c>
      <c r="F504" s="32"/>
      <c r="G504" s="32" t="s">
        <v>689</v>
      </c>
      <c r="H504" s="33"/>
      <c r="I504" s="32" t="s">
        <v>1169</v>
      </c>
      <c r="J504" s="32"/>
      <c r="K504" s="32"/>
      <c r="L504" s="9"/>
      <c r="M504" s="32"/>
      <c r="N504" s="32"/>
      <c r="O504" s="32"/>
      <c r="P504" s="32"/>
      <c r="Q504" s="32"/>
      <c r="R504" s="32"/>
      <c r="S504" s="32"/>
    </row>
    <row r="505" ht="12.75" customHeight="1">
      <c r="A505" s="28"/>
      <c r="B505" s="39"/>
      <c r="C505" s="39"/>
      <c r="D505" s="39"/>
      <c r="E505" s="36"/>
      <c r="F505" s="32"/>
      <c r="G505" s="32" t="s">
        <v>930</v>
      </c>
      <c r="H505" s="33"/>
      <c r="I505" s="32"/>
      <c r="J505" s="32"/>
      <c r="K505" s="32"/>
      <c r="L505" s="9"/>
      <c r="M505" s="32"/>
      <c r="N505" s="32"/>
      <c r="O505" s="32"/>
      <c r="P505" s="32"/>
      <c r="Q505" s="32"/>
      <c r="R505" s="32"/>
      <c r="S505" s="32"/>
    </row>
    <row r="506" ht="12.75" customHeight="1">
      <c r="A506" s="40"/>
      <c r="B506" s="32"/>
      <c r="C506" s="32"/>
      <c r="D506" s="32"/>
      <c r="E506" s="36"/>
      <c r="F506" s="32"/>
      <c r="G506" s="32"/>
      <c r="H506" s="33"/>
      <c r="I506" s="41"/>
      <c r="J506" s="32"/>
      <c r="K506" s="32"/>
      <c r="L506" s="9"/>
      <c r="M506" s="32"/>
      <c r="N506" s="32"/>
      <c r="O506" s="32"/>
      <c r="P506" s="32"/>
      <c r="Q506" s="32"/>
      <c r="R506" s="32"/>
      <c r="S506" s="32"/>
    </row>
    <row r="507" ht="12.75" customHeight="1">
      <c r="A507" s="40"/>
      <c r="B507" s="32"/>
      <c r="C507" s="32"/>
      <c r="D507" s="32"/>
      <c r="E507" s="31"/>
      <c r="F507" s="32"/>
      <c r="G507" s="32"/>
      <c r="H507" s="33"/>
      <c r="I507" s="32"/>
      <c r="J507" s="32"/>
      <c r="K507" s="32"/>
      <c r="L507" s="9"/>
      <c r="M507" s="32"/>
      <c r="N507" s="32"/>
      <c r="O507" s="32"/>
      <c r="P507" s="32"/>
      <c r="Q507" s="32"/>
      <c r="R507" s="32"/>
      <c r="S507" s="32"/>
    </row>
    <row r="508" ht="12.75" customHeight="1">
      <c r="A508" s="28">
        <f>SUM(A503+1)</f>
        <v>42</v>
      </c>
      <c r="B508" s="29" t="s">
        <v>1170</v>
      </c>
      <c r="C508" s="29" t="s">
        <v>1171</v>
      </c>
      <c r="D508" s="76" t="s">
        <v>983</v>
      </c>
      <c r="E508" s="36">
        <v>20096.0</v>
      </c>
      <c r="F508" s="32"/>
      <c r="G508" s="32" t="s">
        <v>930</v>
      </c>
      <c r="H508" s="33"/>
      <c r="I508" s="32"/>
      <c r="J508" s="32"/>
      <c r="K508" s="52" t="s">
        <v>652</v>
      </c>
      <c r="L508" s="53">
        <f>SUM(L503+1)</f>
        <v>45</v>
      </c>
      <c r="M508" s="32"/>
      <c r="N508" s="32"/>
      <c r="O508" s="32"/>
      <c r="P508" s="32"/>
      <c r="Q508" s="32"/>
      <c r="R508" s="32"/>
      <c r="S508" s="32"/>
    </row>
    <row r="509" ht="12.75" customHeight="1">
      <c r="B509" s="34"/>
      <c r="C509" s="34"/>
      <c r="D509" s="76"/>
      <c r="E509" s="36" t="s">
        <v>1172</v>
      </c>
      <c r="F509" s="32"/>
      <c r="G509" s="32" t="s">
        <v>689</v>
      </c>
      <c r="H509" s="33"/>
      <c r="I509" s="32" t="s">
        <v>1173</v>
      </c>
      <c r="J509" s="32"/>
      <c r="K509" s="32"/>
      <c r="L509" s="9"/>
      <c r="M509" s="32"/>
      <c r="N509" s="32"/>
      <c r="O509" s="32"/>
      <c r="P509" s="32"/>
      <c r="Q509" s="32"/>
      <c r="R509" s="32"/>
      <c r="S509" s="32"/>
    </row>
    <row r="510" ht="12.75" customHeight="1">
      <c r="A510" s="28"/>
      <c r="B510" s="39"/>
      <c r="C510" s="39"/>
      <c r="D510" s="39"/>
      <c r="E510" s="36" t="s">
        <v>1174</v>
      </c>
      <c r="F510" s="32"/>
      <c r="G510" s="32" t="s">
        <v>1175</v>
      </c>
      <c r="H510" s="33"/>
      <c r="I510" s="32"/>
      <c r="J510" s="32"/>
      <c r="K510" s="32"/>
      <c r="L510" s="9"/>
      <c r="M510" s="32"/>
      <c r="N510" s="32"/>
      <c r="O510" s="32"/>
      <c r="P510" s="32"/>
      <c r="Q510" s="32"/>
      <c r="R510" s="32"/>
      <c r="S510" s="32"/>
    </row>
    <row r="511" ht="12.75" customHeight="1">
      <c r="A511" s="28"/>
      <c r="B511" s="41" t="s">
        <v>655</v>
      </c>
      <c r="C511" s="53">
        <f>SUM(C494+1)</f>
        <v>27</v>
      </c>
      <c r="D511" s="39"/>
      <c r="E511" s="36" t="s">
        <v>1176</v>
      </c>
      <c r="F511" s="32"/>
      <c r="G511" s="32" t="s">
        <v>409</v>
      </c>
      <c r="H511" s="33"/>
      <c r="I511" s="32" t="s">
        <v>1177</v>
      </c>
      <c r="J511" s="32"/>
      <c r="K511" s="32"/>
      <c r="L511" s="9"/>
      <c r="M511" s="32"/>
      <c r="N511" s="32"/>
      <c r="O511" s="32"/>
      <c r="P511" s="32"/>
      <c r="Q511" s="32"/>
      <c r="R511" s="32"/>
      <c r="S511" s="32"/>
    </row>
    <row r="512" ht="12.75" customHeight="1">
      <c r="A512" s="40"/>
      <c r="B512" s="32"/>
      <c r="C512" s="32"/>
      <c r="D512" s="32"/>
      <c r="E512" s="36" t="s">
        <v>1178</v>
      </c>
      <c r="F512" s="32"/>
      <c r="G512" s="32" t="s">
        <v>9</v>
      </c>
      <c r="H512" s="33"/>
      <c r="I512" s="32" t="s">
        <v>1177</v>
      </c>
      <c r="J512" s="32"/>
      <c r="K512" s="32"/>
      <c r="L512" s="9"/>
      <c r="M512" s="32"/>
      <c r="N512" s="32"/>
      <c r="O512" s="32"/>
      <c r="P512" s="32"/>
      <c r="Q512" s="32"/>
      <c r="R512" s="32"/>
      <c r="S512" s="32"/>
    </row>
    <row r="513" ht="12.75" customHeight="1">
      <c r="A513" s="40"/>
      <c r="B513" s="32"/>
      <c r="C513" s="32"/>
      <c r="D513" s="32"/>
      <c r="E513" s="36" t="s">
        <v>1179</v>
      </c>
      <c r="F513" s="32"/>
      <c r="G513" s="32" t="s">
        <v>678</v>
      </c>
      <c r="H513" s="33"/>
      <c r="I513" s="32"/>
      <c r="J513" s="32"/>
      <c r="K513" s="32"/>
      <c r="L513" s="9"/>
      <c r="M513" s="32"/>
      <c r="N513" s="32"/>
      <c r="O513" s="32"/>
      <c r="P513" s="32"/>
      <c r="Q513" s="32"/>
      <c r="R513" s="32"/>
      <c r="S513" s="32"/>
    </row>
    <row r="514" ht="12.75" customHeight="1">
      <c r="A514" s="40"/>
      <c r="B514" s="32"/>
      <c r="C514" s="32"/>
      <c r="D514" s="32"/>
      <c r="E514" s="36" t="s">
        <v>1180</v>
      </c>
      <c r="F514" s="32"/>
      <c r="G514" s="32" t="s">
        <v>773</v>
      </c>
      <c r="H514" s="33"/>
      <c r="I514" s="32"/>
      <c r="J514" s="32"/>
      <c r="K514" s="32"/>
      <c r="L514" s="9"/>
      <c r="M514" s="32"/>
      <c r="N514" s="32"/>
      <c r="O514" s="32"/>
      <c r="P514" s="32"/>
      <c r="Q514" s="32"/>
      <c r="R514" s="32"/>
      <c r="S514" s="32"/>
    </row>
    <row r="515" ht="12.75" customHeight="1">
      <c r="A515" s="40"/>
      <c r="B515" s="32"/>
      <c r="C515" s="32"/>
      <c r="D515" s="32"/>
      <c r="E515" s="36" t="s">
        <v>1181</v>
      </c>
      <c r="F515" s="32"/>
      <c r="G515" s="32" t="s">
        <v>681</v>
      </c>
      <c r="H515" s="33"/>
      <c r="I515" s="32"/>
      <c r="J515" s="32"/>
      <c r="K515" s="32"/>
      <c r="L515" s="9"/>
      <c r="M515" s="32"/>
      <c r="N515" s="32"/>
      <c r="O515" s="32"/>
      <c r="P515" s="32"/>
      <c r="Q515" s="32"/>
      <c r="R515" s="32"/>
      <c r="S515" s="32"/>
    </row>
    <row r="516" ht="12.75" customHeight="1">
      <c r="A516" s="40"/>
      <c r="B516" s="32"/>
      <c r="C516" s="32"/>
      <c r="D516" s="32"/>
      <c r="E516" s="36" t="s">
        <v>1182</v>
      </c>
      <c r="F516" s="32"/>
      <c r="G516" s="32" t="s">
        <v>723</v>
      </c>
      <c r="H516" s="33"/>
      <c r="I516" s="32"/>
      <c r="J516" s="32"/>
      <c r="K516" s="32"/>
      <c r="L516" s="9"/>
      <c r="M516" s="32"/>
      <c r="N516" s="32"/>
      <c r="O516" s="32"/>
      <c r="P516" s="32"/>
      <c r="Q516" s="32"/>
      <c r="R516" s="32"/>
      <c r="S516" s="32"/>
    </row>
    <row r="517" ht="12.75" customHeight="1">
      <c r="A517" s="40"/>
      <c r="B517" s="32"/>
      <c r="C517" s="32"/>
      <c r="D517" s="32"/>
      <c r="E517" s="36">
        <v>20184.0</v>
      </c>
      <c r="F517" s="32"/>
      <c r="G517" s="32" t="s">
        <v>930</v>
      </c>
      <c r="H517" s="33"/>
      <c r="I517" s="41" t="s">
        <v>1183</v>
      </c>
      <c r="J517" s="32"/>
      <c r="K517" s="32"/>
      <c r="L517" s="9"/>
      <c r="M517" s="32"/>
      <c r="N517" s="32"/>
      <c r="O517" s="32"/>
      <c r="P517" s="32"/>
      <c r="Q517" s="32"/>
      <c r="R517" s="32"/>
      <c r="S517" s="32"/>
    </row>
    <row r="518" ht="12.75" customHeight="1">
      <c r="A518" s="40"/>
      <c r="B518" s="32"/>
      <c r="C518" s="32"/>
      <c r="D518" s="32"/>
      <c r="E518" s="36"/>
      <c r="F518" s="32"/>
      <c r="G518" s="32"/>
      <c r="H518" s="33"/>
      <c r="I518" s="32"/>
      <c r="J518" s="32"/>
      <c r="K518" s="32"/>
      <c r="L518" s="9"/>
      <c r="M518" s="32"/>
      <c r="N518" s="32"/>
      <c r="O518" s="32"/>
      <c r="P518" s="32"/>
      <c r="Q518" s="32"/>
      <c r="R518" s="32"/>
      <c r="S518" s="32"/>
    </row>
    <row r="519" ht="12.75" customHeight="1">
      <c r="A519" s="40"/>
      <c r="B519" s="32"/>
      <c r="C519" s="32"/>
      <c r="D519" s="32"/>
      <c r="E519" s="36"/>
      <c r="F519" s="32"/>
      <c r="G519" s="32"/>
      <c r="H519" s="33"/>
      <c r="I519" s="32"/>
      <c r="J519" s="32"/>
      <c r="K519" s="32"/>
      <c r="L519" s="9"/>
      <c r="M519" s="32"/>
      <c r="N519" s="32"/>
      <c r="O519" s="32"/>
      <c r="P519" s="32"/>
      <c r="Q519" s="32"/>
      <c r="R519" s="32"/>
      <c r="S519" s="32"/>
    </row>
    <row r="520" ht="12.75" customHeight="1">
      <c r="A520" s="28">
        <f>SUM(A508+1)</f>
        <v>43</v>
      </c>
      <c r="B520" s="29" t="s">
        <v>1184</v>
      </c>
      <c r="C520" s="29" t="s">
        <v>687</v>
      </c>
      <c r="D520" s="76" t="s">
        <v>983</v>
      </c>
      <c r="E520" s="36">
        <v>20228.0</v>
      </c>
      <c r="F520" s="32"/>
      <c r="G520" s="32" t="s">
        <v>930</v>
      </c>
      <c r="H520" s="33"/>
      <c r="I520" s="32"/>
      <c r="J520" s="32"/>
      <c r="K520" s="52" t="s">
        <v>652</v>
      </c>
      <c r="L520" s="53">
        <f>SUM(L508+1)</f>
        <v>46</v>
      </c>
      <c r="M520" s="32"/>
      <c r="N520" s="32"/>
      <c r="O520" s="32"/>
      <c r="P520" s="32"/>
      <c r="Q520" s="32"/>
      <c r="R520" s="32"/>
      <c r="S520" s="32"/>
    </row>
    <row r="521" ht="12.75" customHeight="1">
      <c r="B521" s="34"/>
      <c r="C521" s="34"/>
      <c r="D521" s="76"/>
      <c r="E521" s="36" t="s">
        <v>1185</v>
      </c>
      <c r="F521" s="32"/>
      <c r="G521" s="32" t="s">
        <v>689</v>
      </c>
      <c r="H521" s="33"/>
      <c r="I521" s="32" t="s">
        <v>1186</v>
      </c>
      <c r="J521" s="32"/>
      <c r="K521" s="32"/>
      <c r="L521" s="9"/>
      <c r="M521" s="32"/>
      <c r="N521" s="32"/>
      <c r="O521" s="32"/>
      <c r="P521" s="32"/>
      <c r="Q521" s="32"/>
      <c r="R521" s="32"/>
      <c r="S521" s="32"/>
    </row>
    <row r="522" ht="12.75" customHeight="1">
      <c r="A522" s="28"/>
      <c r="B522" s="39"/>
      <c r="C522" s="39"/>
      <c r="D522" s="39"/>
      <c r="E522" s="36">
        <v>20232.0</v>
      </c>
      <c r="F522" s="32"/>
      <c r="G522" s="32" t="s">
        <v>930</v>
      </c>
      <c r="H522" s="33"/>
      <c r="I522" s="32"/>
      <c r="J522" s="32"/>
      <c r="K522" s="32"/>
      <c r="L522" s="9"/>
      <c r="M522" s="32"/>
      <c r="N522" s="32"/>
      <c r="O522" s="32"/>
      <c r="P522" s="32"/>
      <c r="Q522" s="32"/>
      <c r="R522" s="32"/>
      <c r="S522" s="32"/>
    </row>
    <row r="523" ht="12.75" customHeight="1">
      <c r="A523" s="40"/>
      <c r="B523" s="32"/>
      <c r="C523" s="32"/>
      <c r="D523" s="32"/>
      <c r="E523" s="36"/>
      <c r="F523" s="32"/>
      <c r="G523" s="32"/>
      <c r="H523" s="33"/>
      <c r="I523" s="32"/>
      <c r="J523" s="32"/>
      <c r="K523" s="32"/>
      <c r="L523" s="9"/>
      <c r="M523" s="32"/>
      <c r="N523" s="32"/>
      <c r="O523" s="32"/>
      <c r="P523" s="32"/>
      <c r="Q523" s="32"/>
      <c r="R523" s="32"/>
      <c r="S523" s="32"/>
    </row>
    <row r="524" ht="12.75" customHeight="1">
      <c r="A524" s="40"/>
      <c r="B524" s="32"/>
      <c r="C524" s="32"/>
      <c r="D524" s="32"/>
      <c r="E524" s="36"/>
      <c r="F524" s="32"/>
      <c r="G524" s="32"/>
      <c r="H524" s="33"/>
      <c r="I524" s="32"/>
      <c r="J524" s="32"/>
      <c r="K524" s="32"/>
      <c r="L524" s="9"/>
      <c r="M524" s="32"/>
      <c r="N524" s="32"/>
      <c r="O524" s="32"/>
      <c r="P524" s="32"/>
      <c r="Q524" s="32"/>
      <c r="R524" s="32"/>
      <c r="S524" s="32"/>
    </row>
    <row r="525" ht="12.75" customHeight="1">
      <c r="A525" s="28">
        <f>SUM(A520+1)</f>
        <v>44</v>
      </c>
      <c r="B525" s="29">
        <v>1956.0</v>
      </c>
      <c r="C525" s="29" t="s">
        <v>56</v>
      </c>
      <c r="D525" s="76" t="s">
        <v>983</v>
      </c>
      <c r="E525" s="36">
        <v>20465.0</v>
      </c>
      <c r="F525" s="32"/>
      <c r="G525" s="32" t="s">
        <v>930</v>
      </c>
      <c r="H525" s="33"/>
      <c r="I525" s="32"/>
      <c r="J525" s="32"/>
      <c r="K525" s="52" t="s">
        <v>652</v>
      </c>
      <c r="L525" s="53">
        <f>SUM(L520+1)</f>
        <v>47</v>
      </c>
      <c r="M525" s="32"/>
      <c r="N525" s="32"/>
      <c r="O525" s="32"/>
      <c r="P525" s="32"/>
      <c r="Q525" s="32"/>
      <c r="R525" s="32"/>
      <c r="S525" s="32"/>
    </row>
    <row r="526" ht="12.75" customHeight="1">
      <c r="B526" s="34"/>
      <c r="C526" s="34"/>
      <c r="D526" s="76"/>
      <c r="E526" s="36" t="s">
        <v>1187</v>
      </c>
      <c r="F526" s="32"/>
      <c r="G526" s="32" t="s">
        <v>689</v>
      </c>
      <c r="H526" s="33"/>
      <c r="I526" s="32" t="s">
        <v>1188</v>
      </c>
      <c r="J526" s="32"/>
      <c r="K526" s="32"/>
      <c r="L526" s="9"/>
      <c r="M526" s="32"/>
      <c r="N526" s="32"/>
      <c r="O526" s="32"/>
      <c r="P526" s="32"/>
      <c r="Q526" s="32"/>
      <c r="R526" s="32"/>
      <c r="S526" s="32"/>
    </row>
    <row r="527" ht="12.75" customHeight="1">
      <c r="A527" s="40"/>
      <c r="B527" s="32"/>
      <c r="C527" s="32"/>
      <c r="D527" s="32"/>
      <c r="E527" s="36" t="s">
        <v>1189</v>
      </c>
      <c r="F527" s="32"/>
      <c r="G527" s="32" t="s">
        <v>64</v>
      </c>
      <c r="H527" s="33"/>
      <c r="I527" s="32"/>
      <c r="J527" s="32"/>
      <c r="K527" s="32"/>
      <c r="L527" s="9"/>
      <c r="M527" s="32"/>
      <c r="N527" s="32"/>
      <c r="O527" s="32"/>
      <c r="P527" s="32"/>
      <c r="Q527" s="32"/>
      <c r="R527" s="32"/>
      <c r="S527" s="32"/>
    </row>
    <row r="528" ht="12.75" customHeight="1">
      <c r="A528" s="40"/>
      <c r="B528" s="41" t="s">
        <v>655</v>
      </c>
      <c r="C528" s="53">
        <f>SUM(C511+1)</f>
        <v>28</v>
      </c>
      <c r="D528" s="32"/>
      <c r="E528" s="36" t="s">
        <v>1190</v>
      </c>
      <c r="F528" s="32"/>
      <c r="G528" s="32" t="s">
        <v>9</v>
      </c>
      <c r="H528" s="33"/>
      <c r="I528" s="32"/>
      <c r="J528" s="32"/>
      <c r="K528" s="32"/>
      <c r="L528" s="9"/>
      <c r="M528" s="32"/>
      <c r="N528" s="32"/>
      <c r="O528" s="32"/>
      <c r="P528" s="32"/>
      <c r="Q528" s="32"/>
      <c r="R528" s="32"/>
      <c r="S528" s="32"/>
    </row>
    <row r="529" ht="12.75" customHeight="1">
      <c r="A529" s="40"/>
      <c r="B529" s="32"/>
      <c r="C529" s="32"/>
      <c r="D529" s="32"/>
      <c r="E529" s="36" t="s">
        <v>1191</v>
      </c>
      <c r="F529" s="32"/>
      <c r="G529" s="32" t="s">
        <v>678</v>
      </c>
      <c r="H529" s="33"/>
      <c r="I529" s="32"/>
      <c r="J529" s="32"/>
      <c r="K529" s="32"/>
      <c r="L529" s="9"/>
      <c r="M529" s="32"/>
      <c r="N529" s="32"/>
      <c r="O529" s="32"/>
      <c r="P529" s="32"/>
      <c r="Q529" s="32"/>
      <c r="R529" s="32"/>
      <c r="S529" s="32"/>
    </row>
    <row r="530" ht="12.75" customHeight="1">
      <c r="A530" s="40"/>
      <c r="B530" s="32"/>
      <c r="C530" s="32"/>
      <c r="D530" s="32"/>
      <c r="E530" s="36" t="s">
        <v>1192</v>
      </c>
      <c r="F530" s="32"/>
      <c r="G530" s="32" t="s">
        <v>773</v>
      </c>
      <c r="H530" s="33"/>
      <c r="I530" s="32"/>
      <c r="J530" s="32"/>
      <c r="K530" s="32"/>
      <c r="L530" s="9"/>
      <c r="M530" s="32"/>
      <c r="N530" s="32"/>
      <c r="O530" s="32"/>
      <c r="P530" s="32"/>
      <c r="Q530" s="32"/>
      <c r="R530" s="32"/>
      <c r="S530" s="32"/>
    </row>
    <row r="531" ht="12.75" customHeight="1">
      <c r="A531" s="40"/>
      <c r="B531" s="32"/>
      <c r="C531" s="32"/>
      <c r="D531" s="32"/>
      <c r="E531" s="36" t="s">
        <v>1193</v>
      </c>
      <c r="F531" s="32"/>
      <c r="G531" s="32" t="s">
        <v>681</v>
      </c>
      <c r="H531" s="33"/>
      <c r="I531" s="32"/>
      <c r="J531" s="32"/>
      <c r="K531" s="32"/>
      <c r="L531" s="9"/>
      <c r="M531" s="32"/>
      <c r="N531" s="32"/>
      <c r="O531" s="32"/>
      <c r="P531" s="32"/>
      <c r="Q531" s="32"/>
      <c r="R531" s="32"/>
      <c r="S531" s="32"/>
    </row>
    <row r="532" ht="12.75" customHeight="1">
      <c r="A532" s="40"/>
      <c r="B532" s="32"/>
      <c r="C532" s="32"/>
      <c r="D532" s="32"/>
      <c r="E532" s="36">
        <v>20532.0</v>
      </c>
      <c r="F532" s="32"/>
      <c r="G532" s="32" t="s">
        <v>930</v>
      </c>
      <c r="H532" s="33"/>
      <c r="I532" s="41" t="s">
        <v>1194</v>
      </c>
      <c r="J532" s="32"/>
      <c r="K532" s="32"/>
      <c r="L532" s="9"/>
      <c r="M532" s="32"/>
      <c r="N532" s="32"/>
      <c r="O532" s="32"/>
      <c r="P532" s="32"/>
      <c r="Q532" s="32"/>
      <c r="R532" s="32"/>
      <c r="S532" s="32"/>
    </row>
    <row r="533" ht="12.75" customHeight="1">
      <c r="A533" s="40"/>
      <c r="B533" s="32"/>
      <c r="C533" s="32"/>
      <c r="D533" s="32"/>
      <c r="E533" s="36"/>
      <c r="F533" s="32"/>
      <c r="G533" s="32"/>
      <c r="H533" s="33"/>
      <c r="I533" s="32"/>
      <c r="J533" s="32"/>
      <c r="K533" s="32"/>
      <c r="L533" s="9"/>
      <c r="M533" s="32"/>
      <c r="N533" s="32"/>
      <c r="O533" s="32"/>
      <c r="P533" s="32"/>
      <c r="Q533" s="32"/>
      <c r="R533" s="32"/>
      <c r="S533" s="32"/>
    </row>
    <row r="534" ht="12.75" customHeight="1">
      <c r="A534" s="40"/>
      <c r="B534" s="32"/>
      <c r="C534" s="32"/>
      <c r="D534" s="32"/>
      <c r="E534" s="36"/>
      <c r="F534" s="32"/>
      <c r="G534" s="32"/>
      <c r="H534" s="33"/>
      <c r="I534" s="32"/>
      <c r="J534" s="32"/>
      <c r="K534" s="32"/>
      <c r="L534" s="9"/>
      <c r="M534" s="32"/>
      <c r="N534" s="32"/>
      <c r="O534" s="32"/>
      <c r="P534" s="32"/>
      <c r="Q534" s="32"/>
      <c r="R534" s="32"/>
      <c r="S534" s="32"/>
    </row>
    <row r="535" ht="12.75" customHeight="1">
      <c r="A535" s="28">
        <f>SUM(A525+1)</f>
        <v>45</v>
      </c>
      <c r="B535" s="29" t="s">
        <v>1195</v>
      </c>
      <c r="C535" s="29" t="s">
        <v>1196</v>
      </c>
      <c r="D535" s="76" t="s">
        <v>983</v>
      </c>
      <c r="E535" s="36">
        <v>20828.0</v>
      </c>
      <c r="F535" s="32"/>
      <c r="G535" s="32" t="s">
        <v>930</v>
      </c>
      <c r="H535" s="33"/>
      <c r="I535" s="32"/>
      <c r="J535" s="32"/>
      <c r="K535" s="52" t="s">
        <v>652</v>
      </c>
      <c r="L535" s="53">
        <f>SUM(L525+1)</f>
        <v>48</v>
      </c>
      <c r="M535" s="32"/>
      <c r="N535" s="32"/>
      <c r="O535" s="32"/>
      <c r="P535" s="32"/>
      <c r="Q535" s="32"/>
      <c r="R535" s="32"/>
      <c r="S535" s="32"/>
    </row>
    <row r="536" ht="12.75" customHeight="1">
      <c r="B536" s="34"/>
      <c r="C536" s="34"/>
      <c r="D536" s="76"/>
      <c r="E536" s="36" t="s">
        <v>1197</v>
      </c>
      <c r="F536" s="32"/>
      <c r="G536" s="32" t="s">
        <v>517</v>
      </c>
      <c r="H536" s="33"/>
      <c r="I536" s="46" t="s">
        <v>1198</v>
      </c>
      <c r="J536" s="32"/>
      <c r="K536" s="32"/>
      <c r="L536" s="9"/>
      <c r="M536" s="32"/>
      <c r="N536" s="32"/>
      <c r="O536" s="32"/>
      <c r="P536" s="32"/>
      <c r="Q536" s="32"/>
      <c r="R536" s="32"/>
      <c r="S536" s="32"/>
    </row>
    <row r="537" ht="12.75" customHeight="1">
      <c r="A537" s="28"/>
      <c r="B537" s="39"/>
      <c r="C537" s="39" t="s">
        <v>1199</v>
      </c>
      <c r="D537" s="39"/>
      <c r="E537" s="36" t="s">
        <v>1200</v>
      </c>
      <c r="F537" s="32"/>
      <c r="G537" s="32" t="s">
        <v>9</v>
      </c>
      <c r="H537" s="33"/>
      <c r="I537" s="82" t="s">
        <v>1201</v>
      </c>
      <c r="J537" s="32"/>
      <c r="K537" s="32"/>
      <c r="L537" s="9"/>
      <c r="M537" s="32"/>
      <c r="N537" s="32"/>
      <c r="O537" s="32"/>
      <c r="P537" s="32"/>
      <c r="Q537" s="32"/>
      <c r="R537" s="32"/>
      <c r="S537" s="32"/>
    </row>
    <row r="538" ht="12.75" customHeight="1">
      <c r="A538" s="40"/>
      <c r="B538" s="41" t="s">
        <v>655</v>
      </c>
      <c r="C538" s="53">
        <f>SUM(C528+1)</f>
        <v>29</v>
      </c>
      <c r="D538" s="32"/>
      <c r="E538" s="36" t="s">
        <v>1202</v>
      </c>
      <c r="F538" s="32"/>
      <c r="G538" s="32" t="s">
        <v>64</v>
      </c>
      <c r="H538" s="33"/>
      <c r="I538" s="32"/>
      <c r="J538" s="32"/>
      <c r="K538" s="32"/>
      <c r="L538" s="9"/>
      <c r="M538" s="32"/>
      <c r="N538" s="32"/>
      <c r="O538" s="32"/>
      <c r="P538" s="32"/>
      <c r="Q538" s="32"/>
      <c r="R538" s="32"/>
      <c r="S538" s="32"/>
    </row>
    <row r="539" ht="12.75" customHeight="1">
      <c r="A539" s="40"/>
      <c r="B539" s="32"/>
      <c r="C539" s="32"/>
      <c r="D539" s="32"/>
      <c r="E539" s="36" t="s">
        <v>1203</v>
      </c>
      <c r="F539" s="32"/>
      <c r="G539" s="32" t="s">
        <v>324</v>
      </c>
      <c r="H539" s="33"/>
      <c r="I539" s="32"/>
      <c r="J539" s="32"/>
      <c r="K539" s="32"/>
      <c r="L539" s="9"/>
      <c r="M539" s="32"/>
      <c r="N539" s="32"/>
      <c r="O539" s="32"/>
      <c r="P539" s="32"/>
      <c r="Q539" s="32"/>
      <c r="R539" s="32"/>
      <c r="S539" s="32"/>
    </row>
    <row r="540" ht="12.75" customHeight="1">
      <c r="A540" s="40"/>
      <c r="B540" s="32"/>
      <c r="C540" s="32"/>
      <c r="D540" s="32"/>
      <c r="E540" s="36" t="s">
        <v>1204</v>
      </c>
      <c r="F540" s="32"/>
      <c r="G540" s="32" t="s">
        <v>678</v>
      </c>
      <c r="H540" s="33"/>
      <c r="I540" s="32"/>
      <c r="J540" s="32"/>
      <c r="K540" s="32"/>
      <c r="L540" s="9"/>
      <c r="M540" s="32"/>
      <c r="N540" s="32"/>
      <c r="O540" s="32"/>
      <c r="P540" s="32"/>
      <c r="Q540" s="32"/>
      <c r="R540" s="32"/>
      <c r="S540" s="32"/>
    </row>
    <row r="541" ht="12.75" customHeight="1">
      <c r="A541" s="40"/>
      <c r="B541" s="32"/>
      <c r="C541" s="32"/>
      <c r="D541" s="32"/>
      <c r="E541" s="36" t="s">
        <v>1205</v>
      </c>
      <c r="F541" s="32"/>
      <c r="G541" s="32" t="s">
        <v>773</v>
      </c>
      <c r="H541" s="33"/>
      <c r="I541" s="32"/>
      <c r="J541" s="32"/>
      <c r="K541" s="32"/>
      <c r="L541" s="9"/>
      <c r="M541" s="32"/>
      <c r="N541" s="32"/>
      <c r="O541" s="32"/>
      <c r="P541" s="32"/>
      <c r="Q541" s="32"/>
      <c r="R541" s="32"/>
      <c r="S541" s="32"/>
    </row>
    <row r="542" ht="12.75" customHeight="1">
      <c r="A542" s="40"/>
      <c r="B542" s="32"/>
      <c r="C542" s="32"/>
      <c r="D542" s="32"/>
      <c r="E542" s="36" t="s">
        <v>1206</v>
      </c>
      <c r="F542" s="32"/>
      <c r="G542" s="32" t="s">
        <v>681</v>
      </c>
      <c r="H542" s="33"/>
      <c r="I542" s="32" t="s">
        <v>1207</v>
      </c>
      <c r="J542" s="32"/>
      <c r="K542" s="32"/>
      <c r="L542" s="9"/>
      <c r="M542" s="32"/>
      <c r="N542" s="32"/>
      <c r="O542" s="32"/>
      <c r="P542" s="32"/>
      <c r="Q542" s="32"/>
      <c r="R542" s="32"/>
      <c r="S542" s="32"/>
    </row>
    <row r="543" ht="12.75" customHeight="1">
      <c r="A543" s="40"/>
      <c r="B543" s="32"/>
      <c r="C543" s="32"/>
      <c r="D543" s="32"/>
      <c r="E543" s="36" t="s">
        <v>1208</v>
      </c>
      <c r="F543" s="32"/>
      <c r="G543" s="32" t="s">
        <v>729</v>
      </c>
      <c r="H543" s="33"/>
      <c r="I543" s="32" t="s">
        <v>1207</v>
      </c>
      <c r="J543" s="32"/>
      <c r="K543" s="32"/>
      <c r="L543" s="9"/>
      <c r="M543" s="32"/>
      <c r="N543" s="32"/>
      <c r="O543" s="32"/>
      <c r="P543" s="32"/>
      <c r="Q543" s="32"/>
      <c r="R543" s="32"/>
      <c r="S543" s="32"/>
    </row>
    <row r="544" ht="12.75" customHeight="1">
      <c r="A544" s="40"/>
      <c r="B544" s="32"/>
      <c r="C544" s="32"/>
      <c r="D544" s="32"/>
      <c r="E544" s="36">
        <v>20899.0</v>
      </c>
      <c r="F544" s="32"/>
      <c r="G544" s="32" t="s">
        <v>930</v>
      </c>
      <c r="H544" s="33"/>
      <c r="I544" s="32"/>
      <c r="J544" s="32"/>
      <c r="K544" s="32"/>
      <c r="L544" s="9"/>
      <c r="M544" s="32"/>
      <c r="N544" s="32"/>
      <c r="O544" s="32"/>
      <c r="P544" s="32"/>
      <c r="Q544" s="32"/>
      <c r="R544" s="32"/>
      <c r="S544" s="32"/>
    </row>
    <row r="545" ht="12.75" customHeight="1">
      <c r="A545" s="40"/>
      <c r="B545" s="32"/>
      <c r="C545" s="32"/>
      <c r="D545" s="32"/>
      <c r="E545" s="36"/>
      <c r="F545" s="32"/>
      <c r="G545" s="32"/>
      <c r="H545" s="33"/>
      <c r="I545" s="32"/>
      <c r="J545" s="32"/>
      <c r="K545" s="32"/>
      <c r="L545" s="9"/>
      <c r="M545" s="32"/>
      <c r="N545" s="32"/>
      <c r="O545" s="32"/>
      <c r="P545" s="32"/>
      <c r="Q545" s="32"/>
      <c r="R545" s="32"/>
      <c r="S545" s="32"/>
    </row>
    <row r="546" ht="12.75" customHeight="1">
      <c r="A546" s="40"/>
      <c r="B546" s="32"/>
      <c r="C546" s="32"/>
      <c r="D546" s="32"/>
      <c r="E546" s="36"/>
      <c r="F546" s="32"/>
      <c r="G546" s="32"/>
      <c r="H546" s="33"/>
      <c r="I546" s="32"/>
      <c r="J546" s="32"/>
      <c r="K546" s="32"/>
      <c r="L546" s="9"/>
      <c r="M546" s="32"/>
      <c r="N546" s="32"/>
      <c r="O546" s="32"/>
      <c r="P546" s="32"/>
      <c r="Q546" s="32"/>
      <c r="R546" s="32"/>
      <c r="S546" s="32"/>
    </row>
    <row r="547" ht="12.75" customHeight="1">
      <c r="A547" s="28">
        <f>SUM(A535+1)</f>
        <v>46</v>
      </c>
      <c r="B547" s="29" t="s">
        <v>1209</v>
      </c>
      <c r="C547" s="29" t="s">
        <v>687</v>
      </c>
      <c r="D547" s="76" t="s">
        <v>983</v>
      </c>
      <c r="E547" s="31"/>
      <c r="F547" s="32"/>
      <c r="G547" s="32" t="s">
        <v>930</v>
      </c>
      <c r="H547" s="33"/>
      <c r="I547" s="32"/>
      <c r="J547" s="32"/>
      <c r="K547" s="52" t="s">
        <v>652</v>
      </c>
      <c r="L547" s="53">
        <f>SUM(L535+1)</f>
        <v>49</v>
      </c>
      <c r="M547" s="32"/>
      <c r="N547" s="32"/>
      <c r="O547" s="32"/>
      <c r="P547" s="32"/>
      <c r="Q547" s="32"/>
      <c r="R547" s="32"/>
      <c r="S547" s="32"/>
    </row>
    <row r="548" ht="12.75" customHeight="1">
      <c r="B548" s="34"/>
      <c r="C548" s="34"/>
      <c r="D548" s="76"/>
      <c r="E548" s="48">
        <v>20880.0</v>
      </c>
      <c r="F548" s="32"/>
      <c r="G548" s="32" t="s">
        <v>689</v>
      </c>
      <c r="H548" s="33"/>
      <c r="I548" s="32" t="s">
        <v>1210</v>
      </c>
      <c r="J548" s="32"/>
      <c r="K548" s="32"/>
      <c r="L548" s="9"/>
      <c r="M548" s="32"/>
      <c r="N548" s="32"/>
      <c r="O548" s="32"/>
      <c r="P548" s="32"/>
      <c r="Q548" s="32"/>
      <c r="R548" s="32"/>
      <c r="S548" s="32"/>
    </row>
    <row r="549" ht="12.75" customHeight="1">
      <c r="A549" s="40"/>
      <c r="B549" s="32"/>
      <c r="C549" s="32"/>
      <c r="D549" s="32"/>
      <c r="E549" s="36"/>
      <c r="F549" s="32"/>
      <c r="G549" s="32" t="s">
        <v>930</v>
      </c>
      <c r="H549" s="33"/>
      <c r="I549" s="32"/>
      <c r="J549" s="32"/>
      <c r="K549" s="32"/>
      <c r="L549" s="9"/>
      <c r="M549" s="32"/>
      <c r="N549" s="32"/>
      <c r="O549" s="32"/>
      <c r="P549" s="32"/>
      <c r="Q549" s="32"/>
      <c r="R549" s="32"/>
      <c r="S549" s="32"/>
    </row>
    <row r="550" ht="12.75" customHeight="1">
      <c r="A550" s="40"/>
      <c r="B550" s="32"/>
      <c r="C550" s="32"/>
      <c r="D550" s="32"/>
      <c r="E550" s="36"/>
      <c r="F550" s="32"/>
      <c r="G550" s="32"/>
      <c r="H550" s="33"/>
      <c r="I550" s="32"/>
      <c r="J550" s="32"/>
      <c r="K550" s="32"/>
      <c r="L550" s="9"/>
      <c r="M550" s="32"/>
      <c r="N550" s="32"/>
      <c r="O550" s="32"/>
      <c r="P550" s="32"/>
      <c r="Q550" s="32"/>
      <c r="R550" s="32"/>
      <c r="S550" s="32"/>
    </row>
    <row r="551" ht="12.75" customHeight="1">
      <c r="A551" s="40"/>
      <c r="B551" s="32"/>
      <c r="C551" s="32"/>
      <c r="D551" s="32"/>
      <c r="E551" s="36"/>
      <c r="F551" s="32"/>
      <c r="G551" s="32"/>
      <c r="H551" s="33"/>
      <c r="I551" s="32"/>
      <c r="J551" s="32"/>
      <c r="K551" s="32"/>
      <c r="L551" s="9"/>
      <c r="M551" s="32"/>
      <c r="N551" s="32"/>
      <c r="O551" s="32"/>
      <c r="P551" s="32"/>
      <c r="Q551" s="32"/>
      <c r="R551" s="32"/>
      <c r="S551" s="32"/>
    </row>
    <row r="552" ht="12.75" customHeight="1">
      <c r="A552" s="28">
        <f>SUM(A547+1)</f>
        <v>47</v>
      </c>
      <c r="B552" s="29">
        <v>1958.0</v>
      </c>
      <c r="C552" s="29" t="s">
        <v>962</v>
      </c>
      <c r="D552" s="76" t="s">
        <v>983</v>
      </c>
      <c r="E552" s="36">
        <v>21193.0</v>
      </c>
      <c r="F552" s="32"/>
      <c r="G552" s="32" t="s">
        <v>930</v>
      </c>
      <c r="H552" s="33"/>
      <c r="I552" s="32"/>
      <c r="J552" s="32"/>
      <c r="K552" s="52" t="s">
        <v>652</v>
      </c>
      <c r="L552" s="53">
        <f>SUM(L547+1)</f>
        <v>50</v>
      </c>
      <c r="M552" s="32"/>
      <c r="N552" s="32"/>
      <c r="O552" s="32"/>
      <c r="P552" s="32"/>
      <c r="Q552" s="32"/>
      <c r="R552" s="32"/>
      <c r="S552" s="32"/>
    </row>
    <row r="553" ht="12.75" customHeight="1">
      <c r="B553" s="34"/>
      <c r="C553" s="34"/>
      <c r="D553" s="76"/>
      <c r="E553" s="36">
        <v>21193.0</v>
      </c>
      <c r="F553" s="32"/>
      <c r="G553" s="32" t="s">
        <v>474</v>
      </c>
      <c r="H553" s="33"/>
      <c r="I553" s="32" t="s">
        <v>1037</v>
      </c>
      <c r="J553" s="32"/>
      <c r="K553" s="32"/>
      <c r="L553" s="9"/>
      <c r="M553" s="32"/>
      <c r="N553" s="32"/>
      <c r="O553" s="32"/>
      <c r="P553" s="32"/>
      <c r="Q553" s="32"/>
      <c r="R553" s="32"/>
      <c r="S553" s="32"/>
    </row>
    <row r="554" ht="12.75" customHeight="1">
      <c r="A554" s="28"/>
      <c r="B554" s="39"/>
      <c r="C554" s="39" t="s">
        <v>1211</v>
      </c>
      <c r="D554" s="39"/>
      <c r="E554" s="36" t="s">
        <v>1212</v>
      </c>
      <c r="F554" s="32"/>
      <c r="G554" s="32" t="s">
        <v>518</v>
      </c>
      <c r="H554" s="33"/>
      <c r="I554" s="32"/>
      <c r="J554" s="32"/>
      <c r="K554" s="32"/>
      <c r="L554" s="9"/>
      <c r="M554" s="32"/>
      <c r="N554" s="32"/>
      <c r="O554" s="32"/>
      <c r="P554" s="32"/>
      <c r="Q554" s="32"/>
      <c r="R554" s="32"/>
      <c r="S554" s="32"/>
    </row>
    <row r="555" ht="12.75" customHeight="1">
      <c r="A555" s="28"/>
      <c r="B555" s="41" t="s">
        <v>655</v>
      </c>
      <c r="C555" s="53">
        <f>SUM(C538+1)</f>
        <v>30</v>
      </c>
      <c r="D555" s="39"/>
      <c r="E555" s="36">
        <v>21217.0</v>
      </c>
      <c r="F555" s="32"/>
      <c r="G555" s="32" t="s">
        <v>1213</v>
      </c>
      <c r="H555" s="33"/>
      <c r="I555" s="32" t="s">
        <v>1214</v>
      </c>
      <c r="J555" s="32"/>
      <c r="K555" s="32"/>
      <c r="L555" s="9"/>
      <c r="M555" s="32"/>
      <c r="N555" s="32"/>
      <c r="O555" s="32"/>
      <c r="P555" s="32"/>
      <c r="Q555" s="32"/>
      <c r="R555" s="32"/>
      <c r="S555" s="32"/>
    </row>
    <row r="556" ht="12.75" customHeight="1">
      <c r="A556" s="28"/>
      <c r="B556" s="39"/>
      <c r="C556" s="39"/>
      <c r="D556" s="39"/>
      <c r="E556" s="36" t="s">
        <v>1215</v>
      </c>
      <c r="F556" s="32"/>
      <c r="G556" s="32" t="s">
        <v>836</v>
      </c>
      <c r="H556" s="33"/>
      <c r="I556" s="32"/>
      <c r="J556" s="32"/>
      <c r="K556" s="32"/>
      <c r="L556" s="9"/>
      <c r="M556" s="32"/>
      <c r="N556" s="32"/>
      <c r="O556" s="32"/>
      <c r="P556" s="32"/>
      <c r="Q556" s="32"/>
      <c r="R556" s="32"/>
      <c r="S556" s="32"/>
    </row>
    <row r="557" ht="12.75" customHeight="1">
      <c r="A557" s="28"/>
      <c r="B557" s="39"/>
      <c r="C557" s="39"/>
      <c r="D557" s="39"/>
      <c r="E557" s="36" t="s">
        <v>1216</v>
      </c>
      <c r="F557" s="32"/>
      <c r="G557" s="32" t="s">
        <v>1217</v>
      </c>
      <c r="H557" s="33"/>
      <c r="I557" s="32" t="s">
        <v>1218</v>
      </c>
      <c r="J557" s="32"/>
      <c r="K557" s="32"/>
      <c r="L557" s="9"/>
      <c r="M557" s="32"/>
      <c r="N557" s="32"/>
      <c r="O557" s="32"/>
      <c r="P557" s="32"/>
      <c r="Q557" s="32"/>
      <c r="R557" s="32"/>
      <c r="S557" s="32"/>
    </row>
    <row r="558" ht="12.75" customHeight="1">
      <c r="A558" s="40"/>
      <c r="B558" s="32"/>
      <c r="C558" s="32"/>
      <c r="D558" s="32"/>
      <c r="E558" s="36" t="s">
        <v>1219</v>
      </c>
      <c r="F558" s="32"/>
      <c r="G558" s="32" t="s">
        <v>108</v>
      </c>
      <c r="H558" s="33"/>
      <c r="I558" s="32" t="s">
        <v>969</v>
      </c>
      <c r="J558" s="32"/>
      <c r="K558" s="32"/>
      <c r="L558" s="9"/>
      <c r="M558" s="32"/>
      <c r="N558" s="32"/>
      <c r="O558" s="32"/>
      <c r="P558" s="32"/>
      <c r="Q558" s="32"/>
      <c r="R558" s="32"/>
      <c r="S558" s="32"/>
    </row>
    <row r="559" ht="12.75" customHeight="1">
      <c r="A559" s="40"/>
      <c r="B559" s="32"/>
      <c r="C559" s="32"/>
      <c r="D559" s="32"/>
      <c r="E559" s="36" t="s">
        <v>1220</v>
      </c>
      <c r="F559" s="32"/>
      <c r="G559" s="32" t="s">
        <v>64</v>
      </c>
      <c r="H559" s="33"/>
      <c r="I559" s="32"/>
      <c r="J559" s="32"/>
      <c r="K559" s="32"/>
      <c r="L559" s="9"/>
      <c r="M559" s="32"/>
      <c r="N559" s="32"/>
      <c r="O559" s="32"/>
      <c r="P559" s="32"/>
      <c r="Q559" s="32"/>
      <c r="R559" s="32"/>
      <c r="S559" s="32"/>
    </row>
    <row r="560" ht="12.75" customHeight="1">
      <c r="A560" s="40"/>
      <c r="B560" s="32"/>
      <c r="C560" s="32"/>
      <c r="D560" s="32"/>
      <c r="E560" s="36" t="s">
        <v>1221</v>
      </c>
      <c r="F560" s="32"/>
      <c r="G560" s="32" t="s">
        <v>836</v>
      </c>
      <c r="H560" s="33"/>
      <c r="I560" s="32"/>
      <c r="J560" s="32"/>
      <c r="K560" s="32"/>
      <c r="L560" s="9"/>
      <c r="M560" s="32"/>
      <c r="N560" s="32"/>
      <c r="O560" s="32"/>
      <c r="P560" s="32"/>
      <c r="Q560" s="32"/>
      <c r="R560" s="32"/>
      <c r="S560" s="32"/>
    </row>
    <row r="561" ht="12.75" customHeight="1">
      <c r="A561" s="40"/>
      <c r="B561" s="32"/>
      <c r="C561" s="32"/>
      <c r="D561" s="32"/>
      <c r="E561" s="36" t="s">
        <v>1222</v>
      </c>
      <c r="F561" s="32"/>
      <c r="G561" s="32" t="s">
        <v>678</v>
      </c>
      <c r="H561" s="33"/>
      <c r="I561" s="32"/>
      <c r="J561" s="32"/>
      <c r="K561" s="32"/>
      <c r="L561" s="9"/>
      <c r="M561" s="32"/>
      <c r="N561" s="32"/>
      <c r="O561" s="32"/>
      <c r="P561" s="32"/>
      <c r="Q561" s="32"/>
      <c r="R561" s="32"/>
      <c r="S561" s="32"/>
    </row>
    <row r="562" ht="12.75" customHeight="1">
      <c r="A562" s="40"/>
      <c r="B562" s="32"/>
      <c r="C562" s="32"/>
      <c r="D562" s="32"/>
      <c r="E562" s="36" t="s">
        <v>1223</v>
      </c>
      <c r="F562" s="32"/>
      <c r="G562" s="32" t="s">
        <v>308</v>
      </c>
      <c r="H562" s="33"/>
      <c r="I562" s="32"/>
      <c r="J562" s="32"/>
      <c r="K562" s="32"/>
      <c r="L562" s="9"/>
      <c r="M562" s="32"/>
      <c r="N562" s="32"/>
      <c r="O562" s="32"/>
      <c r="P562" s="32"/>
      <c r="Q562" s="32"/>
      <c r="R562" s="32"/>
      <c r="S562" s="32"/>
    </row>
    <row r="563" ht="12.75" customHeight="1">
      <c r="A563" s="40"/>
      <c r="B563" s="32"/>
      <c r="C563" s="32"/>
      <c r="D563" s="32"/>
      <c r="E563" s="36" t="s">
        <v>1224</v>
      </c>
      <c r="F563" s="32"/>
      <c r="G563" s="32" t="s">
        <v>681</v>
      </c>
      <c r="H563" s="33"/>
      <c r="I563" s="32"/>
      <c r="J563" s="32"/>
      <c r="K563" s="32"/>
      <c r="L563" s="9"/>
      <c r="M563" s="32"/>
      <c r="N563" s="32"/>
      <c r="O563" s="32"/>
      <c r="P563" s="32"/>
      <c r="Q563" s="32"/>
      <c r="R563" s="32"/>
      <c r="S563" s="32"/>
    </row>
    <row r="564" ht="12.75" customHeight="1">
      <c r="A564" s="40"/>
      <c r="B564" s="32"/>
      <c r="C564" s="32"/>
      <c r="D564" s="32"/>
      <c r="E564" s="36">
        <v>21276.0</v>
      </c>
      <c r="F564" s="32"/>
      <c r="G564" s="32" t="s">
        <v>930</v>
      </c>
      <c r="H564" s="33"/>
      <c r="I564" s="41" t="s">
        <v>1225</v>
      </c>
      <c r="J564" s="32"/>
      <c r="K564" s="32"/>
      <c r="L564" s="9"/>
      <c r="M564" s="32"/>
      <c r="N564" s="32"/>
      <c r="O564" s="32"/>
      <c r="P564" s="32"/>
      <c r="Q564" s="32"/>
      <c r="R564" s="32"/>
      <c r="S564" s="32"/>
    </row>
    <row r="565" ht="12.75" customHeight="1">
      <c r="A565" s="40"/>
      <c r="B565" s="32"/>
      <c r="C565" s="32"/>
      <c r="D565" s="32"/>
      <c r="E565" s="36"/>
      <c r="F565" s="32"/>
      <c r="G565" s="32"/>
      <c r="H565" s="33"/>
      <c r="I565" s="32"/>
      <c r="J565" s="32"/>
      <c r="K565" s="32"/>
      <c r="L565" s="9"/>
      <c r="M565" s="32"/>
      <c r="N565" s="32"/>
      <c r="O565" s="32"/>
      <c r="P565" s="32"/>
      <c r="Q565" s="32"/>
      <c r="R565" s="32"/>
      <c r="S565" s="32"/>
    </row>
    <row r="566" ht="12.75" customHeight="1">
      <c r="A566" s="40"/>
      <c r="B566" s="32"/>
      <c r="C566" s="32"/>
      <c r="D566" s="32"/>
      <c r="E566" s="36"/>
      <c r="F566" s="32"/>
      <c r="G566" s="32"/>
      <c r="H566" s="33"/>
      <c r="I566" s="32"/>
      <c r="J566" s="32"/>
      <c r="K566" s="32"/>
      <c r="L566" s="9"/>
      <c r="M566" s="32"/>
      <c r="N566" s="32"/>
      <c r="O566" s="32"/>
      <c r="P566" s="32"/>
      <c r="Q566" s="32"/>
      <c r="R566" s="32"/>
      <c r="S566" s="32"/>
    </row>
    <row r="567" ht="12.75" customHeight="1">
      <c r="A567" s="28">
        <f>SUM(A552+1)</f>
        <v>48</v>
      </c>
      <c r="B567" s="29">
        <v>1959.0</v>
      </c>
      <c r="C567" s="29" t="s">
        <v>1049</v>
      </c>
      <c r="D567" s="76" t="s">
        <v>983</v>
      </c>
      <c r="E567" s="36">
        <v>21671.0</v>
      </c>
      <c r="F567" s="32"/>
      <c r="G567" s="32" t="s">
        <v>930</v>
      </c>
      <c r="H567" s="33"/>
      <c r="I567" s="32"/>
      <c r="J567" s="32"/>
      <c r="K567" s="52" t="s">
        <v>652</v>
      </c>
      <c r="L567" s="53">
        <f>SUM(L552+1)</f>
        <v>51</v>
      </c>
      <c r="M567" s="32"/>
      <c r="N567" s="32"/>
      <c r="O567" s="32"/>
      <c r="P567" s="32"/>
      <c r="Q567" s="32"/>
      <c r="R567" s="32"/>
      <c r="S567" s="32"/>
    </row>
    <row r="568" ht="12.75" customHeight="1">
      <c r="B568" s="34"/>
      <c r="C568" s="34"/>
      <c r="D568" s="76"/>
      <c r="E568" s="36" t="s">
        <v>1226</v>
      </c>
      <c r="F568" s="32"/>
      <c r="G568" s="32" t="s">
        <v>525</v>
      </c>
      <c r="H568" s="33"/>
      <c r="I568" s="32"/>
      <c r="J568" s="32"/>
      <c r="K568" s="32"/>
      <c r="L568" s="9"/>
      <c r="M568" s="32"/>
      <c r="N568" s="32"/>
      <c r="O568" s="32"/>
      <c r="P568" s="32"/>
      <c r="Q568" s="32"/>
      <c r="R568" s="32"/>
      <c r="S568" s="32"/>
    </row>
    <row r="569" ht="12.75" customHeight="1">
      <c r="A569" s="28"/>
      <c r="B569" s="39"/>
      <c r="C569" s="39"/>
      <c r="D569" s="39"/>
      <c r="E569" s="36" t="s">
        <v>1227</v>
      </c>
      <c r="F569" s="32"/>
      <c r="G569" s="32" t="s">
        <v>689</v>
      </c>
      <c r="H569" s="33"/>
      <c r="I569" s="32" t="s">
        <v>1047</v>
      </c>
      <c r="J569" s="32"/>
      <c r="K569" s="32"/>
      <c r="L569" s="9"/>
      <c r="M569" s="32"/>
      <c r="N569" s="32"/>
      <c r="O569" s="32"/>
      <c r="P569" s="32"/>
      <c r="Q569" s="32"/>
      <c r="R569" s="32"/>
      <c r="S569" s="32"/>
    </row>
    <row r="570" ht="12.75" customHeight="1">
      <c r="A570" s="40"/>
      <c r="B570" s="41" t="s">
        <v>655</v>
      </c>
      <c r="C570" s="53">
        <f>SUM(C555+1)</f>
        <v>31</v>
      </c>
      <c r="D570" s="32"/>
      <c r="E570" s="36" t="s">
        <v>1228</v>
      </c>
      <c r="F570" s="32"/>
      <c r="G570" s="32" t="s">
        <v>1105</v>
      </c>
      <c r="H570" s="33"/>
      <c r="I570" s="32" t="s">
        <v>1229</v>
      </c>
      <c r="J570" s="32"/>
      <c r="K570" s="32"/>
      <c r="L570" s="9"/>
      <c r="M570" s="32"/>
      <c r="N570" s="32"/>
      <c r="O570" s="32"/>
      <c r="P570" s="32"/>
      <c r="Q570" s="32"/>
      <c r="R570" s="32"/>
      <c r="S570" s="32"/>
    </row>
    <row r="571" ht="12.75" customHeight="1">
      <c r="A571" s="40"/>
      <c r="B571" s="32"/>
      <c r="C571" s="32"/>
      <c r="D571" s="32"/>
      <c r="E571" s="36" t="s">
        <v>1230</v>
      </c>
      <c r="F571" s="32"/>
      <c r="G571" s="32" t="s">
        <v>1107</v>
      </c>
      <c r="H571" s="33"/>
      <c r="I571" s="32"/>
      <c r="J571" s="32"/>
      <c r="K571" s="32"/>
      <c r="L571" s="9"/>
      <c r="M571" s="32"/>
      <c r="N571" s="32"/>
      <c r="O571" s="32"/>
      <c r="P571" s="32"/>
      <c r="Q571" s="32"/>
      <c r="R571" s="32"/>
      <c r="S571" s="32"/>
    </row>
    <row r="572" ht="12.75" customHeight="1">
      <c r="A572" s="40"/>
      <c r="B572" s="32"/>
      <c r="C572" s="32"/>
      <c r="D572" s="32"/>
      <c r="E572" s="36" t="s">
        <v>1231</v>
      </c>
      <c r="F572" s="32"/>
      <c r="G572" s="32" t="s">
        <v>1109</v>
      </c>
      <c r="H572" s="33"/>
      <c r="I572" s="32"/>
      <c r="J572" s="32"/>
      <c r="K572" s="32"/>
      <c r="L572" s="9"/>
      <c r="M572" s="32"/>
      <c r="N572" s="32"/>
      <c r="O572" s="32"/>
      <c r="P572" s="32"/>
      <c r="Q572" s="32"/>
      <c r="R572" s="32"/>
      <c r="S572" s="32"/>
    </row>
    <row r="573" ht="12.75" customHeight="1">
      <c r="A573" s="40"/>
      <c r="B573" s="32"/>
      <c r="C573" s="32"/>
      <c r="D573" s="32"/>
      <c r="E573" s="36"/>
      <c r="F573" s="32"/>
      <c r="G573" s="32" t="s">
        <v>541</v>
      </c>
      <c r="H573" s="33"/>
      <c r="I573" s="46" t="s">
        <v>742</v>
      </c>
      <c r="J573" s="32"/>
      <c r="K573" s="32"/>
      <c r="L573" s="9"/>
      <c r="M573" s="32"/>
      <c r="N573" s="32"/>
      <c r="O573" s="32"/>
      <c r="P573" s="32"/>
      <c r="Q573" s="32"/>
      <c r="R573" s="32"/>
      <c r="S573" s="32"/>
    </row>
    <row r="574" ht="12.75" customHeight="1">
      <c r="A574" s="40"/>
      <c r="B574" s="32"/>
      <c r="C574" s="32"/>
      <c r="D574" s="32"/>
      <c r="E574" s="36" t="s">
        <v>1232</v>
      </c>
      <c r="F574" s="32"/>
      <c r="G574" s="32" t="s">
        <v>734</v>
      </c>
      <c r="H574" s="33"/>
      <c r="I574" s="32"/>
      <c r="J574" s="32"/>
      <c r="K574" s="32"/>
      <c r="L574" s="9"/>
      <c r="M574" s="32"/>
      <c r="N574" s="32"/>
      <c r="O574" s="32"/>
      <c r="P574" s="32"/>
      <c r="Q574" s="32"/>
      <c r="R574" s="32"/>
      <c r="S574" s="32"/>
    </row>
    <row r="575" ht="12.75" customHeight="1">
      <c r="A575" s="40"/>
      <c r="B575" s="32"/>
      <c r="C575" s="32"/>
      <c r="D575" s="32"/>
      <c r="E575" s="36" t="s">
        <v>1233</v>
      </c>
      <c r="F575" s="32"/>
      <c r="G575" s="32" t="s">
        <v>298</v>
      </c>
      <c r="H575" s="33"/>
      <c r="I575" s="32"/>
      <c r="J575" s="32"/>
      <c r="K575" s="32"/>
      <c r="L575" s="9"/>
      <c r="M575" s="32"/>
      <c r="N575" s="32"/>
      <c r="O575" s="32"/>
      <c r="P575" s="32"/>
      <c r="Q575" s="32"/>
      <c r="R575" s="32"/>
      <c r="S575" s="32"/>
    </row>
    <row r="576" ht="12.75" customHeight="1">
      <c r="A576" s="40"/>
      <c r="B576" s="32"/>
      <c r="C576" s="32"/>
      <c r="D576" s="32"/>
      <c r="E576" s="36" t="s">
        <v>1234</v>
      </c>
      <c r="F576" s="32"/>
      <c r="G576" s="32" t="s">
        <v>681</v>
      </c>
      <c r="H576" s="33"/>
      <c r="I576" s="32"/>
      <c r="J576" s="32"/>
      <c r="K576" s="32"/>
      <c r="L576" s="9"/>
      <c r="M576" s="32"/>
      <c r="N576" s="32"/>
      <c r="O576" s="32"/>
      <c r="P576" s="32"/>
      <c r="Q576" s="32"/>
      <c r="R576" s="32"/>
      <c r="S576" s="32"/>
    </row>
    <row r="577" ht="12.75" customHeight="1">
      <c r="A577" s="40"/>
      <c r="B577" s="32"/>
      <c r="C577" s="32"/>
      <c r="D577" s="32"/>
      <c r="E577" s="36">
        <v>21745.0</v>
      </c>
      <c r="F577" s="32"/>
      <c r="G577" s="32" t="s">
        <v>516</v>
      </c>
      <c r="H577" s="33"/>
      <c r="I577" s="32"/>
      <c r="J577" s="32"/>
      <c r="K577" s="32"/>
      <c r="L577" s="9"/>
      <c r="M577" s="32"/>
      <c r="N577" s="32"/>
      <c r="O577" s="32"/>
      <c r="P577" s="32"/>
      <c r="Q577" s="32"/>
      <c r="R577" s="32"/>
      <c r="S577" s="32"/>
    </row>
    <row r="578" ht="12.75" customHeight="1">
      <c r="A578" s="40"/>
      <c r="B578" s="32"/>
      <c r="C578" s="32"/>
      <c r="D578" s="32"/>
      <c r="E578" s="36">
        <v>21745.0</v>
      </c>
      <c r="F578" s="32"/>
      <c r="G578" s="32" t="s">
        <v>930</v>
      </c>
      <c r="H578" s="33"/>
      <c r="I578" s="41" t="s">
        <v>1235</v>
      </c>
      <c r="J578" s="32"/>
      <c r="K578" s="32"/>
      <c r="L578" s="9"/>
      <c r="M578" s="32"/>
      <c r="N578" s="32"/>
      <c r="O578" s="32"/>
      <c r="P578" s="32"/>
      <c r="Q578" s="32"/>
      <c r="R578" s="32"/>
      <c r="S578" s="32"/>
    </row>
    <row r="579" ht="12.75" customHeight="1">
      <c r="A579" s="40"/>
      <c r="B579" s="32"/>
      <c r="C579" s="32"/>
      <c r="D579" s="32"/>
      <c r="E579" s="36"/>
      <c r="F579" s="32"/>
      <c r="G579" s="32"/>
      <c r="H579" s="33"/>
      <c r="I579" s="32"/>
      <c r="J579" s="32"/>
      <c r="K579" s="32"/>
      <c r="L579" s="9"/>
      <c r="M579" s="32"/>
      <c r="N579" s="32"/>
      <c r="O579" s="32"/>
      <c r="P579" s="32"/>
      <c r="Q579" s="32"/>
      <c r="R579" s="32"/>
      <c r="S579" s="32"/>
    </row>
    <row r="580" ht="12.75" customHeight="1">
      <c r="A580" s="40"/>
      <c r="B580" s="32"/>
      <c r="C580" s="32"/>
      <c r="D580" s="32"/>
      <c r="E580" s="36"/>
      <c r="F580" s="32"/>
      <c r="G580" s="32"/>
      <c r="H580" s="33"/>
      <c r="I580" s="32"/>
      <c r="J580" s="32"/>
      <c r="K580" s="32"/>
      <c r="L580" s="9"/>
      <c r="M580" s="32"/>
      <c r="N580" s="32"/>
      <c r="O580" s="32"/>
      <c r="P580" s="32"/>
      <c r="Q580" s="32"/>
      <c r="R580" s="32"/>
      <c r="S580" s="32"/>
    </row>
    <row r="581" ht="12.75" customHeight="1">
      <c r="A581" s="28">
        <f>SUM(A567+1)</f>
        <v>49</v>
      </c>
      <c r="B581" s="29">
        <v>1960.0</v>
      </c>
      <c r="C581" s="29" t="s">
        <v>1236</v>
      </c>
      <c r="D581" s="76" t="s">
        <v>983</v>
      </c>
      <c r="E581" s="36">
        <v>21921.0</v>
      </c>
      <c r="F581" s="32"/>
      <c r="G581" s="32" t="s">
        <v>930</v>
      </c>
      <c r="H581" s="33"/>
      <c r="I581" s="32"/>
      <c r="J581" s="32"/>
      <c r="K581" s="52" t="s">
        <v>652</v>
      </c>
      <c r="L581" s="53">
        <f>SUM(L567+1)</f>
        <v>52</v>
      </c>
      <c r="M581" s="32"/>
      <c r="N581" s="32"/>
      <c r="O581" s="32"/>
      <c r="P581" s="32"/>
      <c r="Q581" s="32"/>
      <c r="R581" s="32"/>
      <c r="S581" s="32"/>
    </row>
    <row r="582" ht="12.75" customHeight="1">
      <c r="B582" s="34"/>
      <c r="C582" s="34"/>
      <c r="D582" s="76"/>
      <c r="E582" s="36" t="s">
        <v>1237</v>
      </c>
      <c r="F582" s="32"/>
      <c r="G582" s="32" t="s">
        <v>1238</v>
      </c>
      <c r="H582" s="33"/>
      <c r="I582" s="32" t="s">
        <v>1173</v>
      </c>
      <c r="J582" s="32"/>
      <c r="K582" s="32"/>
      <c r="L582" s="9"/>
      <c r="M582" s="32"/>
      <c r="N582" s="32"/>
      <c r="O582" s="32"/>
      <c r="P582" s="32"/>
      <c r="Q582" s="32"/>
      <c r="R582" s="32"/>
      <c r="S582" s="32"/>
    </row>
    <row r="583" ht="12.75" customHeight="1">
      <c r="A583" s="40"/>
      <c r="B583" s="32"/>
      <c r="C583" s="32"/>
      <c r="D583" s="32"/>
      <c r="E583" s="36" t="s">
        <v>1239</v>
      </c>
      <c r="F583" s="32"/>
      <c r="G583" s="32" t="s">
        <v>689</v>
      </c>
      <c r="H583" s="33"/>
      <c r="I583" s="32"/>
      <c r="J583" s="32"/>
      <c r="K583" s="32"/>
      <c r="L583" s="9"/>
      <c r="M583" s="32"/>
      <c r="N583" s="32"/>
      <c r="O583" s="32"/>
      <c r="P583" s="32"/>
      <c r="Q583" s="32"/>
      <c r="R583" s="32"/>
      <c r="S583" s="32"/>
    </row>
    <row r="584" ht="12.75" customHeight="1">
      <c r="A584" s="40"/>
      <c r="B584" s="41" t="s">
        <v>655</v>
      </c>
      <c r="C584" s="53">
        <f>SUM(C570+1)</f>
        <v>32</v>
      </c>
      <c r="D584" s="32"/>
      <c r="E584" s="36" t="s">
        <v>1240</v>
      </c>
      <c r="F584" s="32"/>
      <c r="G584" s="32" t="s">
        <v>1238</v>
      </c>
      <c r="H584" s="33"/>
      <c r="I584" s="32" t="s">
        <v>1241</v>
      </c>
      <c r="J584" s="32"/>
      <c r="K584" s="32"/>
      <c r="L584" s="9"/>
      <c r="M584" s="32"/>
      <c r="N584" s="32"/>
      <c r="O584" s="32"/>
      <c r="P584" s="32"/>
      <c r="Q584" s="32"/>
      <c r="R584" s="32"/>
      <c r="S584" s="32"/>
    </row>
    <row r="585" ht="12.75" customHeight="1">
      <c r="A585" s="40"/>
      <c r="B585" s="32"/>
      <c r="C585" s="32"/>
      <c r="D585" s="32"/>
      <c r="E585" s="36" t="s">
        <v>1242</v>
      </c>
      <c r="F585" s="32"/>
      <c r="G585" s="32" t="s">
        <v>57</v>
      </c>
      <c r="H585" s="33"/>
      <c r="I585" s="32"/>
      <c r="J585" s="32"/>
      <c r="K585" s="32"/>
      <c r="L585" s="9"/>
      <c r="M585" s="32"/>
      <c r="N585" s="32"/>
      <c r="O585" s="32"/>
      <c r="P585" s="32"/>
      <c r="Q585" s="32"/>
      <c r="R585" s="32"/>
      <c r="S585" s="32"/>
    </row>
    <row r="586" ht="12.75" customHeight="1">
      <c r="A586" s="40"/>
      <c r="B586" s="32"/>
      <c r="C586" s="32"/>
      <c r="D586" s="32"/>
      <c r="E586" s="36" t="s">
        <v>1243</v>
      </c>
      <c r="F586" s="32"/>
      <c r="G586" s="32" t="s">
        <v>367</v>
      </c>
      <c r="H586" s="33"/>
      <c r="I586" s="32"/>
      <c r="J586" s="32"/>
      <c r="K586" s="32"/>
      <c r="L586" s="9"/>
      <c r="M586" s="32"/>
      <c r="N586" s="32"/>
      <c r="O586" s="32"/>
      <c r="P586" s="32"/>
      <c r="Q586" s="32"/>
      <c r="R586" s="32"/>
      <c r="S586" s="32"/>
    </row>
    <row r="587" ht="12.75" customHeight="1">
      <c r="A587" s="40"/>
      <c r="B587" s="32"/>
      <c r="C587" s="32"/>
      <c r="D587" s="32"/>
      <c r="E587" s="36" t="s">
        <v>1244</v>
      </c>
      <c r="F587" s="32"/>
      <c r="G587" s="32" t="s">
        <v>268</v>
      </c>
      <c r="H587" s="33"/>
      <c r="I587" s="32"/>
      <c r="J587" s="32"/>
      <c r="K587" s="32"/>
      <c r="L587" s="9"/>
      <c r="M587" s="32"/>
      <c r="N587" s="32"/>
      <c r="O587" s="32"/>
      <c r="P587" s="32"/>
      <c r="Q587" s="32"/>
      <c r="R587" s="32"/>
      <c r="S587" s="32"/>
    </row>
    <row r="588" ht="12.75" customHeight="1">
      <c r="A588" s="40"/>
      <c r="B588" s="32"/>
      <c r="C588" s="32"/>
      <c r="D588" s="32"/>
      <c r="E588" s="36" t="s">
        <v>1245</v>
      </c>
      <c r="F588" s="32"/>
      <c r="G588" s="32" t="s">
        <v>151</v>
      </c>
      <c r="H588" s="33"/>
      <c r="I588" s="32"/>
      <c r="J588" s="32"/>
      <c r="K588" s="32"/>
      <c r="L588" s="9"/>
      <c r="M588" s="32"/>
      <c r="N588" s="32"/>
      <c r="O588" s="32"/>
      <c r="P588" s="32"/>
      <c r="Q588" s="32"/>
      <c r="R588" s="32"/>
      <c r="S588" s="32"/>
    </row>
    <row r="589" ht="12.75" customHeight="1">
      <c r="A589" s="40"/>
      <c r="B589" s="32"/>
      <c r="C589" s="32"/>
      <c r="D589" s="32"/>
      <c r="E589" s="36" t="s">
        <v>1246</v>
      </c>
      <c r="F589" s="32"/>
      <c r="G589" s="32" t="s">
        <v>734</v>
      </c>
      <c r="H589" s="33"/>
      <c r="I589" s="32"/>
      <c r="J589" s="32"/>
      <c r="K589" s="32"/>
      <c r="L589" s="9"/>
      <c r="M589" s="32"/>
      <c r="N589" s="32"/>
      <c r="O589" s="32"/>
      <c r="P589" s="32"/>
      <c r="Q589" s="32"/>
      <c r="R589" s="32"/>
      <c r="S589" s="32"/>
    </row>
    <row r="590" ht="12.75" customHeight="1">
      <c r="A590" s="40"/>
      <c r="B590" s="32"/>
      <c r="C590" s="32"/>
      <c r="D590" s="32"/>
      <c r="E590" s="36" t="s">
        <v>1247</v>
      </c>
      <c r="F590" s="32"/>
      <c r="G590" s="32" t="s">
        <v>298</v>
      </c>
      <c r="H590" s="33"/>
      <c r="I590" s="32" t="s">
        <v>1248</v>
      </c>
      <c r="J590" s="32"/>
      <c r="K590" s="32"/>
      <c r="L590" s="9"/>
      <c r="M590" s="32"/>
      <c r="N590" s="32"/>
      <c r="O590" s="32"/>
      <c r="P590" s="32"/>
      <c r="Q590" s="32"/>
      <c r="R590" s="32"/>
      <c r="S590" s="32"/>
    </row>
    <row r="591" ht="12.75" customHeight="1">
      <c r="A591" s="40"/>
      <c r="B591" s="32"/>
      <c r="C591" s="32"/>
      <c r="D591" s="32"/>
      <c r="E591" s="36">
        <v>21992.0</v>
      </c>
      <c r="F591" s="32"/>
      <c r="G591" s="32" t="s">
        <v>930</v>
      </c>
      <c r="H591" s="33"/>
      <c r="I591" s="32"/>
      <c r="J591" s="32"/>
      <c r="K591" s="32"/>
      <c r="L591" s="9"/>
      <c r="M591" s="32"/>
      <c r="N591" s="32"/>
      <c r="O591" s="32"/>
      <c r="P591" s="32"/>
      <c r="Q591" s="32"/>
      <c r="R591" s="32"/>
      <c r="S591" s="32"/>
    </row>
    <row r="592" ht="12.75" customHeight="1">
      <c r="A592" s="40"/>
      <c r="B592" s="32"/>
      <c r="C592" s="32"/>
      <c r="D592" s="32"/>
      <c r="E592" s="36"/>
      <c r="F592" s="32"/>
      <c r="G592" s="32"/>
      <c r="H592" s="33"/>
      <c r="I592" s="32"/>
      <c r="J592" s="32"/>
      <c r="K592" s="32"/>
      <c r="L592" s="9"/>
      <c r="M592" s="32"/>
      <c r="N592" s="32"/>
      <c r="O592" s="32"/>
      <c r="P592" s="32"/>
      <c r="Q592" s="32"/>
      <c r="R592" s="32"/>
      <c r="S592" s="32"/>
    </row>
    <row r="593" ht="12.75" customHeight="1">
      <c r="A593" s="40"/>
      <c r="B593" s="32"/>
      <c r="C593" s="32"/>
      <c r="D593" s="32"/>
      <c r="E593" s="36" t="s">
        <v>1249</v>
      </c>
      <c r="F593" s="32"/>
      <c r="G593" s="32" t="s">
        <v>75</v>
      </c>
      <c r="H593" s="33"/>
      <c r="I593" s="82" t="s">
        <v>1250</v>
      </c>
      <c r="J593" s="32"/>
      <c r="K593" s="32"/>
      <c r="L593" s="9"/>
      <c r="M593" s="32"/>
      <c r="N593" s="32"/>
      <c r="O593" s="32"/>
      <c r="P593" s="32"/>
      <c r="Q593" s="32"/>
      <c r="R593" s="32"/>
      <c r="S593" s="32"/>
    </row>
    <row r="594" ht="12.75" customHeight="1">
      <c r="A594" s="28">
        <f>SUM(A581+1)</f>
        <v>50</v>
      </c>
      <c r="B594" s="29">
        <v>1961.0</v>
      </c>
      <c r="C594" s="29" t="s">
        <v>1171</v>
      </c>
      <c r="D594" s="76" t="s">
        <v>983</v>
      </c>
      <c r="E594" s="36">
        <v>22300.0</v>
      </c>
      <c r="F594" s="32"/>
      <c r="G594" s="32" t="s">
        <v>930</v>
      </c>
      <c r="H594" s="33"/>
      <c r="I594" s="32"/>
      <c r="J594" s="32"/>
      <c r="K594" s="52" t="s">
        <v>652</v>
      </c>
      <c r="L594" s="53">
        <f>SUM(L581+1)</f>
        <v>53</v>
      </c>
      <c r="M594" s="32"/>
      <c r="N594" s="32"/>
      <c r="O594" s="32"/>
      <c r="P594" s="32"/>
      <c r="Q594" s="32"/>
      <c r="R594" s="32"/>
      <c r="S594" s="32"/>
    </row>
    <row r="595" ht="12.75" customHeight="1">
      <c r="B595" s="34"/>
      <c r="C595" s="34"/>
      <c r="D595" s="76"/>
      <c r="E595" s="36">
        <v>22300.0</v>
      </c>
      <c r="F595" s="32"/>
      <c r="G595" s="32" t="s">
        <v>1238</v>
      </c>
      <c r="H595" s="33"/>
      <c r="I595" s="32"/>
      <c r="J595" s="32"/>
      <c r="K595" s="32"/>
      <c r="L595" s="9"/>
      <c r="M595" s="32"/>
      <c r="N595" s="32"/>
      <c r="O595" s="32"/>
      <c r="P595" s="32"/>
      <c r="Q595" s="32"/>
      <c r="R595" s="32"/>
      <c r="S595" s="32"/>
    </row>
    <row r="596" ht="12.75" customHeight="1">
      <c r="A596" s="40"/>
      <c r="B596" s="32"/>
      <c r="C596" s="32"/>
      <c r="D596" s="32"/>
      <c r="E596" s="36" t="s">
        <v>1251</v>
      </c>
      <c r="F596" s="32"/>
      <c r="G596" s="32" t="s">
        <v>409</v>
      </c>
      <c r="H596" s="33"/>
      <c r="I596" s="32"/>
      <c r="J596" s="32"/>
      <c r="K596" s="32"/>
      <c r="L596" s="9"/>
      <c r="M596" s="32"/>
      <c r="N596" s="32"/>
      <c r="O596" s="32"/>
      <c r="P596" s="32"/>
      <c r="Q596" s="32"/>
      <c r="R596" s="32"/>
      <c r="S596" s="32"/>
    </row>
    <row r="597" ht="12.75" customHeight="1">
      <c r="A597" s="40"/>
      <c r="B597" s="41" t="s">
        <v>655</v>
      </c>
      <c r="C597" s="53">
        <f>SUM(C584+1)</f>
        <v>33</v>
      </c>
      <c r="D597" s="32"/>
      <c r="E597" s="36" t="s">
        <v>1252</v>
      </c>
      <c r="F597" s="32"/>
      <c r="G597" s="32" t="s">
        <v>1253</v>
      </c>
      <c r="H597" s="33"/>
      <c r="I597" s="32"/>
      <c r="J597" s="32"/>
      <c r="K597" s="32"/>
      <c r="L597" s="9"/>
      <c r="M597" s="32"/>
      <c r="N597" s="32"/>
      <c r="O597" s="32"/>
      <c r="P597" s="32"/>
      <c r="Q597" s="32"/>
      <c r="R597" s="32"/>
      <c r="S597" s="32"/>
    </row>
    <row r="598" ht="12.75" customHeight="1">
      <c r="A598" s="40"/>
      <c r="B598" s="32"/>
      <c r="C598" s="32"/>
      <c r="D598" s="32"/>
      <c r="E598" s="36" t="s">
        <v>1254</v>
      </c>
      <c r="F598" s="32"/>
      <c r="G598" s="32" t="s">
        <v>765</v>
      </c>
      <c r="H598" s="33"/>
      <c r="I598" s="32"/>
      <c r="J598" s="32"/>
      <c r="K598" s="32"/>
      <c r="L598" s="9"/>
      <c r="M598" s="32"/>
      <c r="N598" s="32"/>
      <c r="O598" s="32"/>
      <c r="P598" s="32"/>
      <c r="Q598" s="32"/>
      <c r="R598" s="32"/>
      <c r="S598" s="32"/>
    </row>
    <row r="599" ht="12.75" customHeight="1">
      <c r="A599" s="40"/>
      <c r="B599" s="32"/>
      <c r="C599" s="32"/>
      <c r="D599" s="32"/>
      <c r="E599" s="36" t="s">
        <v>1255</v>
      </c>
      <c r="F599" s="32"/>
      <c r="G599" s="32" t="s">
        <v>1113</v>
      </c>
      <c r="H599" s="33"/>
      <c r="I599" s="32"/>
      <c r="J599" s="32"/>
      <c r="K599" s="32"/>
      <c r="L599" s="9"/>
      <c r="M599" s="32"/>
      <c r="N599" s="32"/>
      <c r="O599" s="32"/>
      <c r="P599" s="32"/>
      <c r="Q599" s="32"/>
      <c r="R599" s="32"/>
      <c r="S599" s="32"/>
    </row>
    <row r="600" ht="12.75" customHeight="1">
      <c r="A600" s="40"/>
      <c r="B600" s="32"/>
      <c r="C600" s="32"/>
      <c r="D600" s="32"/>
      <c r="E600" s="36" t="s">
        <v>1256</v>
      </c>
      <c r="F600" s="32"/>
      <c r="G600" s="32" t="s">
        <v>780</v>
      </c>
      <c r="H600" s="33"/>
      <c r="I600" s="32"/>
      <c r="J600" s="32"/>
      <c r="K600" s="32"/>
      <c r="L600" s="9"/>
      <c r="M600" s="32"/>
      <c r="N600" s="32"/>
      <c r="O600" s="32"/>
      <c r="P600" s="32"/>
      <c r="Q600" s="32"/>
      <c r="R600" s="32"/>
      <c r="S600" s="32"/>
    </row>
    <row r="601" ht="12.75" customHeight="1">
      <c r="A601" s="40"/>
      <c r="B601" s="32"/>
      <c r="C601" s="32"/>
      <c r="D601" s="32"/>
      <c r="E601" s="36" t="s">
        <v>1257</v>
      </c>
      <c r="F601" s="32"/>
      <c r="G601" s="32" t="s">
        <v>734</v>
      </c>
      <c r="H601" s="33"/>
      <c r="I601" s="32"/>
      <c r="J601" s="32"/>
      <c r="K601" s="32"/>
      <c r="L601" s="9"/>
      <c r="M601" s="32"/>
      <c r="N601" s="32"/>
      <c r="O601" s="32"/>
      <c r="P601" s="32"/>
      <c r="Q601" s="32"/>
      <c r="R601" s="32"/>
      <c r="S601" s="32"/>
    </row>
    <row r="602" ht="12.75" customHeight="1">
      <c r="A602" s="40"/>
      <c r="B602" s="32"/>
      <c r="C602" s="32"/>
      <c r="D602" s="32"/>
      <c r="E602" s="36" t="s">
        <v>1258</v>
      </c>
      <c r="F602" s="32"/>
      <c r="G602" s="32" t="s">
        <v>298</v>
      </c>
      <c r="H602" s="33"/>
      <c r="I602" s="32"/>
      <c r="J602" s="32"/>
      <c r="K602" s="32"/>
      <c r="L602" s="9"/>
      <c r="M602" s="32"/>
      <c r="N602" s="32"/>
      <c r="O602" s="32"/>
      <c r="P602" s="32"/>
      <c r="Q602" s="32"/>
      <c r="R602" s="32"/>
      <c r="S602" s="32"/>
    </row>
    <row r="603" ht="12.75" customHeight="1">
      <c r="A603" s="40"/>
      <c r="B603" s="32"/>
      <c r="C603" s="32"/>
      <c r="D603" s="32"/>
      <c r="E603" s="36" t="s">
        <v>1259</v>
      </c>
      <c r="F603" s="32"/>
      <c r="G603" s="32" t="s">
        <v>681</v>
      </c>
      <c r="H603" s="33"/>
      <c r="I603" s="32"/>
      <c r="J603" s="32"/>
      <c r="K603" s="32"/>
      <c r="L603" s="9"/>
      <c r="M603" s="32"/>
      <c r="N603" s="32"/>
      <c r="O603" s="32"/>
      <c r="P603" s="32"/>
      <c r="Q603" s="32"/>
      <c r="R603" s="32"/>
      <c r="S603" s="32"/>
    </row>
    <row r="604" ht="12.75" customHeight="1">
      <c r="A604" s="40"/>
      <c r="B604" s="32"/>
      <c r="C604" s="32"/>
      <c r="D604" s="32"/>
      <c r="E604" s="36" t="s">
        <v>1259</v>
      </c>
      <c r="F604" s="32"/>
      <c r="G604" s="32" t="s">
        <v>428</v>
      </c>
      <c r="H604" s="33"/>
      <c r="I604" s="32"/>
      <c r="J604" s="32"/>
      <c r="K604" s="32"/>
      <c r="L604" s="9"/>
      <c r="M604" s="32"/>
      <c r="N604" s="32"/>
      <c r="O604" s="32"/>
      <c r="P604" s="32"/>
      <c r="Q604" s="32"/>
      <c r="R604" s="32"/>
      <c r="S604" s="32"/>
    </row>
    <row r="605" ht="12.75" customHeight="1">
      <c r="A605" s="40"/>
      <c r="B605" s="32"/>
      <c r="C605" s="32"/>
      <c r="D605" s="32"/>
      <c r="E605" s="36">
        <v>22364.0</v>
      </c>
      <c r="F605" s="32"/>
      <c r="G605" s="32" t="s">
        <v>930</v>
      </c>
      <c r="H605" s="33"/>
      <c r="I605" s="41" t="s">
        <v>1260</v>
      </c>
      <c r="J605" s="32"/>
      <c r="K605" s="32"/>
      <c r="L605" s="9"/>
      <c r="M605" s="32"/>
      <c r="N605" s="32"/>
      <c r="O605" s="32"/>
      <c r="P605" s="32"/>
      <c r="Q605" s="32"/>
      <c r="R605" s="32"/>
      <c r="S605" s="32"/>
    </row>
    <row r="606" ht="12.75" customHeight="1">
      <c r="A606" s="40"/>
      <c r="B606" s="32"/>
      <c r="C606" s="32"/>
      <c r="D606" s="32"/>
      <c r="E606" s="36"/>
      <c r="F606" s="32"/>
      <c r="G606" s="32"/>
      <c r="H606" s="33"/>
      <c r="I606" s="41"/>
      <c r="J606" s="32"/>
      <c r="K606" s="32"/>
      <c r="L606" s="9"/>
      <c r="M606" s="32"/>
      <c r="N606" s="32"/>
      <c r="O606" s="32"/>
      <c r="P606" s="32"/>
      <c r="Q606" s="32"/>
      <c r="R606" s="32"/>
      <c r="S606" s="32"/>
    </row>
    <row r="607" ht="12.75" customHeight="1">
      <c r="A607" s="40"/>
      <c r="B607" s="32"/>
      <c r="C607" s="32"/>
      <c r="D607" s="32"/>
      <c r="E607" s="36" t="s">
        <v>1261</v>
      </c>
      <c r="F607" s="32"/>
      <c r="G607" s="32" t="s">
        <v>72</v>
      </c>
      <c r="H607" s="33"/>
      <c r="I607" s="82" t="s">
        <v>1250</v>
      </c>
      <c r="J607" s="32"/>
      <c r="K607" s="32"/>
      <c r="L607" s="9"/>
      <c r="M607" s="32"/>
      <c r="N607" s="32"/>
      <c r="O607" s="32"/>
      <c r="P607" s="32"/>
      <c r="Q607" s="32"/>
      <c r="R607" s="32"/>
      <c r="S607" s="32"/>
    </row>
    <row r="608" ht="12.75" customHeight="1">
      <c r="A608" s="40"/>
      <c r="B608" s="32"/>
      <c r="C608" s="32"/>
      <c r="D608" s="32"/>
      <c r="E608" s="36"/>
      <c r="F608" s="32"/>
      <c r="G608" s="32"/>
      <c r="H608" s="33"/>
      <c r="I608" s="32"/>
      <c r="J608" s="32"/>
      <c r="K608" s="32"/>
      <c r="L608" s="9"/>
      <c r="M608" s="32"/>
      <c r="N608" s="32"/>
      <c r="O608" s="32"/>
      <c r="P608" s="32"/>
      <c r="Q608" s="32"/>
      <c r="R608" s="32"/>
      <c r="S608" s="32"/>
    </row>
    <row r="609" ht="12.75" customHeight="1">
      <c r="A609" s="40"/>
      <c r="B609" s="32"/>
      <c r="C609" s="32"/>
      <c r="D609" s="32"/>
      <c r="E609" s="32"/>
      <c r="F609" s="32"/>
      <c r="G609" s="32"/>
      <c r="H609" s="32"/>
      <c r="I609" s="82"/>
      <c r="J609" s="32"/>
      <c r="K609" s="32"/>
      <c r="L609" s="9"/>
      <c r="M609" s="32"/>
      <c r="N609" s="32"/>
      <c r="O609" s="32"/>
      <c r="P609" s="32"/>
      <c r="Q609" s="32"/>
      <c r="R609" s="32"/>
      <c r="S609" s="32"/>
    </row>
    <row r="610" ht="12.75" customHeight="1">
      <c r="A610" s="28">
        <f>SUM(A594+1)</f>
        <v>51</v>
      </c>
      <c r="B610" s="29">
        <v>1962.0</v>
      </c>
      <c r="C610" s="29" t="s">
        <v>962</v>
      </c>
      <c r="D610" s="76" t="s">
        <v>983</v>
      </c>
      <c r="E610" s="83" t="s">
        <v>1262</v>
      </c>
      <c r="F610" s="32"/>
      <c r="G610" s="32" t="s">
        <v>1263</v>
      </c>
      <c r="H610" s="32"/>
      <c r="I610" s="32"/>
      <c r="J610" s="32"/>
      <c r="K610" s="52" t="s">
        <v>652</v>
      </c>
      <c r="L610" s="53">
        <f>SUM(L594+1)</f>
        <v>54</v>
      </c>
      <c r="M610" s="32"/>
      <c r="N610" s="32"/>
      <c r="O610" s="32"/>
      <c r="P610" s="32"/>
      <c r="Q610" s="32"/>
      <c r="R610" s="32"/>
      <c r="S610" s="32"/>
    </row>
    <row r="611" ht="12.75" customHeight="1">
      <c r="B611" s="34"/>
      <c r="C611" s="34"/>
      <c r="D611" s="76"/>
      <c r="E611" s="49" t="s">
        <v>1264</v>
      </c>
      <c r="F611" s="32"/>
      <c r="G611" s="32" t="s">
        <v>689</v>
      </c>
      <c r="H611" s="33"/>
      <c r="I611" s="32" t="s">
        <v>1265</v>
      </c>
      <c r="J611" s="32"/>
      <c r="K611" s="32"/>
      <c r="L611" s="9"/>
      <c r="M611" s="32"/>
      <c r="N611" s="32"/>
      <c r="O611" s="32"/>
      <c r="P611" s="32"/>
      <c r="Q611" s="32"/>
      <c r="R611" s="32"/>
      <c r="S611" s="32"/>
    </row>
    <row r="612" ht="12.75" customHeight="1">
      <c r="A612" s="28"/>
      <c r="B612" s="39"/>
      <c r="C612" s="39"/>
      <c r="D612" s="39"/>
      <c r="E612" s="36">
        <v>22662.0</v>
      </c>
      <c r="F612" s="32"/>
      <c r="G612" s="32" t="s">
        <v>930</v>
      </c>
      <c r="H612" s="33"/>
      <c r="I612" s="32"/>
      <c r="J612" s="32"/>
      <c r="K612" s="32"/>
      <c r="L612" s="9"/>
      <c r="M612" s="32"/>
      <c r="N612" s="32"/>
      <c r="O612" s="32"/>
      <c r="P612" s="32"/>
      <c r="Q612" s="32"/>
      <c r="R612" s="32"/>
      <c r="S612" s="32"/>
    </row>
    <row r="613" ht="12.75" customHeight="1">
      <c r="A613" s="28"/>
      <c r="B613" s="41" t="s">
        <v>655</v>
      </c>
      <c r="C613" s="53">
        <f>SUM(C597+1)</f>
        <v>34</v>
      </c>
      <c r="D613" s="39"/>
      <c r="E613" s="36">
        <v>22662.0</v>
      </c>
      <c r="F613" s="32"/>
      <c r="G613" s="32" t="s">
        <v>474</v>
      </c>
      <c r="H613" s="33"/>
      <c r="I613" s="32"/>
      <c r="J613" s="32"/>
      <c r="K613" s="32"/>
      <c r="L613" s="9"/>
      <c r="M613" s="32"/>
      <c r="N613" s="32"/>
      <c r="O613" s="32"/>
      <c r="P613" s="32"/>
      <c r="Q613" s="32"/>
      <c r="R613" s="32"/>
      <c r="S613" s="32"/>
    </row>
    <row r="614" ht="12.75" customHeight="1">
      <c r="A614" s="40"/>
      <c r="B614" s="32"/>
      <c r="C614" s="32"/>
      <c r="D614" s="32"/>
      <c r="E614" s="36">
        <v>22662.0</v>
      </c>
      <c r="F614" s="32"/>
      <c r="G614" s="32" t="s">
        <v>689</v>
      </c>
      <c r="H614" s="33"/>
      <c r="I614" s="32"/>
      <c r="J614" s="32"/>
      <c r="K614" s="32"/>
      <c r="L614" s="9"/>
      <c r="M614" s="32"/>
      <c r="N614" s="32"/>
      <c r="O614" s="32"/>
      <c r="P614" s="32"/>
      <c r="Q614" s="32"/>
      <c r="R614" s="32"/>
      <c r="S614" s="32"/>
    </row>
    <row r="615" ht="12.75" customHeight="1">
      <c r="A615" s="40"/>
      <c r="B615" s="32"/>
      <c r="C615" s="32"/>
      <c r="D615" s="32"/>
      <c r="E615" s="36" t="s">
        <v>1266</v>
      </c>
      <c r="F615" s="32"/>
      <c r="G615" s="32" t="s">
        <v>1217</v>
      </c>
      <c r="H615" s="33"/>
      <c r="I615" s="32"/>
      <c r="J615" s="32"/>
      <c r="K615" s="32"/>
      <c r="L615" s="9"/>
      <c r="M615" s="32"/>
      <c r="N615" s="32"/>
      <c r="O615" s="32"/>
      <c r="P615" s="32"/>
      <c r="Q615" s="32"/>
      <c r="R615" s="32"/>
      <c r="S615" s="32"/>
    </row>
    <row r="616" ht="12.75" customHeight="1">
      <c r="A616" s="40"/>
      <c r="B616" s="32"/>
      <c r="C616" s="32"/>
      <c r="D616" s="32"/>
      <c r="E616" s="36" t="s">
        <v>1267</v>
      </c>
      <c r="F616" s="32"/>
      <c r="G616" s="32" t="s">
        <v>110</v>
      </c>
      <c r="H616" s="33"/>
      <c r="I616" s="32"/>
      <c r="J616" s="32"/>
      <c r="K616" s="32"/>
      <c r="L616" s="9"/>
      <c r="M616" s="32"/>
      <c r="N616" s="32"/>
      <c r="O616" s="32"/>
      <c r="P616" s="32"/>
      <c r="Q616" s="32"/>
      <c r="R616" s="32"/>
      <c r="S616" s="32"/>
    </row>
    <row r="617" ht="12.75" customHeight="1">
      <c r="A617" s="40"/>
      <c r="B617" s="32"/>
      <c r="C617" s="32"/>
      <c r="D617" s="32"/>
      <c r="E617" s="36"/>
      <c r="F617" s="32"/>
      <c r="G617" s="43" t="s">
        <v>1268</v>
      </c>
      <c r="H617" s="33"/>
      <c r="I617" s="32" t="s">
        <v>1269</v>
      </c>
      <c r="J617" s="32"/>
      <c r="K617" s="32"/>
      <c r="L617" s="9"/>
      <c r="M617" s="32"/>
      <c r="N617" s="32"/>
      <c r="O617" s="32"/>
      <c r="P617" s="32"/>
      <c r="Q617" s="32"/>
      <c r="R617" s="32"/>
      <c r="S617" s="32"/>
    </row>
    <row r="618" ht="12.75" customHeight="1">
      <c r="A618" s="40"/>
      <c r="B618" s="32"/>
      <c r="C618" s="32"/>
      <c r="D618" s="32"/>
      <c r="E618" s="36" t="s">
        <v>1270</v>
      </c>
      <c r="F618" s="32"/>
      <c r="G618" s="32" t="s">
        <v>86</v>
      </c>
      <c r="H618" s="33"/>
      <c r="I618" s="32" t="s">
        <v>1271</v>
      </c>
      <c r="J618" s="32"/>
      <c r="K618" s="32"/>
      <c r="L618" s="9"/>
      <c r="M618" s="32"/>
      <c r="N618" s="32"/>
      <c r="O618" s="32"/>
      <c r="P618" s="32"/>
      <c r="Q618" s="32"/>
      <c r="R618" s="32"/>
      <c r="S618" s="32"/>
    </row>
    <row r="619" ht="12.75" customHeight="1">
      <c r="A619" s="40"/>
      <c r="B619" s="32"/>
      <c r="C619" s="32"/>
      <c r="D619" s="32"/>
      <c r="E619" s="36" t="s">
        <v>1272</v>
      </c>
      <c r="F619" s="32"/>
      <c r="G619" s="32" t="s">
        <v>9</v>
      </c>
      <c r="H619" s="33"/>
      <c r="I619" s="32"/>
      <c r="J619" s="32"/>
      <c r="K619" s="32"/>
      <c r="L619" s="9"/>
      <c r="M619" s="32"/>
      <c r="N619" s="32"/>
      <c r="O619" s="32"/>
      <c r="P619" s="32"/>
      <c r="Q619" s="32"/>
      <c r="R619" s="32"/>
      <c r="S619" s="32"/>
    </row>
    <row r="620" ht="12.75" customHeight="1">
      <c r="A620" s="40"/>
      <c r="B620" s="32"/>
      <c r="C620" s="32"/>
      <c r="D620" s="32"/>
      <c r="E620" s="36" t="s">
        <v>1273</v>
      </c>
      <c r="F620" s="32"/>
      <c r="G620" s="32" t="s">
        <v>678</v>
      </c>
      <c r="H620" s="33"/>
      <c r="I620" s="32"/>
      <c r="J620" s="32"/>
      <c r="K620" s="32"/>
      <c r="L620" s="9"/>
      <c r="M620" s="32"/>
      <c r="N620" s="32"/>
      <c r="O620" s="32"/>
      <c r="P620" s="32"/>
      <c r="Q620" s="32"/>
      <c r="R620" s="32"/>
      <c r="S620" s="32"/>
    </row>
    <row r="621" ht="12.75" customHeight="1">
      <c r="A621" s="40"/>
      <c r="B621" s="32"/>
      <c r="C621" s="32"/>
      <c r="D621" s="32"/>
      <c r="E621" s="36" t="s">
        <v>1274</v>
      </c>
      <c r="F621" s="32"/>
      <c r="G621" s="32" t="s">
        <v>773</v>
      </c>
      <c r="H621" s="33"/>
      <c r="I621" s="32"/>
      <c r="J621" s="32"/>
      <c r="K621" s="32"/>
      <c r="L621" s="9"/>
      <c r="M621" s="32"/>
      <c r="N621" s="32"/>
      <c r="O621" s="32"/>
      <c r="P621" s="32"/>
      <c r="Q621" s="32"/>
      <c r="R621" s="32"/>
      <c r="S621" s="32"/>
    </row>
    <row r="622" ht="12.75" customHeight="1">
      <c r="A622" s="40"/>
      <c r="B622" s="32"/>
      <c r="C622" s="32"/>
      <c r="D622" s="32"/>
      <c r="E622" s="36" t="s">
        <v>1275</v>
      </c>
      <c r="F622" s="32"/>
      <c r="G622" s="32" t="s">
        <v>729</v>
      </c>
      <c r="H622" s="33"/>
      <c r="I622" s="32"/>
      <c r="J622" s="32"/>
      <c r="K622" s="32"/>
      <c r="L622" s="9"/>
      <c r="M622" s="32"/>
      <c r="N622" s="32"/>
      <c r="O622" s="32"/>
      <c r="P622" s="32"/>
      <c r="Q622" s="32"/>
      <c r="R622" s="32"/>
      <c r="S622" s="32"/>
    </row>
    <row r="623" ht="12.75" customHeight="1">
      <c r="A623" s="40"/>
      <c r="B623" s="32"/>
      <c r="C623" s="32"/>
      <c r="D623" s="32"/>
      <c r="E623" s="36">
        <v>22728.0</v>
      </c>
      <c r="F623" s="32"/>
      <c r="G623" s="32" t="s">
        <v>930</v>
      </c>
      <c r="H623" s="33"/>
      <c r="I623" s="41" t="s">
        <v>1276</v>
      </c>
      <c r="J623" s="32"/>
      <c r="K623" s="32"/>
      <c r="L623" s="9"/>
      <c r="M623" s="32"/>
      <c r="N623" s="32"/>
      <c r="O623" s="32"/>
      <c r="P623" s="32"/>
      <c r="Q623" s="32"/>
      <c r="R623" s="32"/>
      <c r="S623" s="32"/>
    </row>
    <row r="624" ht="12.75" customHeight="1">
      <c r="A624" s="40"/>
      <c r="B624" s="32"/>
      <c r="C624" s="32"/>
      <c r="D624" s="32"/>
      <c r="E624" s="36"/>
      <c r="F624" s="32"/>
      <c r="G624" s="32"/>
      <c r="H624" s="33"/>
      <c r="I624" s="41"/>
      <c r="J624" s="32"/>
      <c r="K624" s="32"/>
      <c r="L624" s="9"/>
      <c r="M624" s="32"/>
      <c r="N624" s="32"/>
      <c r="O624" s="32"/>
      <c r="P624" s="32"/>
      <c r="Q624" s="32"/>
      <c r="R624" s="32"/>
      <c r="S624" s="32"/>
    </row>
    <row r="625" ht="12.75" customHeight="1">
      <c r="A625" s="40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9"/>
      <c r="M625" s="32"/>
      <c r="N625" s="32"/>
      <c r="O625" s="32"/>
      <c r="P625" s="32"/>
      <c r="Q625" s="32"/>
      <c r="R625" s="32"/>
      <c r="S625" s="32"/>
    </row>
    <row r="626" ht="12.75" customHeight="1">
      <c r="A626" s="40"/>
      <c r="B626" s="32"/>
      <c r="C626" s="32"/>
      <c r="D626" s="32"/>
      <c r="E626" s="49" t="s">
        <v>1277</v>
      </c>
      <c r="F626" s="32"/>
      <c r="G626" s="32" t="s">
        <v>590</v>
      </c>
      <c r="H626" s="33"/>
      <c r="I626" s="82" t="s">
        <v>1250</v>
      </c>
      <c r="J626" s="32"/>
      <c r="K626" s="32"/>
      <c r="L626" s="9"/>
      <c r="M626" s="32"/>
      <c r="N626" s="32"/>
      <c r="O626" s="32"/>
      <c r="P626" s="32"/>
      <c r="Q626" s="32"/>
      <c r="R626" s="32"/>
      <c r="S626" s="32"/>
    </row>
    <row r="627" ht="12.75" customHeight="1">
      <c r="A627" s="40"/>
      <c r="B627" s="32"/>
      <c r="C627" s="32"/>
      <c r="D627" s="32"/>
      <c r="E627" s="36"/>
      <c r="F627" s="32"/>
      <c r="G627" s="32"/>
      <c r="H627" s="33"/>
      <c r="I627" s="32"/>
      <c r="J627" s="32"/>
      <c r="K627" s="32"/>
      <c r="L627" s="9"/>
      <c r="M627" s="32"/>
      <c r="N627" s="32"/>
      <c r="O627" s="32"/>
      <c r="P627" s="32"/>
      <c r="Q627" s="32"/>
      <c r="R627" s="32"/>
      <c r="S627" s="32"/>
    </row>
    <row r="628" ht="12.75" customHeight="1">
      <c r="A628" s="28">
        <f>SUM(A610+1)</f>
        <v>52</v>
      </c>
      <c r="B628" s="29" t="s">
        <v>1278</v>
      </c>
      <c r="C628" s="29" t="s">
        <v>987</v>
      </c>
      <c r="D628" s="76" t="s">
        <v>983</v>
      </c>
      <c r="E628" s="36">
        <v>23016.0</v>
      </c>
      <c r="F628" s="32"/>
      <c r="G628" s="32" t="s">
        <v>930</v>
      </c>
      <c r="H628" s="33"/>
      <c r="I628" s="32"/>
      <c r="J628" s="32"/>
      <c r="K628" s="52" t="s">
        <v>652</v>
      </c>
      <c r="L628" s="53">
        <f>SUM(L610+1)</f>
        <v>55</v>
      </c>
      <c r="M628" s="32"/>
      <c r="N628" s="32"/>
      <c r="O628" s="32"/>
      <c r="P628" s="32"/>
      <c r="Q628" s="32"/>
      <c r="R628" s="32"/>
      <c r="S628" s="32"/>
    </row>
    <row r="629" ht="12.75" customHeight="1">
      <c r="B629" s="34"/>
      <c r="C629" s="34"/>
      <c r="D629" s="76"/>
      <c r="E629" s="36" t="s">
        <v>1279</v>
      </c>
      <c r="F629" s="32"/>
      <c r="G629" s="32" t="s">
        <v>484</v>
      </c>
      <c r="H629" s="33"/>
      <c r="I629" s="32"/>
      <c r="J629" s="32"/>
      <c r="K629" s="32"/>
      <c r="L629" s="9"/>
      <c r="M629" s="32"/>
      <c r="N629" s="32"/>
      <c r="O629" s="32"/>
      <c r="P629" s="32"/>
      <c r="Q629" s="32"/>
      <c r="R629" s="32"/>
      <c r="S629" s="32"/>
    </row>
    <row r="630" ht="12.75" customHeight="1">
      <c r="A630" s="40"/>
      <c r="B630" s="32"/>
      <c r="C630" s="32"/>
      <c r="D630" s="32"/>
      <c r="E630" s="36" t="s">
        <v>1280</v>
      </c>
      <c r="F630" s="32"/>
      <c r="G630" s="32" t="s">
        <v>1281</v>
      </c>
      <c r="H630" s="33"/>
      <c r="I630" s="32"/>
      <c r="J630" s="32"/>
      <c r="K630" s="32"/>
      <c r="L630" s="9"/>
      <c r="M630" s="32"/>
      <c r="N630" s="32"/>
      <c r="O630" s="32"/>
      <c r="P630" s="32"/>
      <c r="Q630" s="32"/>
      <c r="R630" s="32"/>
      <c r="S630" s="32"/>
    </row>
    <row r="631" ht="12.75" customHeight="1">
      <c r="A631" s="40"/>
      <c r="B631" s="41" t="s">
        <v>655</v>
      </c>
      <c r="C631" s="53">
        <f>SUM(C613+1)</f>
        <v>35</v>
      </c>
      <c r="D631" s="32"/>
      <c r="E631" s="36" t="s">
        <v>1282</v>
      </c>
      <c r="F631" s="32"/>
      <c r="G631" s="32" t="s">
        <v>477</v>
      </c>
      <c r="H631" s="33"/>
      <c r="I631" s="32"/>
      <c r="J631" s="32"/>
      <c r="K631" s="32"/>
      <c r="L631" s="9"/>
      <c r="M631" s="32"/>
      <c r="N631" s="32"/>
      <c r="O631" s="32"/>
      <c r="P631" s="32"/>
      <c r="Q631" s="32"/>
      <c r="R631" s="32"/>
      <c r="S631" s="32"/>
    </row>
    <row r="632" ht="12.75" customHeight="1">
      <c r="A632" s="40"/>
      <c r="B632" s="32"/>
      <c r="C632" s="32"/>
      <c r="D632" s="32"/>
      <c r="E632" s="36" t="s">
        <v>1283</v>
      </c>
      <c r="F632" s="32"/>
      <c r="G632" s="32" t="s">
        <v>626</v>
      </c>
      <c r="H632" s="33"/>
      <c r="I632" s="32"/>
      <c r="J632" s="32"/>
      <c r="K632" s="32"/>
      <c r="L632" s="9"/>
      <c r="M632" s="32"/>
      <c r="N632" s="32"/>
      <c r="O632" s="32"/>
      <c r="P632" s="32"/>
      <c r="Q632" s="32"/>
      <c r="R632" s="32"/>
      <c r="S632" s="32"/>
    </row>
    <row r="633" ht="12.75" customHeight="1">
      <c r="A633" s="40"/>
      <c r="B633" s="32"/>
      <c r="C633" s="32"/>
      <c r="D633" s="32"/>
      <c r="E633" s="36" t="s">
        <v>1284</v>
      </c>
      <c r="F633" s="32"/>
      <c r="G633" s="32" t="s">
        <v>151</v>
      </c>
      <c r="H633" s="33"/>
      <c r="I633" s="32"/>
      <c r="J633" s="32"/>
      <c r="K633" s="32"/>
      <c r="L633" s="9"/>
      <c r="M633" s="32"/>
      <c r="N633" s="32"/>
      <c r="O633" s="32"/>
      <c r="P633" s="32"/>
      <c r="Q633" s="32"/>
      <c r="R633" s="32"/>
      <c r="S633" s="32"/>
    </row>
    <row r="634" ht="12.75" customHeight="1">
      <c r="A634" s="40"/>
      <c r="B634" s="32"/>
      <c r="C634" s="32"/>
      <c r="D634" s="32"/>
      <c r="E634" s="36" t="s">
        <v>1285</v>
      </c>
      <c r="F634" s="32"/>
      <c r="G634" s="32" t="s">
        <v>9</v>
      </c>
      <c r="H634" s="33"/>
      <c r="I634" s="32"/>
      <c r="J634" s="32"/>
      <c r="K634" s="32"/>
      <c r="L634" s="9"/>
      <c r="M634" s="32"/>
      <c r="N634" s="32"/>
      <c r="O634" s="32"/>
      <c r="P634" s="32"/>
      <c r="Q634" s="32"/>
      <c r="R634" s="32"/>
      <c r="S634" s="32"/>
    </row>
    <row r="635" ht="12.75" customHeight="1">
      <c r="A635" s="40"/>
      <c r="B635" s="32"/>
      <c r="C635" s="32"/>
      <c r="D635" s="32"/>
      <c r="E635" s="36" t="s">
        <v>1286</v>
      </c>
      <c r="F635" s="32"/>
      <c r="G635" s="32" t="s">
        <v>734</v>
      </c>
      <c r="H635" s="33"/>
      <c r="I635" s="32"/>
      <c r="J635" s="32"/>
      <c r="K635" s="32"/>
      <c r="L635" s="9"/>
      <c r="M635" s="32"/>
      <c r="N635" s="32"/>
      <c r="O635" s="32"/>
      <c r="P635" s="32"/>
      <c r="Q635" s="32"/>
      <c r="R635" s="32"/>
      <c r="S635" s="32"/>
    </row>
    <row r="636" ht="12.75" customHeight="1">
      <c r="A636" s="40"/>
      <c r="B636" s="32"/>
      <c r="C636" s="32"/>
      <c r="D636" s="32"/>
      <c r="E636" s="36">
        <v>23088.0</v>
      </c>
      <c r="F636" s="32"/>
      <c r="G636" s="32" t="s">
        <v>298</v>
      </c>
      <c r="H636" s="33"/>
      <c r="I636" s="32"/>
      <c r="J636" s="32"/>
      <c r="K636" s="32"/>
      <c r="L636" s="9"/>
      <c r="M636" s="32"/>
      <c r="N636" s="32"/>
      <c r="O636" s="32"/>
      <c r="P636" s="32"/>
      <c r="Q636" s="32"/>
      <c r="R636" s="32"/>
      <c r="S636" s="32"/>
    </row>
    <row r="637" ht="12.75" customHeight="1">
      <c r="A637" s="40"/>
      <c r="B637" s="32"/>
      <c r="C637" s="32"/>
      <c r="D637" s="32"/>
      <c r="E637" s="36">
        <v>23091.0</v>
      </c>
      <c r="F637" s="32"/>
      <c r="G637" s="32" t="s">
        <v>930</v>
      </c>
      <c r="H637" s="33"/>
      <c r="I637" s="41" t="s">
        <v>1287</v>
      </c>
      <c r="J637" s="32"/>
      <c r="K637" s="32"/>
      <c r="L637" s="9"/>
      <c r="M637" s="32"/>
      <c r="N637" s="32"/>
      <c r="O637" s="32"/>
      <c r="P637" s="32"/>
      <c r="Q637" s="32"/>
      <c r="R637" s="32"/>
      <c r="S637" s="32"/>
    </row>
    <row r="638" ht="12.75" customHeight="1">
      <c r="A638" s="40"/>
      <c r="B638" s="32"/>
      <c r="C638" s="32"/>
      <c r="D638" s="32"/>
      <c r="E638" s="36"/>
      <c r="F638" s="32"/>
      <c r="G638" s="32"/>
      <c r="H638" s="33"/>
      <c r="I638" s="41"/>
      <c r="J638" s="32"/>
      <c r="K638" s="32"/>
      <c r="L638" s="9"/>
      <c r="M638" s="32"/>
      <c r="N638" s="32"/>
      <c r="O638" s="32"/>
      <c r="P638" s="32"/>
      <c r="Q638" s="32"/>
      <c r="R638" s="32"/>
      <c r="S638" s="32"/>
    </row>
    <row r="639" ht="12.75" customHeight="1">
      <c r="A639" s="40"/>
      <c r="B639" s="32"/>
      <c r="C639" s="32"/>
      <c r="D639" s="32"/>
      <c r="E639" s="36"/>
      <c r="F639" s="32"/>
      <c r="G639" s="32"/>
      <c r="H639" s="33"/>
      <c r="I639" s="32"/>
      <c r="J639" s="32"/>
      <c r="K639" s="32"/>
      <c r="L639" s="9"/>
      <c r="M639" s="32"/>
      <c r="N639" s="32"/>
      <c r="O639" s="32"/>
      <c r="P639" s="32"/>
      <c r="Q639" s="32"/>
      <c r="R639" s="32"/>
      <c r="S639" s="32"/>
    </row>
    <row r="640" ht="12.75" customHeight="1">
      <c r="A640" s="28">
        <f>SUM(A628+1)</f>
        <v>53</v>
      </c>
      <c r="B640" s="29" t="s">
        <v>1288</v>
      </c>
      <c r="C640" s="29" t="s">
        <v>687</v>
      </c>
      <c r="D640" s="76" t="s">
        <v>983</v>
      </c>
      <c r="E640" s="36">
        <v>23210.0</v>
      </c>
      <c r="F640" s="32"/>
      <c r="G640" s="32" t="s">
        <v>930</v>
      </c>
      <c r="H640" s="32"/>
      <c r="I640" s="32"/>
      <c r="J640" s="32"/>
      <c r="K640" s="52" t="s">
        <v>652</v>
      </c>
      <c r="L640" s="53">
        <f>SUM(L628+1)</f>
        <v>56</v>
      </c>
      <c r="M640" s="32"/>
      <c r="N640" s="32"/>
      <c r="O640" s="32"/>
      <c r="P640" s="32"/>
      <c r="Q640" s="32"/>
      <c r="R640" s="32"/>
      <c r="S640" s="32"/>
    </row>
    <row r="641" ht="12.75" customHeight="1">
      <c r="B641" s="34"/>
      <c r="C641" s="34"/>
      <c r="D641" s="76"/>
      <c r="E641" s="36" t="s">
        <v>1289</v>
      </c>
      <c r="F641" s="32"/>
      <c r="G641" s="32" t="s">
        <v>1290</v>
      </c>
      <c r="H641" s="32"/>
      <c r="I641" s="32" t="s">
        <v>1291</v>
      </c>
      <c r="J641" s="32"/>
      <c r="K641" s="32"/>
      <c r="L641" s="9"/>
      <c r="M641" s="32"/>
      <c r="N641" s="32"/>
      <c r="O641" s="32"/>
      <c r="P641" s="32"/>
      <c r="Q641" s="32"/>
      <c r="R641" s="32"/>
      <c r="S641" s="32"/>
    </row>
    <row r="642" ht="12.75" customHeight="1">
      <c r="A642" s="40"/>
      <c r="B642" s="32"/>
      <c r="C642" s="32"/>
      <c r="D642" s="32"/>
      <c r="E642" s="36">
        <v>23213.0</v>
      </c>
      <c r="F642" s="32"/>
      <c r="G642" s="32" t="s">
        <v>930</v>
      </c>
      <c r="H642" s="32"/>
      <c r="I642" s="41" t="s">
        <v>1292</v>
      </c>
      <c r="J642" s="32"/>
      <c r="K642" s="32"/>
      <c r="L642" s="9"/>
      <c r="M642" s="32"/>
      <c r="N642" s="32"/>
      <c r="O642" s="32"/>
      <c r="P642" s="32"/>
      <c r="Q642" s="32"/>
      <c r="R642" s="32"/>
      <c r="S642" s="32"/>
    </row>
    <row r="643" ht="12.75" customHeight="1">
      <c r="A643" s="40"/>
      <c r="B643" s="32"/>
      <c r="C643" s="32"/>
      <c r="D643" s="32"/>
      <c r="E643" s="36"/>
      <c r="F643" s="32"/>
      <c r="G643" s="32"/>
      <c r="H643" s="33"/>
      <c r="I643" s="32"/>
      <c r="J643" s="32"/>
      <c r="K643" s="32"/>
      <c r="L643" s="9"/>
      <c r="M643" s="32"/>
      <c r="N643" s="32"/>
      <c r="O643" s="32"/>
      <c r="P643" s="32"/>
      <c r="Q643" s="32"/>
      <c r="R643" s="32"/>
      <c r="S643" s="32"/>
    </row>
    <row r="644" ht="12.75" customHeight="1">
      <c r="A644" s="40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9"/>
      <c r="M644" s="32"/>
      <c r="N644" s="32"/>
      <c r="O644" s="32"/>
      <c r="P644" s="32"/>
      <c r="Q644" s="32"/>
      <c r="R644" s="32"/>
      <c r="S644" s="32"/>
    </row>
    <row r="645" ht="12.75" customHeight="1">
      <c r="A645" s="40"/>
      <c r="B645" s="32"/>
      <c r="C645" s="32"/>
      <c r="D645" s="32"/>
      <c r="E645" s="49" t="s">
        <v>1293</v>
      </c>
      <c r="F645" s="32"/>
      <c r="G645" s="32" t="s">
        <v>71</v>
      </c>
      <c r="H645" s="33"/>
      <c r="I645" s="32" t="s">
        <v>1250</v>
      </c>
      <c r="J645" s="32"/>
      <c r="K645" s="32"/>
      <c r="L645" s="9"/>
      <c r="M645" s="32"/>
      <c r="N645" s="32"/>
      <c r="O645" s="32"/>
      <c r="P645" s="32"/>
      <c r="Q645" s="32"/>
      <c r="R645" s="32"/>
      <c r="S645" s="32"/>
    </row>
    <row r="646" ht="12.75" customHeight="1">
      <c r="A646" s="40"/>
      <c r="B646" s="32"/>
      <c r="C646" s="32"/>
      <c r="D646" s="32"/>
      <c r="E646" s="36"/>
      <c r="F646" s="32"/>
      <c r="G646" s="32"/>
      <c r="H646" s="33"/>
      <c r="I646" s="32"/>
      <c r="J646" s="32"/>
      <c r="K646" s="32"/>
      <c r="L646" s="9"/>
      <c r="M646" s="32"/>
      <c r="N646" s="32"/>
      <c r="O646" s="32"/>
      <c r="P646" s="32"/>
      <c r="Q646" s="32"/>
      <c r="R646" s="32"/>
      <c r="S646" s="32"/>
    </row>
    <row r="647" ht="12.75" customHeight="1">
      <c r="A647" s="28">
        <f>SUM(A640+1)</f>
        <v>54</v>
      </c>
      <c r="B647" s="29">
        <v>1964.0</v>
      </c>
      <c r="C647" s="29" t="s">
        <v>962</v>
      </c>
      <c r="D647" s="76" t="s">
        <v>983</v>
      </c>
      <c r="E647" s="36">
        <v>23386.0</v>
      </c>
      <c r="F647" s="32"/>
      <c r="G647" s="32" t="s">
        <v>930</v>
      </c>
      <c r="H647" s="33"/>
      <c r="I647" s="32"/>
      <c r="J647" s="32"/>
      <c r="K647" s="52" t="s">
        <v>652</v>
      </c>
      <c r="L647" s="53">
        <f>SUM(L640+1)</f>
        <v>57</v>
      </c>
      <c r="M647" s="32"/>
      <c r="N647" s="32"/>
      <c r="O647" s="32"/>
      <c r="P647" s="32"/>
      <c r="Q647" s="32"/>
      <c r="R647" s="32"/>
      <c r="S647" s="32"/>
    </row>
    <row r="648" ht="12.75" customHeight="1">
      <c r="B648" s="34"/>
      <c r="C648" s="34"/>
      <c r="D648" s="76"/>
      <c r="E648" s="36" t="s">
        <v>1294</v>
      </c>
      <c r="F648" s="32"/>
      <c r="G648" s="32" t="s">
        <v>1217</v>
      </c>
      <c r="H648" s="33"/>
      <c r="I648" s="46" t="s">
        <v>1295</v>
      </c>
      <c r="J648" s="32"/>
      <c r="K648" s="32"/>
      <c r="L648" s="9"/>
      <c r="M648" s="32"/>
      <c r="N648" s="32"/>
      <c r="O648" s="32"/>
      <c r="P648" s="32"/>
      <c r="Q648" s="32"/>
      <c r="R648" s="32"/>
      <c r="S648" s="32"/>
    </row>
    <row r="649" ht="12.75" customHeight="1">
      <c r="A649" s="28"/>
      <c r="B649" s="82" t="s">
        <v>1296</v>
      </c>
      <c r="C649" s="39"/>
      <c r="D649" s="39"/>
      <c r="E649" s="36" t="s">
        <v>1297</v>
      </c>
      <c r="F649" s="32"/>
      <c r="G649" s="32" t="s">
        <v>108</v>
      </c>
      <c r="H649" s="33"/>
      <c r="I649" s="60" t="s">
        <v>860</v>
      </c>
      <c r="J649" s="32"/>
      <c r="K649" s="32"/>
      <c r="L649" s="9"/>
      <c r="M649" s="32"/>
      <c r="N649" s="32"/>
      <c r="O649" s="32"/>
      <c r="P649" s="32"/>
      <c r="Q649" s="32"/>
      <c r="R649" s="32"/>
      <c r="S649" s="32"/>
    </row>
    <row r="650" ht="12.75" customHeight="1">
      <c r="A650" s="40"/>
      <c r="B650" s="41" t="s">
        <v>655</v>
      </c>
      <c r="C650" s="53">
        <f>SUM(C631+1)</f>
        <v>36</v>
      </c>
      <c r="D650" s="32"/>
      <c r="E650" s="36" t="s">
        <v>1298</v>
      </c>
      <c r="F650" s="32"/>
      <c r="G650" s="32" t="s">
        <v>409</v>
      </c>
      <c r="H650" s="33"/>
      <c r="I650" s="32"/>
      <c r="J650" s="32"/>
      <c r="K650" s="32"/>
      <c r="L650" s="9"/>
      <c r="M650" s="32"/>
      <c r="N650" s="32"/>
      <c r="O650" s="32"/>
      <c r="P650" s="32"/>
      <c r="Q650" s="32"/>
      <c r="R650" s="32"/>
      <c r="S650" s="32"/>
    </row>
    <row r="651" ht="12.75" customHeight="1">
      <c r="A651" s="40"/>
      <c r="B651" s="32"/>
      <c r="C651" s="32"/>
      <c r="D651" s="32"/>
      <c r="E651" s="36" t="s">
        <v>1299</v>
      </c>
      <c r="F651" s="32"/>
      <c r="G651" s="32" t="s">
        <v>1217</v>
      </c>
      <c r="H651" s="33"/>
      <c r="I651" s="46" t="s">
        <v>1295</v>
      </c>
      <c r="J651" s="32"/>
      <c r="K651" s="32"/>
      <c r="L651" s="9"/>
      <c r="M651" s="32"/>
      <c r="N651" s="32"/>
      <c r="O651" s="32"/>
      <c r="P651" s="32"/>
      <c r="Q651" s="32"/>
      <c r="R651" s="32"/>
      <c r="S651" s="32"/>
    </row>
    <row r="652" ht="12.75" customHeight="1">
      <c r="A652" s="40"/>
      <c r="B652" s="32"/>
      <c r="C652" s="32"/>
      <c r="D652" s="32"/>
      <c r="E652" s="36" t="s">
        <v>1300</v>
      </c>
      <c r="F652" s="32"/>
      <c r="G652" s="32" t="s">
        <v>212</v>
      </c>
      <c r="H652" s="33"/>
      <c r="I652" s="32"/>
      <c r="J652" s="32"/>
      <c r="K652" s="32"/>
      <c r="L652" s="9"/>
      <c r="M652" s="32"/>
      <c r="N652" s="32"/>
      <c r="O652" s="32"/>
      <c r="P652" s="32"/>
      <c r="Q652" s="32"/>
      <c r="R652" s="32"/>
      <c r="S652" s="32"/>
    </row>
    <row r="653" ht="12.75" customHeight="1">
      <c r="A653" s="40"/>
      <c r="B653" s="32"/>
      <c r="C653" s="32"/>
      <c r="D653" s="32"/>
      <c r="E653" s="36" t="s">
        <v>1301</v>
      </c>
      <c r="F653" s="32"/>
      <c r="G653" s="32" t="s">
        <v>133</v>
      </c>
      <c r="H653" s="33"/>
      <c r="I653" s="32"/>
      <c r="J653" s="32"/>
      <c r="K653" s="32"/>
      <c r="L653" s="9"/>
      <c r="M653" s="32"/>
      <c r="N653" s="32"/>
      <c r="O653" s="32"/>
      <c r="P653" s="32"/>
      <c r="Q653" s="32"/>
      <c r="R653" s="32"/>
      <c r="S653" s="32"/>
    </row>
    <row r="654" ht="12.75" customHeight="1">
      <c r="A654" s="40"/>
      <c r="B654" s="32"/>
      <c r="C654" s="32"/>
      <c r="D654" s="32"/>
      <c r="E654" s="36" t="s">
        <v>1302</v>
      </c>
      <c r="F654" s="32"/>
      <c r="G654" s="32" t="s">
        <v>678</v>
      </c>
      <c r="H654" s="33"/>
      <c r="I654" s="32"/>
      <c r="J654" s="32"/>
      <c r="K654" s="32"/>
      <c r="L654" s="9"/>
      <c r="M654" s="32"/>
      <c r="N654" s="32"/>
      <c r="O654" s="32"/>
      <c r="P654" s="32"/>
      <c r="Q654" s="32"/>
      <c r="R654" s="32"/>
      <c r="S654" s="32"/>
    </row>
    <row r="655" ht="12.75" customHeight="1">
      <c r="A655" s="40"/>
      <c r="B655" s="32"/>
      <c r="C655" s="32"/>
      <c r="D655" s="32"/>
      <c r="E655" s="36" t="s">
        <v>1303</v>
      </c>
      <c r="F655" s="32"/>
      <c r="G655" s="32" t="s">
        <v>773</v>
      </c>
      <c r="H655" s="33"/>
      <c r="I655" s="32"/>
      <c r="J655" s="32"/>
      <c r="K655" s="32"/>
      <c r="L655" s="9"/>
      <c r="M655" s="32"/>
      <c r="N655" s="32"/>
      <c r="O655" s="32"/>
      <c r="P655" s="32"/>
      <c r="Q655" s="32"/>
      <c r="R655" s="32"/>
      <c r="S655" s="32"/>
    </row>
    <row r="656" ht="12.75" customHeight="1">
      <c r="A656" s="40"/>
      <c r="B656" s="32"/>
      <c r="C656" s="32"/>
      <c r="D656" s="32"/>
      <c r="E656" s="36">
        <v>23460.0</v>
      </c>
      <c r="F656" s="32"/>
      <c r="G656" s="32" t="s">
        <v>930</v>
      </c>
      <c r="H656" s="33"/>
      <c r="I656" s="41" t="s">
        <v>1304</v>
      </c>
      <c r="J656" s="32"/>
      <c r="K656" s="32"/>
      <c r="L656" s="9"/>
      <c r="M656" s="32"/>
      <c r="N656" s="32"/>
      <c r="O656" s="32"/>
      <c r="P656" s="32"/>
      <c r="Q656" s="32"/>
      <c r="R656" s="32"/>
      <c r="S656" s="32"/>
    </row>
    <row r="657" ht="12.75" customHeight="1">
      <c r="A657" s="40"/>
      <c r="B657" s="32"/>
      <c r="C657" s="32"/>
      <c r="D657" s="32"/>
      <c r="E657" s="36"/>
      <c r="F657" s="32"/>
      <c r="G657" s="32"/>
      <c r="H657" s="33"/>
      <c r="I657" s="32"/>
      <c r="J657" s="32"/>
      <c r="K657" s="32"/>
      <c r="L657" s="9"/>
      <c r="M657" s="32"/>
      <c r="N657" s="32"/>
      <c r="O657" s="32"/>
      <c r="P657" s="32"/>
      <c r="Q657" s="32"/>
      <c r="R657" s="32"/>
      <c r="S657" s="32"/>
    </row>
    <row r="658" ht="12.75" customHeight="1">
      <c r="A658" s="40"/>
      <c r="B658" s="32"/>
      <c r="C658" s="32"/>
      <c r="D658" s="32"/>
      <c r="E658" s="36"/>
      <c r="F658" s="32"/>
      <c r="G658" s="32"/>
      <c r="H658" s="33"/>
      <c r="I658" s="32"/>
      <c r="J658" s="32"/>
      <c r="K658" s="32"/>
      <c r="L658" s="9"/>
      <c r="M658" s="32"/>
      <c r="N658" s="32"/>
      <c r="O658" s="32"/>
      <c r="P658" s="32"/>
      <c r="Q658" s="32"/>
      <c r="R658" s="32"/>
      <c r="S658" s="32"/>
    </row>
    <row r="659" ht="12.75" customHeight="1">
      <c r="A659" s="28">
        <f>SUM(A647+1)</f>
        <v>55</v>
      </c>
      <c r="B659" s="29">
        <v>1965.0</v>
      </c>
      <c r="C659" s="29" t="s">
        <v>1305</v>
      </c>
      <c r="D659" s="76" t="s">
        <v>983</v>
      </c>
      <c r="E659" s="36">
        <v>23751.0</v>
      </c>
      <c r="F659" s="32"/>
      <c r="G659" s="32" t="s">
        <v>930</v>
      </c>
      <c r="H659" s="33"/>
      <c r="I659" s="32"/>
      <c r="J659" s="32"/>
      <c r="K659" s="52" t="s">
        <v>652</v>
      </c>
      <c r="L659" s="53">
        <f>SUM(L647+1)</f>
        <v>58</v>
      </c>
      <c r="M659" s="32"/>
      <c r="N659" s="32"/>
      <c r="O659" s="32"/>
      <c r="P659" s="32"/>
      <c r="Q659" s="32"/>
      <c r="R659" s="32"/>
      <c r="S659" s="32"/>
    </row>
    <row r="660" ht="12.75" customHeight="1">
      <c r="B660" s="34"/>
      <c r="C660" s="34"/>
      <c r="D660" s="76"/>
      <c r="E660" s="36" t="s">
        <v>1306</v>
      </c>
      <c r="F660" s="32"/>
      <c r="G660" s="32" t="s">
        <v>1111</v>
      </c>
      <c r="H660" s="33"/>
      <c r="I660" s="32"/>
      <c r="J660" s="32"/>
      <c r="K660" s="32"/>
      <c r="L660" s="9"/>
      <c r="M660" s="32"/>
      <c r="N660" s="32"/>
      <c r="O660" s="32"/>
      <c r="P660" s="32"/>
      <c r="Q660" s="32"/>
      <c r="R660" s="32"/>
      <c r="S660" s="32"/>
    </row>
    <row r="661" ht="12.75" customHeight="1">
      <c r="A661" s="40"/>
      <c r="B661" s="32"/>
      <c r="C661" s="32"/>
      <c r="D661" s="32"/>
      <c r="E661" s="36" t="s">
        <v>1307</v>
      </c>
      <c r="F661" s="32"/>
      <c r="G661" s="32" t="s">
        <v>321</v>
      </c>
      <c r="H661" s="33"/>
      <c r="I661" s="32"/>
      <c r="J661" s="32"/>
      <c r="K661" s="32"/>
      <c r="L661" s="9"/>
      <c r="M661" s="32"/>
      <c r="N661" s="32"/>
      <c r="O661" s="32"/>
      <c r="P661" s="32"/>
      <c r="Q661" s="32"/>
      <c r="R661" s="32"/>
      <c r="S661" s="32"/>
    </row>
    <row r="662" ht="12.75" customHeight="1">
      <c r="A662" s="40"/>
      <c r="B662" s="41" t="s">
        <v>655</v>
      </c>
      <c r="C662" s="53">
        <f>SUM(C650+1)</f>
        <v>37</v>
      </c>
      <c r="D662" s="32"/>
      <c r="E662" s="36" t="s">
        <v>1308</v>
      </c>
      <c r="F662" s="32"/>
      <c r="G662" s="32" t="s">
        <v>235</v>
      </c>
      <c r="H662" s="33"/>
      <c r="I662" s="32"/>
      <c r="J662" s="32"/>
      <c r="K662" s="32"/>
      <c r="L662" s="9"/>
      <c r="M662" s="32"/>
      <c r="N662" s="32"/>
      <c r="O662" s="32"/>
      <c r="P662" s="32"/>
      <c r="Q662" s="32"/>
      <c r="R662" s="32"/>
      <c r="S662" s="32"/>
    </row>
    <row r="663" ht="12.75" customHeight="1">
      <c r="A663" s="40"/>
      <c r="B663" s="32"/>
      <c r="C663" s="32"/>
      <c r="D663" s="32"/>
      <c r="E663" s="36" t="s">
        <v>1309</v>
      </c>
      <c r="F663" s="32"/>
      <c r="G663" s="32" t="s">
        <v>629</v>
      </c>
      <c r="H663" s="33"/>
      <c r="I663" s="32"/>
      <c r="J663" s="32"/>
      <c r="K663" s="32"/>
      <c r="L663" s="9"/>
      <c r="M663" s="32"/>
      <c r="N663" s="32"/>
      <c r="O663" s="32"/>
      <c r="P663" s="32"/>
      <c r="Q663" s="32"/>
      <c r="R663" s="32"/>
      <c r="S663" s="32"/>
    </row>
    <row r="664" ht="12.75" customHeight="1">
      <c r="A664" s="40"/>
      <c r="B664" s="32"/>
      <c r="C664" s="32"/>
      <c r="D664" s="32"/>
      <c r="E664" s="36"/>
      <c r="F664" s="32"/>
      <c r="G664" s="32" t="s">
        <v>1111</v>
      </c>
      <c r="H664" s="33"/>
      <c r="I664" s="32" t="s">
        <v>1310</v>
      </c>
      <c r="J664" s="32"/>
      <c r="K664" s="32"/>
      <c r="L664" s="9"/>
      <c r="M664" s="32"/>
      <c r="N664" s="32"/>
      <c r="O664" s="32"/>
      <c r="P664" s="32"/>
      <c r="Q664" s="32"/>
      <c r="R664" s="32"/>
      <c r="S664" s="32"/>
    </row>
    <row r="665" ht="12.75" customHeight="1">
      <c r="A665" s="40"/>
      <c r="B665" s="32"/>
      <c r="C665" s="32"/>
      <c r="D665" s="32"/>
      <c r="E665" s="36">
        <v>23827.0</v>
      </c>
      <c r="F665" s="32"/>
      <c r="G665" s="32" t="s">
        <v>930</v>
      </c>
      <c r="H665" s="33"/>
      <c r="I665" s="41" t="s">
        <v>1311</v>
      </c>
      <c r="J665" s="32"/>
      <c r="K665" s="32"/>
      <c r="L665" s="9"/>
      <c r="M665" s="32"/>
      <c r="N665" s="32"/>
      <c r="O665" s="32"/>
      <c r="P665" s="32"/>
      <c r="Q665" s="32"/>
      <c r="R665" s="32"/>
      <c r="S665" s="32"/>
    </row>
    <row r="666" ht="12.75" customHeight="1">
      <c r="A666" s="40"/>
      <c r="B666" s="32"/>
      <c r="C666" s="32"/>
      <c r="D666" s="32"/>
      <c r="E666" s="36"/>
      <c r="F666" s="32"/>
      <c r="G666" s="32"/>
      <c r="H666" s="33"/>
      <c r="I666" s="32"/>
      <c r="J666" s="32"/>
      <c r="K666" s="32"/>
      <c r="L666" s="9"/>
      <c r="M666" s="32"/>
      <c r="N666" s="32"/>
      <c r="O666" s="32"/>
      <c r="P666" s="32"/>
      <c r="Q666" s="32"/>
      <c r="R666" s="32"/>
      <c r="S666" s="32"/>
    </row>
    <row r="667" ht="12.75" customHeight="1">
      <c r="A667" s="40"/>
      <c r="B667" s="32"/>
      <c r="C667" s="32"/>
      <c r="D667" s="32"/>
      <c r="E667" s="36"/>
      <c r="F667" s="32"/>
      <c r="G667" s="32"/>
      <c r="H667" s="33"/>
      <c r="I667" s="32"/>
      <c r="J667" s="32"/>
      <c r="K667" s="32"/>
      <c r="L667" s="9"/>
      <c r="M667" s="32"/>
      <c r="N667" s="32"/>
      <c r="O667" s="32"/>
      <c r="P667" s="32"/>
      <c r="Q667" s="32"/>
      <c r="R667" s="32"/>
      <c r="S667" s="32"/>
    </row>
    <row r="668" ht="12.75" customHeight="1">
      <c r="A668" s="28">
        <f>SUM(A659+1)</f>
        <v>56</v>
      </c>
      <c r="B668" s="29">
        <v>1966.0</v>
      </c>
      <c r="C668" s="29" t="s">
        <v>987</v>
      </c>
      <c r="D668" s="76" t="s">
        <v>983</v>
      </c>
      <c r="E668" s="36">
        <v>24115.0</v>
      </c>
      <c r="F668" s="32"/>
      <c r="G668" s="32" t="s">
        <v>930</v>
      </c>
      <c r="H668" s="33"/>
      <c r="I668" s="32"/>
      <c r="J668" s="32"/>
      <c r="K668" s="52" t="s">
        <v>652</v>
      </c>
      <c r="L668" s="53">
        <f>SUM(L659+1)</f>
        <v>59</v>
      </c>
      <c r="M668" s="32"/>
      <c r="N668" s="32"/>
      <c r="O668" s="32"/>
      <c r="P668" s="32"/>
      <c r="Q668" s="32"/>
      <c r="R668" s="32"/>
      <c r="S668" s="32"/>
    </row>
    <row r="669" ht="12.75" customHeight="1">
      <c r="B669" s="34"/>
      <c r="C669" s="34"/>
      <c r="D669" s="76"/>
      <c r="E669" s="36">
        <v>24115.0</v>
      </c>
      <c r="F669" s="32"/>
      <c r="G669" s="32" t="s">
        <v>470</v>
      </c>
      <c r="H669" s="32"/>
      <c r="I669" s="32" t="s">
        <v>1312</v>
      </c>
      <c r="J669" s="32"/>
      <c r="K669" s="32"/>
      <c r="L669" s="9"/>
      <c r="M669" s="32"/>
      <c r="N669" s="32"/>
      <c r="O669" s="32"/>
      <c r="P669" s="32"/>
      <c r="Q669" s="32"/>
      <c r="R669" s="32"/>
      <c r="S669" s="32"/>
    </row>
    <row r="670" ht="12.75" customHeight="1">
      <c r="A670" s="28"/>
      <c r="B670" s="39"/>
      <c r="C670" s="39"/>
      <c r="D670" s="39"/>
      <c r="E670" s="36" t="s">
        <v>1313</v>
      </c>
      <c r="F670" s="32"/>
      <c r="G670" s="32" t="s">
        <v>64</v>
      </c>
      <c r="H670" s="33"/>
      <c r="I670" s="32"/>
      <c r="J670" s="32"/>
      <c r="K670" s="32"/>
      <c r="L670" s="9"/>
      <c r="M670" s="32"/>
      <c r="N670" s="32"/>
      <c r="O670" s="32"/>
      <c r="P670" s="32"/>
      <c r="Q670" s="32"/>
      <c r="R670" s="32"/>
      <c r="S670" s="32"/>
    </row>
    <row r="671" ht="12.75" customHeight="1">
      <c r="A671" s="40"/>
      <c r="B671" s="41" t="s">
        <v>655</v>
      </c>
      <c r="C671" s="53">
        <f>SUM(C662+1)</f>
        <v>38</v>
      </c>
      <c r="D671" s="32"/>
      <c r="E671" s="36">
        <v>24129.0</v>
      </c>
      <c r="F671" s="32"/>
      <c r="G671" s="32" t="s">
        <v>1314</v>
      </c>
      <c r="H671" s="33"/>
      <c r="I671" s="32"/>
      <c r="J671" s="32"/>
      <c r="K671" s="32"/>
      <c r="L671" s="9"/>
      <c r="M671" s="32"/>
      <c r="N671" s="32"/>
      <c r="O671" s="32"/>
      <c r="P671" s="32"/>
      <c r="Q671" s="32"/>
      <c r="R671" s="32"/>
      <c r="S671" s="32"/>
    </row>
    <row r="672" ht="12.75" customHeight="1">
      <c r="A672" s="40"/>
      <c r="B672" s="32"/>
      <c r="C672" s="32"/>
      <c r="D672" s="32"/>
      <c r="E672" s="36" t="s">
        <v>1315</v>
      </c>
      <c r="F672" s="32"/>
      <c r="G672" s="32" t="s">
        <v>1281</v>
      </c>
      <c r="H672" s="33"/>
      <c r="I672" s="32" t="s">
        <v>1316</v>
      </c>
      <c r="J672" s="32"/>
      <c r="K672" s="32"/>
      <c r="L672" s="9"/>
      <c r="M672" s="32"/>
      <c r="N672" s="32"/>
      <c r="O672" s="32"/>
      <c r="P672" s="32"/>
      <c r="Q672" s="32"/>
      <c r="R672" s="32"/>
      <c r="S672" s="32"/>
    </row>
    <row r="673" ht="12.75" customHeight="1">
      <c r="A673" s="40"/>
      <c r="B673" s="32"/>
      <c r="C673" s="32"/>
      <c r="D673" s="32"/>
      <c r="E673" s="36" t="s">
        <v>1317</v>
      </c>
      <c r="F673" s="32"/>
      <c r="G673" s="32" t="s">
        <v>477</v>
      </c>
      <c r="H673" s="33"/>
      <c r="I673" s="32"/>
      <c r="J673" s="32"/>
      <c r="K673" s="32"/>
      <c r="L673" s="9"/>
      <c r="M673" s="32"/>
      <c r="N673" s="32"/>
      <c r="O673" s="32"/>
      <c r="P673" s="32"/>
      <c r="Q673" s="32"/>
      <c r="R673" s="32"/>
      <c r="S673" s="32"/>
    </row>
    <row r="674" ht="12.75" customHeight="1">
      <c r="A674" s="40"/>
      <c r="B674" s="32"/>
      <c r="C674" s="32"/>
      <c r="D674" s="32"/>
      <c r="E674" s="36" t="s">
        <v>1318</v>
      </c>
      <c r="F674" s="32"/>
      <c r="G674" s="32" t="s">
        <v>626</v>
      </c>
      <c r="H674" s="33"/>
      <c r="I674" s="32"/>
      <c r="J674" s="32"/>
      <c r="K674" s="32"/>
      <c r="L674" s="9"/>
      <c r="M674" s="32"/>
      <c r="N674" s="32"/>
      <c r="O674" s="32"/>
      <c r="P674" s="32"/>
      <c r="Q674" s="32"/>
      <c r="R674" s="32"/>
      <c r="S674" s="32"/>
    </row>
    <row r="675" ht="12.75" customHeight="1">
      <c r="A675" s="40"/>
      <c r="B675" s="32"/>
      <c r="C675" s="32"/>
      <c r="D675" s="32"/>
      <c r="E675" s="36" t="s">
        <v>1319</v>
      </c>
      <c r="F675" s="32"/>
      <c r="G675" s="32" t="s">
        <v>1314</v>
      </c>
      <c r="H675" s="33"/>
      <c r="I675" s="32"/>
      <c r="J675" s="32"/>
      <c r="K675" s="32"/>
      <c r="L675" s="9"/>
      <c r="M675" s="32"/>
      <c r="N675" s="32"/>
      <c r="O675" s="32"/>
      <c r="P675" s="32"/>
      <c r="Q675" s="32"/>
      <c r="R675" s="32"/>
      <c r="S675" s="32"/>
    </row>
    <row r="676" ht="12.75" customHeight="1">
      <c r="A676" s="40"/>
      <c r="B676" s="32"/>
      <c r="C676" s="32"/>
      <c r="D676" s="32"/>
      <c r="E676" s="36" t="s">
        <v>1320</v>
      </c>
      <c r="F676" s="32"/>
      <c r="G676" s="32" t="s">
        <v>9</v>
      </c>
      <c r="H676" s="33"/>
      <c r="I676" s="32"/>
      <c r="J676" s="32"/>
      <c r="K676" s="32"/>
      <c r="L676" s="9"/>
      <c r="M676" s="32"/>
      <c r="N676" s="32"/>
      <c r="O676" s="32"/>
      <c r="P676" s="32"/>
      <c r="Q676" s="32"/>
      <c r="R676" s="32"/>
      <c r="S676" s="32"/>
    </row>
    <row r="677" ht="12.75" customHeight="1">
      <c r="A677" s="40"/>
      <c r="B677" s="32"/>
      <c r="C677" s="32"/>
      <c r="D677" s="32"/>
      <c r="E677" s="36" t="s">
        <v>1321</v>
      </c>
      <c r="F677" s="32"/>
      <c r="G677" s="32" t="s">
        <v>734</v>
      </c>
      <c r="H677" s="33"/>
      <c r="I677" s="32"/>
      <c r="J677" s="32"/>
      <c r="K677" s="32"/>
      <c r="L677" s="9"/>
      <c r="M677" s="32"/>
      <c r="N677" s="32"/>
      <c r="O677" s="32"/>
      <c r="P677" s="32"/>
      <c r="Q677" s="32"/>
      <c r="R677" s="32"/>
      <c r="S677" s="32"/>
    </row>
    <row r="678" ht="12.75" customHeight="1">
      <c r="A678" s="40"/>
      <c r="B678" s="32"/>
      <c r="C678" s="32"/>
      <c r="D678" s="32"/>
      <c r="E678" s="36">
        <v>24191.0</v>
      </c>
      <c r="F678" s="32"/>
      <c r="G678" s="32" t="s">
        <v>930</v>
      </c>
      <c r="H678" s="33"/>
      <c r="I678" s="41" t="s">
        <v>1322</v>
      </c>
      <c r="J678" s="32"/>
      <c r="K678" s="32"/>
      <c r="L678" s="9"/>
      <c r="M678" s="32"/>
      <c r="N678" s="32"/>
      <c r="O678" s="32"/>
      <c r="P678" s="32"/>
      <c r="Q678" s="32"/>
      <c r="R678" s="32"/>
      <c r="S678" s="32"/>
    </row>
    <row r="679" ht="12.75" customHeight="1">
      <c r="A679" s="40"/>
      <c r="B679" s="32"/>
      <c r="C679" s="32"/>
      <c r="D679" s="32"/>
      <c r="E679" s="36"/>
      <c r="F679" s="32"/>
      <c r="G679" s="32"/>
      <c r="H679" s="33"/>
      <c r="I679" s="32"/>
      <c r="J679" s="32"/>
      <c r="K679" s="32"/>
      <c r="L679" s="9"/>
      <c r="M679" s="32"/>
      <c r="N679" s="32"/>
      <c r="O679" s="32"/>
      <c r="P679" s="32"/>
      <c r="Q679" s="32"/>
      <c r="R679" s="32"/>
      <c r="S679" s="32"/>
    </row>
    <row r="680" ht="12.75" customHeight="1">
      <c r="A680" s="40"/>
      <c r="B680" s="32"/>
      <c r="C680" s="32"/>
      <c r="D680" s="32"/>
      <c r="E680" s="36"/>
      <c r="F680" s="32"/>
      <c r="G680" s="32"/>
      <c r="H680" s="33"/>
      <c r="I680" s="32"/>
      <c r="J680" s="32"/>
      <c r="K680" s="32"/>
      <c r="L680" s="9"/>
      <c r="M680" s="32"/>
      <c r="N680" s="32"/>
      <c r="O680" s="32"/>
      <c r="P680" s="32"/>
      <c r="Q680" s="32"/>
      <c r="R680" s="32"/>
      <c r="S680" s="32"/>
    </row>
    <row r="681" ht="12.75" customHeight="1">
      <c r="A681" s="28">
        <f>SUM(A668+1)</f>
        <v>57</v>
      </c>
      <c r="B681" s="29">
        <v>1967.0</v>
      </c>
      <c r="C681" s="29" t="s">
        <v>962</v>
      </c>
      <c r="D681" s="76" t="s">
        <v>983</v>
      </c>
      <c r="E681" s="36">
        <v>24478.0</v>
      </c>
      <c r="F681" s="32"/>
      <c r="G681" s="32" t="s">
        <v>930</v>
      </c>
      <c r="H681" s="33"/>
      <c r="I681" s="32"/>
      <c r="J681" s="32"/>
      <c r="K681" s="52" t="s">
        <v>652</v>
      </c>
      <c r="L681" s="53">
        <f>SUM(L668+1)</f>
        <v>60</v>
      </c>
      <c r="M681" s="32"/>
      <c r="N681" s="32"/>
      <c r="O681" s="32"/>
      <c r="P681" s="32"/>
      <c r="Q681" s="32"/>
      <c r="R681" s="32"/>
      <c r="S681" s="32"/>
    </row>
    <row r="682" ht="12.75" customHeight="1">
      <c r="B682" s="34"/>
      <c r="C682" s="34"/>
      <c r="D682" s="76"/>
      <c r="E682" s="36">
        <v>24478.0</v>
      </c>
      <c r="F682" s="32"/>
      <c r="G682" s="32" t="s">
        <v>1323</v>
      </c>
      <c r="H682" s="32"/>
      <c r="I682" s="32" t="s">
        <v>1312</v>
      </c>
      <c r="J682" s="32"/>
      <c r="K682" s="32"/>
      <c r="L682" s="9"/>
      <c r="M682" s="32"/>
      <c r="N682" s="32"/>
      <c r="O682" s="32"/>
      <c r="P682" s="32"/>
      <c r="Q682" s="32"/>
      <c r="R682" s="32"/>
      <c r="S682" s="32"/>
    </row>
    <row r="683" ht="12.75" customHeight="1">
      <c r="A683" s="28"/>
      <c r="B683" s="39"/>
      <c r="C683" s="39"/>
      <c r="D683" s="39"/>
      <c r="E683" s="41" t="s">
        <v>1324</v>
      </c>
      <c r="F683" s="32"/>
      <c r="G683" s="32" t="s">
        <v>537</v>
      </c>
      <c r="H683" s="32"/>
      <c r="I683" s="32" t="s">
        <v>71</v>
      </c>
      <c r="J683" s="32"/>
      <c r="K683" s="32"/>
      <c r="L683" s="9"/>
      <c r="M683" s="32"/>
      <c r="N683" s="32"/>
      <c r="O683" s="32"/>
      <c r="P683" s="32"/>
      <c r="Q683" s="32"/>
      <c r="R683" s="32"/>
      <c r="S683" s="32"/>
    </row>
    <row r="684" ht="12.75" customHeight="1">
      <c r="A684" s="40"/>
      <c r="B684" s="41" t="s">
        <v>655</v>
      </c>
      <c r="C684" s="53">
        <f>SUM(C671+1)</f>
        <v>39</v>
      </c>
      <c r="D684" s="32"/>
      <c r="E684" s="36" t="s">
        <v>1325</v>
      </c>
      <c r="F684" s="32"/>
      <c r="G684" s="32" t="s">
        <v>186</v>
      </c>
      <c r="H684" s="33"/>
      <c r="I684" s="32"/>
      <c r="J684" s="32"/>
      <c r="K684" s="32"/>
      <c r="L684" s="9"/>
      <c r="M684" s="32"/>
      <c r="N684" s="32"/>
      <c r="O684" s="32"/>
      <c r="P684" s="32"/>
      <c r="Q684" s="32"/>
      <c r="R684" s="32"/>
      <c r="S684" s="32"/>
    </row>
    <row r="685" ht="12.75" customHeight="1">
      <c r="A685" s="40"/>
      <c r="B685" s="32"/>
      <c r="C685" s="32"/>
      <c r="D685" s="32"/>
      <c r="E685" s="36" t="s">
        <v>1326</v>
      </c>
      <c r="F685" s="32"/>
      <c r="G685" s="32" t="s">
        <v>600</v>
      </c>
      <c r="H685" s="33"/>
      <c r="I685" s="32"/>
      <c r="J685" s="32"/>
      <c r="K685" s="32"/>
      <c r="L685" s="9"/>
      <c r="M685" s="32"/>
      <c r="N685" s="32"/>
      <c r="O685" s="32"/>
      <c r="P685" s="32"/>
      <c r="Q685" s="32"/>
      <c r="R685" s="32"/>
      <c r="S685" s="32"/>
    </row>
    <row r="686" ht="12.75" customHeight="1">
      <c r="A686" s="40"/>
      <c r="B686" s="32"/>
      <c r="C686" s="32"/>
      <c r="D686" s="32"/>
      <c r="E686" s="36" t="s">
        <v>1327</v>
      </c>
      <c r="F686" s="32"/>
      <c r="G686" s="32" t="s">
        <v>108</v>
      </c>
      <c r="H686" s="33"/>
      <c r="I686" s="32"/>
      <c r="J686" s="32"/>
      <c r="K686" s="32"/>
      <c r="L686" s="9"/>
      <c r="M686" s="32"/>
      <c r="N686" s="32"/>
      <c r="O686" s="32"/>
      <c r="P686" s="32"/>
      <c r="Q686" s="32"/>
      <c r="R686" s="32"/>
      <c r="S686" s="32"/>
    </row>
    <row r="687" ht="12.75" customHeight="1">
      <c r="A687" s="40"/>
      <c r="B687" s="32"/>
      <c r="C687" s="32"/>
      <c r="D687" s="32"/>
      <c r="E687" s="36" t="s">
        <v>1328</v>
      </c>
      <c r="F687" s="32"/>
      <c r="G687" s="32" t="s">
        <v>61</v>
      </c>
      <c r="H687" s="33"/>
      <c r="I687" s="32"/>
      <c r="J687" s="32"/>
      <c r="K687" s="32"/>
      <c r="L687" s="9"/>
      <c r="M687" s="32"/>
      <c r="N687" s="32"/>
      <c r="O687" s="32"/>
      <c r="P687" s="32"/>
      <c r="Q687" s="32"/>
      <c r="R687" s="32"/>
      <c r="S687" s="32"/>
    </row>
    <row r="688" ht="12.75" customHeight="1">
      <c r="A688" s="40"/>
      <c r="B688" s="32"/>
      <c r="C688" s="32"/>
      <c r="D688" s="32"/>
      <c r="E688" s="36" t="s">
        <v>1329</v>
      </c>
      <c r="F688" s="32"/>
      <c r="G688" s="32" t="s">
        <v>9</v>
      </c>
      <c r="H688" s="33"/>
      <c r="I688" s="32"/>
      <c r="J688" s="32"/>
      <c r="K688" s="32"/>
      <c r="L688" s="9"/>
      <c r="M688" s="32"/>
      <c r="N688" s="32"/>
      <c r="O688" s="32"/>
      <c r="P688" s="32"/>
      <c r="Q688" s="32"/>
      <c r="R688" s="32"/>
      <c r="S688" s="32"/>
    </row>
    <row r="689" ht="12.75" customHeight="1">
      <c r="A689" s="40"/>
      <c r="B689" s="32"/>
      <c r="C689" s="32"/>
      <c r="D689" s="32"/>
      <c r="E689" s="36" t="s">
        <v>1330</v>
      </c>
      <c r="F689" s="32"/>
      <c r="G689" s="32" t="s">
        <v>734</v>
      </c>
      <c r="H689" s="33"/>
      <c r="I689" s="32"/>
      <c r="J689" s="32"/>
      <c r="K689" s="32"/>
      <c r="L689" s="9"/>
      <c r="M689" s="32"/>
      <c r="N689" s="32"/>
      <c r="O689" s="32"/>
      <c r="P689" s="32"/>
      <c r="Q689" s="32"/>
      <c r="R689" s="32"/>
      <c r="S689" s="32"/>
    </row>
    <row r="690" ht="12.75" customHeight="1">
      <c r="A690" s="40"/>
      <c r="B690" s="32"/>
      <c r="C690" s="32"/>
      <c r="D690" s="32"/>
      <c r="E690" s="36" t="s">
        <v>1331</v>
      </c>
      <c r="F690" s="32"/>
      <c r="G690" s="32" t="s">
        <v>298</v>
      </c>
      <c r="H690" s="33"/>
      <c r="I690" s="32"/>
      <c r="J690" s="32"/>
      <c r="K690" s="32"/>
      <c r="L690" s="9"/>
      <c r="M690" s="32"/>
      <c r="N690" s="32"/>
      <c r="O690" s="32"/>
      <c r="P690" s="32"/>
      <c r="Q690" s="32"/>
      <c r="R690" s="32"/>
      <c r="S690" s="32"/>
    </row>
    <row r="691" ht="12.75" customHeight="1">
      <c r="A691" s="40"/>
      <c r="B691" s="32"/>
      <c r="C691" s="32"/>
      <c r="D691" s="32"/>
      <c r="E691" s="36">
        <v>24545.0</v>
      </c>
      <c r="F691" s="32"/>
      <c r="G691" s="32" t="s">
        <v>930</v>
      </c>
      <c r="H691" s="33"/>
      <c r="I691" s="41" t="s">
        <v>1332</v>
      </c>
      <c r="J691" s="32"/>
      <c r="K691" s="32"/>
      <c r="L691" s="9"/>
      <c r="M691" s="32"/>
      <c r="N691" s="32"/>
      <c r="O691" s="32"/>
      <c r="P691" s="32"/>
      <c r="Q691" s="32"/>
      <c r="R691" s="32"/>
      <c r="S691" s="32"/>
    </row>
    <row r="692" ht="12.75" customHeight="1">
      <c r="A692" s="40"/>
      <c r="B692" s="32"/>
      <c r="C692" s="32"/>
      <c r="D692" s="32"/>
      <c r="E692" s="36"/>
      <c r="F692" s="32"/>
      <c r="G692" s="32"/>
      <c r="H692" s="33"/>
      <c r="I692" s="41"/>
      <c r="J692" s="32"/>
      <c r="K692" s="32"/>
      <c r="L692" s="9"/>
      <c r="M692" s="32"/>
      <c r="N692" s="32"/>
      <c r="O692" s="32"/>
      <c r="P692" s="32"/>
      <c r="Q692" s="32"/>
      <c r="R692" s="32"/>
      <c r="S692" s="32"/>
    </row>
    <row r="693" ht="12.75" customHeight="1">
      <c r="A693" s="40"/>
      <c r="B693" s="32"/>
      <c r="C693" s="32"/>
      <c r="D693" s="32"/>
      <c r="E693" s="36"/>
      <c r="F693" s="32"/>
      <c r="G693" s="32"/>
      <c r="H693" s="33"/>
      <c r="I693" s="41"/>
      <c r="J693" s="32"/>
      <c r="K693" s="32"/>
      <c r="L693" s="9"/>
      <c r="M693" s="32"/>
      <c r="N693" s="32"/>
      <c r="O693" s="32"/>
      <c r="P693" s="32"/>
      <c r="Q693" s="32"/>
      <c r="R693" s="32"/>
      <c r="S693" s="32"/>
    </row>
    <row r="694" ht="12.75" customHeight="1">
      <c r="A694" s="40"/>
      <c r="B694" s="32"/>
      <c r="C694" s="32"/>
      <c r="D694" s="32"/>
      <c r="E694" s="36" t="s">
        <v>1333</v>
      </c>
      <c r="F694" s="32"/>
      <c r="G694" s="32" t="s">
        <v>1238</v>
      </c>
      <c r="H694" s="33"/>
      <c r="I694" s="32" t="s">
        <v>1250</v>
      </c>
      <c r="J694" s="32"/>
      <c r="K694" s="32"/>
      <c r="L694" s="9"/>
      <c r="M694" s="32"/>
      <c r="N694" s="32"/>
      <c r="O694" s="32"/>
      <c r="P694" s="32"/>
      <c r="Q694" s="32"/>
      <c r="R694" s="32"/>
      <c r="S694" s="32"/>
    </row>
    <row r="695" ht="12.75" customHeight="1">
      <c r="A695" s="40"/>
      <c r="B695" s="32"/>
      <c r="C695" s="32"/>
      <c r="D695" s="32"/>
      <c r="E695" s="31"/>
      <c r="F695" s="32"/>
      <c r="G695" s="32"/>
      <c r="H695" s="33"/>
      <c r="I695" s="32"/>
      <c r="J695" s="32"/>
      <c r="K695" s="32"/>
      <c r="L695" s="9"/>
      <c r="M695" s="32"/>
      <c r="N695" s="32"/>
      <c r="O695" s="32"/>
      <c r="P695" s="32"/>
      <c r="Q695" s="32"/>
      <c r="R695" s="32"/>
      <c r="S695" s="32"/>
    </row>
    <row r="696" ht="12.75" customHeight="1">
      <c r="A696" s="40"/>
      <c r="B696" s="32"/>
      <c r="C696" s="32"/>
      <c r="D696" s="32"/>
      <c r="E696" s="31">
        <v>24852.0</v>
      </c>
      <c r="F696" s="32"/>
      <c r="G696" s="32" t="s">
        <v>551</v>
      </c>
      <c r="H696" s="33"/>
      <c r="I696" s="32" t="s">
        <v>1334</v>
      </c>
      <c r="J696" s="32"/>
      <c r="K696" s="32"/>
      <c r="L696" s="9"/>
      <c r="M696" s="32"/>
      <c r="N696" s="32"/>
      <c r="O696" s="32"/>
      <c r="P696" s="32"/>
      <c r="Q696" s="32"/>
      <c r="R696" s="32"/>
      <c r="S696" s="32"/>
    </row>
    <row r="697" ht="12.75" customHeight="1">
      <c r="A697" s="40"/>
      <c r="B697" s="32"/>
      <c r="C697" s="32"/>
      <c r="D697" s="32"/>
      <c r="E697" s="36"/>
      <c r="F697" s="32"/>
      <c r="G697" s="32"/>
      <c r="H697" s="33"/>
      <c r="I697" s="32"/>
      <c r="J697" s="32"/>
      <c r="K697" s="32"/>
      <c r="L697" s="9"/>
      <c r="M697" s="32"/>
      <c r="N697" s="32"/>
      <c r="O697" s="32"/>
      <c r="P697" s="32"/>
      <c r="Q697" s="32"/>
      <c r="R697" s="32"/>
      <c r="S697" s="32"/>
    </row>
    <row r="698" ht="12.75" customHeight="1">
      <c r="A698" s="28">
        <f>SUM(A681+1)</f>
        <v>58</v>
      </c>
      <c r="B698" s="29">
        <v>1968.0</v>
      </c>
      <c r="C698" s="29" t="s">
        <v>1171</v>
      </c>
      <c r="D698" s="76" t="s">
        <v>983</v>
      </c>
      <c r="E698" s="36">
        <v>24859.0</v>
      </c>
      <c r="F698" s="32"/>
      <c r="G698" s="32" t="s">
        <v>930</v>
      </c>
      <c r="H698" s="33"/>
      <c r="I698" s="32"/>
      <c r="J698" s="32"/>
      <c r="K698" s="52" t="s">
        <v>652</v>
      </c>
      <c r="L698" s="53">
        <f>SUM(L681+1)</f>
        <v>61</v>
      </c>
      <c r="M698" s="32"/>
      <c r="N698" s="32"/>
      <c r="O698" s="32"/>
      <c r="P698" s="32"/>
      <c r="Q698" s="32"/>
      <c r="R698" s="32"/>
      <c r="S698" s="32"/>
    </row>
    <row r="699" ht="12.75" customHeight="1">
      <c r="B699" s="34"/>
      <c r="C699" s="34"/>
      <c r="D699" s="76"/>
      <c r="E699" s="36" t="s">
        <v>1335</v>
      </c>
      <c r="F699" s="32"/>
      <c r="G699" s="32" t="s">
        <v>1175</v>
      </c>
      <c r="H699" s="33"/>
      <c r="I699" s="32"/>
      <c r="J699" s="32"/>
      <c r="K699" s="32"/>
      <c r="L699" s="9"/>
      <c r="M699" s="32"/>
      <c r="N699" s="32"/>
      <c r="O699" s="32"/>
      <c r="P699" s="32"/>
      <c r="Q699" s="32"/>
      <c r="R699" s="32"/>
      <c r="S699" s="32"/>
    </row>
    <row r="700" ht="12.75" customHeight="1">
      <c r="A700" s="40"/>
      <c r="B700" s="32"/>
      <c r="C700" s="32"/>
      <c r="D700" s="32"/>
      <c r="E700" s="36" t="s">
        <v>1336</v>
      </c>
      <c r="F700" s="32"/>
      <c r="G700" s="32" t="s">
        <v>409</v>
      </c>
      <c r="H700" s="33"/>
      <c r="I700" s="32"/>
      <c r="J700" s="32"/>
      <c r="K700" s="32"/>
      <c r="L700" s="9"/>
      <c r="M700" s="32"/>
      <c r="N700" s="32"/>
      <c r="O700" s="32"/>
      <c r="P700" s="32"/>
      <c r="Q700" s="32"/>
      <c r="R700" s="32"/>
      <c r="S700" s="32"/>
    </row>
    <row r="701" ht="12.75" customHeight="1">
      <c r="A701" s="40"/>
      <c r="B701" s="41" t="s">
        <v>655</v>
      </c>
      <c r="C701" s="53">
        <f>SUM(C684+1)</f>
        <v>40</v>
      </c>
      <c r="D701" s="32"/>
      <c r="E701" s="36" t="s">
        <v>1337</v>
      </c>
      <c r="F701" s="32"/>
      <c r="G701" s="32" t="s">
        <v>9</v>
      </c>
      <c r="H701" s="33"/>
      <c r="I701" s="32"/>
      <c r="J701" s="32"/>
      <c r="K701" s="32"/>
      <c r="L701" s="9"/>
      <c r="M701" s="32"/>
      <c r="N701" s="32"/>
      <c r="O701" s="32"/>
      <c r="P701" s="32"/>
      <c r="Q701" s="32"/>
      <c r="R701" s="32"/>
      <c r="S701" s="32"/>
    </row>
    <row r="702" ht="12.75" customHeight="1">
      <c r="A702" s="40"/>
      <c r="B702" s="32"/>
      <c r="C702" s="32"/>
      <c r="D702" s="32"/>
      <c r="E702" s="36" t="s">
        <v>1338</v>
      </c>
      <c r="F702" s="32"/>
      <c r="G702" s="32" t="s">
        <v>734</v>
      </c>
      <c r="H702" s="33"/>
      <c r="I702" s="32"/>
      <c r="J702" s="32"/>
      <c r="K702" s="32"/>
      <c r="L702" s="9"/>
      <c r="M702" s="32"/>
      <c r="N702" s="32"/>
      <c r="O702" s="32"/>
      <c r="P702" s="32"/>
      <c r="Q702" s="32"/>
      <c r="R702" s="32"/>
      <c r="S702" s="32"/>
    </row>
    <row r="703" ht="12.75" customHeight="1">
      <c r="A703" s="40"/>
      <c r="B703" s="32"/>
      <c r="C703" s="32"/>
      <c r="D703" s="32"/>
      <c r="E703" s="36" t="s">
        <v>1339</v>
      </c>
      <c r="F703" s="32"/>
      <c r="G703" s="32" t="s">
        <v>298</v>
      </c>
      <c r="H703" s="33"/>
      <c r="I703" s="32"/>
      <c r="J703" s="32"/>
      <c r="K703" s="32"/>
      <c r="L703" s="9"/>
      <c r="M703" s="32"/>
      <c r="N703" s="32"/>
      <c r="O703" s="32"/>
      <c r="P703" s="32"/>
      <c r="Q703" s="32"/>
      <c r="R703" s="32"/>
      <c r="S703" s="32"/>
    </row>
    <row r="704" ht="12.75" customHeight="1">
      <c r="A704" s="40"/>
      <c r="B704" s="32"/>
      <c r="C704" s="32"/>
      <c r="D704" s="32"/>
      <c r="E704" s="36">
        <v>24918.0</v>
      </c>
      <c r="F704" s="32"/>
      <c r="G704" s="32" t="s">
        <v>930</v>
      </c>
      <c r="H704" s="33"/>
      <c r="I704" s="41" t="s">
        <v>1340</v>
      </c>
      <c r="J704" s="32"/>
      <c r="K704" s="32"/>
      <c r="L704" s="9"/>
      <c r="M704" s="32"/>
      <c r="N704" s="32"/>
      <c r="O704" s="32"/>
      <c r="P704" s="32"/>
      <c r="Q704" s="32"/>
      <c r="R704" s="32"/>
      <c r="S704" s="32"/>
    </row>
    <row r="705" ht="12.75" customHeight="1">
      <c r="A705" s="40"/>
      <c r="B705" s="32"/>
      <c r="C705" s="32"/>
      <c r="D705" s="32"/>
      <c r="E705" s="36"/>
      <c r="F705" s="32"/>
      <c r="G705" s="32"/>
      <c r="H705" s="33"/>
      <c r="I705" s="32"/>
      <c r="J705" s="32"/>
      <c r="K705" s="32"/>
      <c r="L705" s="9"/>
      <c r="M705" s="32"/>
      <c r="N705" s="32"/>
      <c r="O705" s="32"/>
      <c r="P705" s="32"/>
      <c r="Q705" s="32"/>
      <c r="R705" s="32"/>
      <c r="S705" s="32"/>
    </row>
    <row r="706" ht="12.75" customHeight="1">
      <c r="A706" s="40"/>
      <c r="B706" s="32"/>
      <c r="C706" s="32"/>
      <c r="D706" s="32"/>
      <c r="E706" s="36"/>
      <c r="F706" s="32"/>
      <c r="G706" s="32"/>
      <c r="H706" s="33"/>
      <c r="I706" s="32"/>
      <c r="J706" s="32"/>
      <c r="K706" s="32"/>
      <c r="L706" s="9"/>
      <c r="M706" s="32"/>
      <c r="N706" s="32"/>
      <c r="O706" s="32"/>
      <c r="P706" s="32"/>
      <c r="Q706" s="32"/>
      <c r="R706" s="32"/>
      <c r="S706" s="32"/>
    </row>
    <row r="707" ht="12.75" customHeight="1">
      <c r="A707" s="40"/>
      <c r="B707" s="32"/>
      <c r="C707" s="32"/>
      <c r="D707" s="32"/>
      <c r="E707" s="49" t="s">
        <v>1341</v>
      </c>
      <c r="F707" s="32"/>
      <c r="G707" s="32" t="s">
        <v>17</v>
      </c>
      <c r="H707" s="33"/>
      <c r="I707" s="32" t="s">
        <v>1250</v>
      </c>
      <c r="J707" s="32"/>
      <c r="K707" s="32"/>
      <c r="L707" s="9"/>
      <c r="M707" s="32"/>
      <c r="N707" s="32"/>
      <c r="O707" s="32"/>
      <c r="P707" s="32"/>
      <c r="Q707" s="32"/>
      <c r="R707" s="32"/>
      <c r="S707" s="32"/>
    </row>
    <row r="708" ht="12.75" customHeight="1">
      <c r="A708" s="40"/>
      <c r="B708" s="32"/>
      <c r="C708" s="32"/>
      <c r="D708" s="32"/>
      <c r="E708" s="36"/>
      <c r="F708" s="32"/>
      <c r="G708" s="32"/>
      <c r="H708" s="33"/>
      <c r="I708" s="32"/>
      <c r="J708" s="32"/>
      <c r="K708" s="32"/>
      <c r="L708" s="9"/>
      <c r="M708" s="32"/>
      <c r="N708" s="32"/>
      <c r="O708" s="32"/>
      <c r="P708" s="32"/>
      <c r="Q708" s="32"/>
      <c r="R708" s="32"/>
      <c r="S708" s="32"/>
    </row>
    <row r="709" ht="12.75" customHeight="1">
      <c r="A709" s="40"/>
      <c r="B709" s="32"/>
      <c r="C709" s="32"/>
      <c r="D709" s="32"/>
      <c r="E709" s="36"/>
      <c r="F709" s="32"/>
      <c r="G709" s="32"/>
      <c r="H709" s="33"/>
      <c r="I709" s="32"/>
      <c r="J709" s="32"/>
      <c r="K709" s="32"/>
      <c r="L709" s="9"/>
      <c r="M709" s="32"/>
      <c r="N709" s="32"/>
      <c r="O709" s="32"/>
      <c r="P709" s="32"/>
      <c r="Q709" s="32"/>
      <c r="R709" s="32"/>
      <c r="S709" s="32"/>
    </row>
    <row r="710" ht="12.75" customHeight="1">
      <c r="A710" s="28">
        <f>SUM(A698+1)</f>
        <v>59</v>
      </c>
      <c r="B710" s="29">
        <v>1969.0</v>
      </c>
      <c r="C710" s="29" t="s">
        <v>1342</v>
      </c>
      <c r="D710" s="76" t="s">
        <v>983</v>
      </c>
      <c r="E710" s="36">
        <v>25218.0</v>
      </c>
      <c r="F710" s="32"/>
      <c r="G710" s="32" t="s">
        <v>930</v>
      </c>
      <c r="H710" s="33"/>
      <c r="I710" s="32"/>
      <c r="J710" s="32"/>
      <c r="K710" s="52" t="s">
        <v>652</v>
      </c>
      <c r="L710" s="53">
        <f>SUM(L698+1)</f>
        <v>62</v>
      </c>
      <c r="M710" s="32"/>
      <c r="N710" s="32"/>
      <c r="O710" s="32"/>
      <c r="P710" s="32"/>
      <c r="Q710" s="32"/>
      <c r="R710" s="32"/>
      <c r="S710" s="32"/>
    </row>
    <row r="711" ht="12.75" customHeight="1">
      <c r="B711" s="34"/>
      <c r="C711" s="34"/>
      <c r="D711" s="76"/>
      <c r="E711" s="36" t="s">
        <v>1343</v>
      </c>
      <c r="F711" s="32"/>
      <c r="G711" s="32" t="s">
        <v>64</v>
      </c>
      <c r="H711" s="33"/>
      <c r="I711" s="32"/>
      <c r="J711" s="32"/>
      <c r="K711" s="32"/>
      <c r="L711" s="9"/>
      <c r="M711" s="32"/>
      <c r="N711" s="32"/>
      <c r="O711" s="32"/>
      <c r="P711" s="32"/>
      <c r="Q711" s="32"/>
      <c r="R711" s="32"/>
      <c r="S711" s="32"/>
    </row>
    <row r="712" ht="12.75" customHeight="1">
      <c r="A712" s="40"/>
      <c r="B712" s="32"/>
      <c r="C712" s="32"/>
      <c r="D712" s="32"/>
      <c r="E712" s="36" t="s">
        <v>1344</v>
      </c>
      <c r="F712" s="32"/>
      <c r="G712" s="32" t="s">
        <v>1281</v>
      </c>
      <c r="H712" s="33"/>
      <c r="I712" s="32"/>
      <c r="J712" s="32"/>
      <c r="K712" s="32"/>
      <c r="L712" s="9"/>
      <c r="M712" s="32"/>
      <c r="N712" s="32"/>
      <c r="O712" s="32"/>
      <c r="P712" s="32"/>
      <c r="Q712" s="32"/>
      <c r="R712" s="32"/>
      <c r="S712" s="32"/>
    </row>
    <row r="713" ht="12.75" customHeight="1">
      <c r="A713" s="40"/>
      <c r="B713" s="41" t="s">
        <v>655</v>
      </c>
      <c r="C713" s="53">
        <f>SUM(C701+1)</f>
        <v>41</v>
      </c>
      <c r="D713" s="32"/>
      <c r="E713" s="36" t="s">
        <v>1345</v>
      </c>
      <c r="F713" s="32"/>
      <c r="G713" s="32" t="s">
        <v>477</v>
      </c>
      <c r="H713" s="33"/>
      <c r="I713" s="32"/>
      <c r="J713" s="32"/>
      <c r="K713" s="32"/>
      <c r="L713" s="9"/>
      <c r="M713" s="32"/>
      <c r="N713" s="32"/>
      <c r="O713" s="32"/>
      <c r="P713" s="32"/>
      <c r="Q713" s="32"/>
      <c r="R713" s="32"/>
      <c r="S713" s="32"/>
    </row>
    <row r="714" ht="12.75" customHeight="1">
      <c r="A714" s="40"/>
      <c r="B714" s="32"/>
      <c r="C714" s="32"/>
      <c r="D714" s="32"/>
      <c r="E714" s="36" t="s">
        <v>1346</v>
      </c>
      <c r="F714" s="32"/>
      <c r="G714" s="32" t="s">
        <v>626</v>
      </c>
      <c r="H714" s="33"/>
      <c r="I714" s="32"/>
      <c r="J714" s="32"/>
      <c r="K714" s="32"/>
      <c r="L714" s="9"/>
      <c r="M714" s="32"/>
      <c r="N714" s="32"/>
      <c r="O714" s="32"/>
      <c r="P714" s="32"/>
      <c r="Q714" s="32"/>
      <c r="R714" s="32"/>
      <c r="S714" s="32"/>
    </row>
    <row r="715" ht="12.75" customHeight="1">
      <c r="A715" s="40"/>
      <c r="B715" s="32"/>
      <c r="C715" s="32"/>
      <c r="D715" s="32"/>
      <c r="E715" s="36" t="s">
        <v>1347</v>
      </c>
      <c r="F715" s="32"/>
      <c r="G715" s="32" t="s">
        <v>151</v>
      </c>
      <c r="H715" s="33"/>
      <c r="I715" s="32"/>
      <c r="J715" s="32"/>
      <c r="K715" s="32"/>
      <c r="L715" s="9"/>
      <c r="M715" s="32"/>
      <c r="N715" s="32"/>
      <c r="O715" s="32"/>
      <c r="P715" s="32"/>
      <c r="Q715" s="32"/>
      <c r="R715" s="32"/>
      <c r="S715" s="32"/>
    </row>
    <row r="716" ht="12.75" customHeight="1">
      <c r="A716" s="40"/>
      <c r="B716" s="32"/>
      <c r="C716" s="32"/>
      <c r="D716" s="32"/>
      <c r="E716" s="36" t="s">
        <v>1348</v>
      </c>
      <c r="F716" s="32"/>
      <c r="G716" s="32" t="s">
        <v>9</v>
      </c>
      <c r="H716" s="33"/>
      <c r="I716" s="32"/>
      <c r="J716" s="32"/>
      <c r="K716" s="32"/>
      <c r="L716" s="9"/>
      <c r="M716" s="32"/>
      <c r="N716" s="32"/>
      <c r="O716" s="32"/>
      <c r="P716" s="32"/>
      <c r="Q716" s="32"/>
      <c r="R716" s="32"/>
      <c r="S716" s="32"/>
    </row>
    <row r="717" ht="12.75" customHeight="1">
      <c r="A717" s="40"/>
      <c r="B717" s="32"/>
      <c r="C717" s="32"/>
      <c r="D717" s="32"/>
      <c r="E717" s="36" t="s">
        <v>1349</v>
      </c>
      <c r="F717" s="32"/>
      <c r="G717" s="32" t="s">
        <v>734</v>
      </c>
      <c r="H717" s="33"/>
      <c r="I717" s="32"/>
      <c r="J717" s="32"/>
      <c r="K717" s="32"/>
      <c r="L717" s="9"/>
      <c r="M717" s="32"/>
      <c r="N717" s="32"/>
      <c r="O717" s="32"/>
      <c r="P717" s="32"/>
      <c r="Q717" s="32"/>
      <c r="R717" s="32"/>
      <c r="S717" s="32"/>
    </row>
    <row r="718" ht="12.75" customHeight="1">
      <c r="A718" s="40"/>
      <c r="B718" s="32"/>
      <c r="C718" s="32"/>
      <c r="D718" s="32"/>
      <c r="E718" s="36">
        <v>25290.0</v>
      </c>
      <c r="F718" s="32"/>
      <c r="G718" s="32" t="s">
        <v>930</v>
      </c>
      <c r="H718" s="33"/>
      <c r="I718" s="41" t="s">
        <v>1350</v>
      </c>
      <c r="J718" s="32"/>
      <c r="K718" s="32"/>
      <c r="L718" s="9"/>
      <c r="M718" s="32"/>
      <c r="N718" s="32"/>
      <c r="O718" s="32"/>
      <c r="P718" s="32"/>
      <c r="Q718" s="32"/>
      <c r="R718" s="32"/>
      <c r="S718" s="32"/>
    </row>
    <row r="719" ht="12.75" customHeight="1">
      <c r="A719" s="40"/>
      <c r="B719" s="32"/>
      <c r="C719" s="32"/>
      <c r="D719" s="32"/>
      <c r="E719" s="36"/>
      <c r="F719" s="32"/>
      <c r="G719" s="32"/>
      <c r="H719" s="33"/>
      <c r="I719" s="32"/>
      <c r="J719" s="32"/>
      <c r="K719" s="32"/>
      <c r="L719" s="9"/>
      <c r="M719" s="32"/>
      <c r="N719" s="32"/>
      <c r="O719" s="32"/>
      <c r="P719" s="32"/>
      <c r="Q719" s="32"/>
      <c r="R719" s="32"/>
      <c r="S719" s="32"/>
    </row>
    <row r="720" ht="12.75" customHeight="1">
      <c r="A720" s="40"/>
      <c r="B720" s="32"/>
      <c r="C720" s="32"/>
      <c r="D720" s="32"/>
      <c r="E720" s="36"/>
      <c r="F720" s="32"/>
      <c r="G720" s="32"/>
      <c r="H720" s="33"/>
      <c r="I720" s="32"/>
      <c r="J720" s="32"/>
      <c r="K720" s="32"/>
      <c r="L720" s="9"/>
      <c r="M720" s="32"/>
      <c r="N720" s="32"/>
      <c r="O720" s="32"/>
      <c r="P720" s="32"/>
      <c r="Q720" s="32"/>
      <c r="R720" s="32"/>
      <c r="S720" s="32"/>
    </row>
    <row r="721" ht="12.75" customHeight="1">
      <c r="A721" s="28">
        <f>SUM(A710+1)</f>
        <v>60</v>
      </c>
      <c r="B721" s="29">
        <v>1970.0</v>
      </c>
      <c r="C721" s="29" t="s">
        <v>1351</v>
      </c>
      <c r="D721" s="76" t="s">
        <v>983</v>
      </c>
      <c r="E721" s="36">
        <v>25586.0</v>
      </c>
      <c r="F721" s="32"/>
      <c r="G721" s="32" t="s">
        <v>930</v>
      </c>
      <c r="H721" s="33"/>
      <c r="I721" s="32"/>
      <c r="J721" s="32"/>
      <c r="K721" s="52" t="s">
        <v>652</v>
      </c>
      <c r="L721" s="53">
        <f>SUM(L710+1)</f>
        <v>63</v>
      </c>
      <c r="M721" s="32"/>
      <c r="N721" s="32"/>
      <c r="O721" s="32"/>
      <c r="P721" s="32"/>
      <c r="Q721" s="32"/>
      <c r="R721" s="32"/>
      <c r="S721" s="32"/>
    </row>
    <row r="722" ht="12.75" customHeight="1">
      <c r="B722" s="34"/>
      <c r="C722" s="34"/>
      <c r="D722" s="76"/>
      <c r="E722" s="36" t="s">
        <v>1352</v>
      </c>
      <c r="F722" s="32"/>
      <c r="G722" s="32" t="s">
        <v>773</v>
      </c>
      <c r="H722" s="33"/>
      <c r="I722" s="32"/>
      <c r="J722" s="32"/>
      <c r="K722" s="32"/>
      <c r="L722" s="9"/>
      <c r="M722" s="32"/>
      <c r="N722" s="32"/>
      <c r="O722" s="32"/>
      <c r="P722" s="32"/>
      <c r="Q722" s="32"/>
      <c r="R722" s="32"/>
      <c r="S722" s="32"/>
    </row>
    <row r="723" ht="12.75" customHeight="1">
      <c r="A723" s="28"/>
      <c r="B723" s="39"/>
      <c r="C723" s="39"/>
      <c r="D723" s="39"/>
      <c r="E723" s="36" t="s">
        <v>1353</v>
      </c>
      <c r="F723" s="32"/>
      <c r="G723" s="32" t="s">
        <v>409</v>
      </c>
      <c r="H723" s="33"/>
      <c r="I723" s="32"/>
      <c r="J723" s="32"/>
      <c r="K723" s="32"/>
      <c r="L723" s="9"/>
      <c r="M723" s="32"/>
      <c r="N723" s="32"/>
      <c r="O723" s="32"/>
      <c r="P723" s="32"/>
      <c r="Q723" s="32"/>
      <c r="R723" s="32"/>
      <c r="S723" s="32"/>
    </row>
    <row r="724" ht="12.75" customHeight="1">
      <c r="A724" s="28"/>
      <c r="B724" s="41" t="s">
        <v>655</v>
      </c>
      <c r="C724" s="53">
        <f>SUM(C713+1)</f>
        <v>42</v>
      </c>
      <c r="D724" s="39"/>
      <c r="E724" s="36" t="s">
        <v>1354</v>
      </c>
      <c r="F724" s="32"/>
      <c r="G724" s="32" t="s">
        <v>49</v>
      </c>
      <c r="H724" s="33"/>
      <c r="I724" s="32"/>
      <c r="J724" s="32"/>
      <c r="K724" s="32"/>
      <c r="L724" s="9"/>
      <c r="M724" s="32"/>
      <c r="N724" s="32"/>
      <c r="O724" s="32"/>
      <c r="P724" s="32"/>
      <c r="Q724" s="32"/>
      <c r="R724" s="32"/>
      <c r="S724" s="32"/>
    </row>
    <row r="725" ht="12.75" customHeight="1">
      <c r="A725" s="28"/>
      <c r="B725" s="39"/>
      <c r="C725" s="39"/>
      <c r="D725" s="39"/>
      <c r="E725" s="36" t="s">
        <v>1355</v>
      </c>
      <c r="F725" s="32"/>
      <c r="G725" s="32" t="s">
        <v>581</v>
      </c>
      <c r="H725" s="33"/>
      <c r="I725" s="32"/>
      <c r="J725" s="32"/>
      <c r="K725" s="32"/>
      <c r="L725" s="9"/>
      <c r="M725" s="32"/>
      <c r="N725" s="32"/>
      <c r="O725" s="32"/>
      <c r="P725" s="32"/>
      <c r="Q725" s="32"/>
      <c r="R725" s="32"/>
      <c r="S725" s="32"/>
    </row>
    <row r="726" ht="12.75" customHeight="1">
      <c r="A726" s="28"/>
      <c r="B726" s="39"/>
      <c r="C726" s="39"/>
      <c r="D726" s="39"/>
      <c r="E726" s="36" t="s">
        <v>1356</v>
      </c>
      <c r="F726" s="32"/>
      <c r="G726" s="32" t="s">
        <v>765</v>
      </c>
      <c r="H726" s="33"/>
      <c r="I726" s="32"/>
      <c r="J726" s="32"/>
      <c r="K726" s="32"/>
      <c r="L726" s="9"/>
      <c r="M726" s="32"/>
      <c r="N726" s="32"/>
      <c r="O726" s="32"/>
      <c r="P726" s="32"/>
      <c r="Q726" s="32"/>
      <c r="R726" s="32"/>
      <c r="S726" s="32"/>
    </row>
    <row r="727" ht="12.75" customHeight="1">
      <c r="A727" s="40"/>
      <c r="B727" s="32"/>
      <c r="C727" s="32"/>
      <c r="D727" s="32"/>
      <c r="E727" s="36" t="s">
        <v>1357</v>
      </c>
      <c r="F727" s="32"/>
      <c r="G727" s="32" t="s">
        <v>1113</v>
      </c>
      <c r="H727" s="33"/>
      <c r="I727" s="32" t="s">
        <v>1358</v>
      </c>
      <c r="J727" s="32"/>
      <c r="K727" s="32"/>
      <c r="L727" s="9"/>
      <c r="M727" s="32"/>
      <c r="N727" s="32"/>
      <c r="O727" s="32"/>
      <c r="P727" s="32"/>
      <c r="Q727" s="32"/>
      <c r="R727" s="32"/>
      <c r="S727" s="32"/>
    </row>
    <row r="728" ht="12.75" customHeight="1">
      <c r="A728" s="40"/>
      <c r="B728" s="32"/>
      <c r="C728" s="32"/>
      <c r="D728" s="32"/>
      <c r="E728" s="36">
        <v>25654.0</v>
      </c>
      <c r="F728" s="32"/>
      <c r="G728" s="32" t="s">
        <v>930</v>
      </c>
      <c r="H728" s="33"/>
      <c r="I728" s="41" t="s">
        <v>1359</v>
      </c>
      <c r="J728" s="32"/>
      <c r="K728" s="32"/>
      <c r="L728" s="9"/>
      <c r="M728" s="32"/>
      <c r="N728" s="32"/>
      <c r="O728" s="32"/>
      <c r="P728" s="32"/>
      <c r="Q728" s="32"/>
      <c r="R728" s="32"/>
      <c r="S728" s="32"/>
    </row>
    <row r="729" ht="12.75" customHeight="1">
      <c r="A729" s="40"/>
      <c r="B729" s="32"/>
      <c r="C729" s="32"/>
      <c r="D729" s="32"/>
      <c r="E729" s="36"/>
      <c r="F729" s="32"/>
      <c r="G729" s="32"/>
      <c r="H729" s="33"/>
      <c r="I729" s="32"/>
      <c r="J729" s="32"/>
      <c r="K729" s="32"/>
      <c r="L729" s="9"/>
      <c r="M729" s="32"/>
      <c r="N729" s="32"/>
      <c r="O729" s="32"/>
      <c r="P729" s="32"/>
      <c r="Q729" s="32"/>
      <c r="R729" s="32"/>
      <c r="S729" s="32"/>
    </row>
    <row r="730" ht="12.75" customHeight="1">
      <c r="A730" s="40"/>
      <c r="B730" s="32"/>
      <c r="C730" s="32"/>
      <c r="D730" s="32"/>
      <c r="E730" s="36"/>
      <c r="F730" s="32"/>
      <c r="G730" s="32"/>
      <c r="H730" s="33"/>
      <c r="I730" s="32"/>
      <c r="J730" s="32"/>
      <c r="K730" s="32"/>
      <c r="L730" s="9"/>
      <c r="M730" s="32"/>
      <c r="N730" s="32"/>
      <c r="O730" s="32"/>
      <c r="P730" s="32"/>
      <c r="Q730" s="32"/>
      <c r="R730" s="32"/>
      <c r="S730" s="32"/>
    </row>
    <row r="731" ht="12.75" customHeight="1">
      <c r="A731" s="28">
        <f>SUM(A721+1)</f>
        <v>61</v>
      </c>
      <c r="B731" s="29">
        <v>1971.0</v>
      </c>
      <c r="C731" s="29" t="s">
        <v>1049</v>
      </c>
      <c r="D731" s="84" t="s">
        <v>1360</v>
      </c>
      <c r="E731" s="36">
        <v>26113.0</v>
      </c>
      <c r="F731" s="32"/>
      <c r="G731" s="32" t="s">
        <v>930</v>
      </c>
      <c r="H731" s="33"/>
      <c r="I731" s="32" t="s">
        <v>1361</v>
      </c>
      <c r="J731" s="32"/>
      <c r="K731" s="52" t="s">
        <v>652</v>
      </c>
      <c r="L731" s="53">
        <f>SUM(L721+1)</f>
        <v>64</v>
      </c>
      <c r="M731" s="32"/>
      <c r="N731" s="32"/>
      <c r="O731" s="32"/>
      <c r="P731" s="32"/>
      <c r="Q731" s="32"/>
      <c r="R731" s="32"/>
      <c r="S731" s="32"/>
    </row>
    <row r="732" ht="12.75" customHeight="1">
      <c r="B732" s="34"/>
      <c r="C732" s="34"/>
      <c r="D732" s="84"/>
      <c r="E732" s="36" t="s">
        <v>1362</v>
      </c>
      <c r="F732" s="32"/>
      <c r="G732" s="32" t="s">
        <v>734</v>
      </c>
      <c r="H732" s="33"/>
      <c r="I732" s="32"/>
      <c r="J732" s="32"/>
      <c r="K732" s="32"/>
      <c r="L732" s="9"/>
      <c r="M732" s="32"/>
      <c r="N732" s="32"/>
      <c r="O732" s="32"/>
      <c r="P732" s="32"/>
      <c r="Q732" s="32"/>
      <c r="R732" s="32"/>
      <c r="S732" s="32"/>
    </row>
    <row r="733" ht="12.75" customHeight="1">
      <c r="A733" s="28"/>
      <c r="B733" s="39"/>
      <c r="C733" s="39" t="s">
        <v>1363</v>
      </c>
      <c r="D733" s="39"/>
      <c r="E733" s="36" t="s">
        <v>1364</v>
      </c>
      <c r="F733" s="32"/>
      <c r="G733" s="32" t="s">
        <v>1175</v>
      </c>
      <c r="H733" s="33"/>
      <c r="I733" s="32"/>
      <c r="J733" s="32"/>
      <c r="K733" s="32"/>
      <c r="L733" s="9"/>
      <c r="M733" s="32"/>
      <c r="N733" s="32"/>
      <c r="O733" s="32"/>
      <c r="P733" s="32"/>
      <c r="Q733" s="32"/>
      <c r="R733" s="32"/>
      <c r="S733" s="32"/>
    </row>
    <row r="734" ht="12.75" customHeight="1">
      <c r="A734" s="28"/>
      <c r="B734" s="41" t="s">
        <v>655</v>
      </c>
      <c r="C734" s="53">
        <f>SUM(C724+1)</f>
        <v>43</v>
      </c>
      <c r="D734" s="39"/>
      <c r="E734" s="36"/>
      <c r="F734" s="32"/>
      <c r="G734" s="43" t="s">
        <v>1365</v>
      </c>
      <c r="H734" s="33"/>
      <c r="I734" s="32" t="s">
        <v>1366</v>
      </c>
      <c r="J734" s="32"/>
      <c r="K734" s="32"/>
      <c r="L734" s="9"/>
      <c r="M734" s="32"/>
      <c r="N734" s="32"/>
      <c r="O734" s="32"/>
      <c r="P734" s="32"/>
      <c r="Q734" s="32"/>
      <c r="R734" s="32"/>
      <c r="S734" s="32"/>
    </row>
    <row r="735" ht="12.75" customHeight="1">
      <c r="A735" s="28"/>
      <c r="B735" s="39"/>
      <c r="C735" s="39"/>
      <c r="D735" s="39"/>
      <c r="E735" s="36" t="s">
        <v>1367</v>
      </c>
      <c r="F735" s="32"/>
      <c r="G735" s="32" t="s">
        <v>1368</v>
      </c>
      <c r="H735" s="33"/>
      <c r="I735" s="32"/>
      <c r="J735" s="32"/>
      <c r="K735" s="32"/>
      <c r="L735" s="9"/>
      <c r="M735" s="32"/>
      <c r="N735" s="32"/>
      <c r="O735" s="32"/>
      <c r="P735" s="32"/>
      <c r="Q735" s="32"/>
      <c r="R735" s="32"/>
      <c r="S735" s="32"/>
    </row>
    <row r="736" ht="12.75" customHeight="1">
      <c r="A736" s="40"/>
      <c r="B736" s="32"/>
      <c r="C736" s="32"/>
      <c r="D736" s="32"/>
      <c r="E736" s="36">
        <v>26137.0</v>
      </c>
      <c r="F736" s="32"/>
      <c r="G736" s="32" t="s">
        <v>930</v>
      </c>
      <c r="H736" s="33"/>
      <c r="I736" s="41" t="s">
        <v>1369</v>
      </c>
      <c r="J736" s="32"/>
      <c r="K736" s="32"/>
      <c r="L736" s="9"/>
      <c r="M736" s="32"/>
      <c r="N736" s="32"/>
      <c r="O736" s="32"/>
      <c r="P736" s="32"/>
      <c r="Q736" s="32"/>
      <c r="R736" s="32"/>
      <c r="S736" s="32"/>
    </row>
    <row r="737" ht="12.75" customHeight="1">
      <c r="A737" s="40"/>
      <c r="B737" s="32"/>
      <c r="C737" s="32"/>
      <c r="D737" s="32"/>
      <c r="E737" s="36"/>
      <c r="F737" s="32"/>
      <c r="G737" s="32"/>
      <c r="H737" s="33"/>
      <c r="I737" s="32"/>
      <c r="J737" s="32"/>
      <c r="K737" s="32"/>
      <c r="L737" s="9"/>
      <c r="M737" s="32"/>
      <c r="N737" s="32"/>
      <c r="O737" s="32"/>
      <c r="P737" s="32"/>
      <c r="Q737" s="32"/>
      <c r="R737" s="32"/>
      <c r="S737" s="32"/>
    </row>
    <row r="738" ht="12.75" customHeight="1">
      <c r="A738" s="40"/>
      <c r="B738" s="32"/>
      <c r="C738" s="32"/>
      <c r="D738" s="32"/>
      <c r="E738" s="36"/>
      <c r="F738" s="32"/>
      <c r="G738" s="32"/>
      <c r="H738" s="33"/>
      <c r="I738" s="32"/>
      <c r="J738" s="32"/>
      <c r="K738" s="32"/>
      <c r="L738" s="9"/>
      <c r="M738" s="32"/>
      <c r="N738" s="32"/>
      <c r="O738" s="32"/>
      <c r="P738" s="32"/>
      <c r="Q738" s="32"/>
      <c r="R738" s="32"/>
      <c r="S738" s="32"/>
    </row>
    <row r="739" ht="12.75" customHeight="1">
      <c r="A739" s="28">
        <f>SUM(A731+1)</f>
        <v>62</v>
      </c>
      <c r="B739" s="29">
        <v>1972.0</v>
      </c>
      <c r="C739" s="29" t="s">
        <v>987</v>
      </c>
      <c r="D739" s="84" t="s">
        <v>1360</v>
      </c>
      <c r="E739" s="36">
        <v>26320.0</v>
      </c>
      <c r="F739" s="32"/>
      <c r="G739" s="32" t="s">
        <v>930</v>
      </c>
      <c r="H739" s="33"/>
      <c r="I739" s="32"/>
      <c r="J739" s="32"/>
      <c r="K739" s="52" t="s">
        <v>652</v>
      </c>
      <c r="L739" s="53">
        <f>SUM(L731+1)</f>
        <v>65</v>
      </c>
      <c r="M739" s="32"/>
      <c r="N739" s="32"/>
      <c r="O739" s="32"/>
      <c r="P739" s="32"/>
      <c r="Q739" s="32"/>
      <c r="R739" s="32"/>
      <c r="S739" s="32"/>
    </row>
    <row r="740" ht="12.75" customHeight="1">
      <c r="B740" s="34"/>
      <c r="C740" s="34"/>
      <c r="D740" s="84"/>
      <c r="E740" s="36" t="s">
        <v>1370</v>
      </c>
      <c r="F740" s="32"/>
      <c r="G740" s="32" t="s">
        <v>298</v>
      </c>
      <c r="H740" s="33"/>
      <c r="I740" s="32"/>
      <c r="J740" s="32"/>
      <c r="K740" s="32"/>
      <c r="L740" s="9"/>
      <c r="M740" s="32"/>
      <c r="N740" s="32"/>
      <c r="O740" s="32"/>
      <c r="P740" s="32"/>
      <c r="Q740" s="32"/>
      <c r="R740" s="32"/>
      <c r="S740" s="32"/>
    </row>
    <row r="741" ht="12.75" customHeight="1">
      <c r="A741" s="28"/>
      <c r="B741" s="39"/>
      <c r="C741" s="39"/>
      <c r="D741" s="39"/>
      <c r="E741" s="36" t="s">
        <v>1371</v>
      </c>
      <c r="F741" s="32"/>
      <c r="G741" s="32" t="s">
        <v>64</v>
      </c>
      <c r="H741" s="33"/>
      <c r="I741" s="32"/>
      <c r="J741" s="32"/>
      <c r="K741" s="32"/>
      <c r="L741" s="9"/>
      <c r="M741" s="32"/>
      <c r="N741" s="32"/>
      <c r="O741" s="32"/>
      <c r="P741" s="32"/>
      <c r="Q741" s="32"/>
      <c r="R741" s="32"/>
      <c r="S741" s="32"/>
    </row>
    <row r="742" ht="12.75" customHeight="1">
      <c r="A742" s="28"/>
      <c r="B742" s="41" t="s">
        <v>655</v>
      </c>
      <c r="C742" s="53">
        <f>SUM(C734+1)</f>
        <v>44</v>
      </c>
      <c r="D742" s="39"/>
      <c r="E742" s="36" t="s">
        <v>1372</v>
      </c>
      <c r="F742" s="32"/>
      <c r="G742" s="32" t="s">
        <v>1373</v>
      </c>
      <c r="H742" s="33"/>
      <c r="I742" s="32"/>
      <c r="J742" s="32"/>
      <c r="K742" s="32"/>
      <c r="L742" s="9"/>
      <c r="M742" s="32"/>
      <c r="N742" s="32"/>
      <c r="O742" s="32"/>
      <c r="P742" s="32"/>
      <c r="Q742" s="32"/>
      <c r="R742" s="32"/>
      <c r="S742" s="32"/>
    </row>
    <row r="743" ht="12.75" customHeight="1">
      <c r="A743" s="40"/>
      <c r="B743" s="32"/>
      <c r="C743" s="32"/>
      <c r="D743" s="32"/>
      <c r="E743" s="36" t="s">
        <v>1374</v>
      </c>
      <c r="F743" s="32"/>
      <c r="G743" s="32" t="s">
        <v>367</v>
      </c>
      <c r="H743" s="33"/>
      <c r="I743" s="32"/>
      <c r="J743" s="32"/>
      <c r="K743" s="32"/>
      <c r="L743" s="9"/>
      <c r="M743" s="32"/>
      <c r="N743" s="32"/>
      <c r="O743" s="32"/>
      <c r="P743" s="32"/>
      <c r="Q743" s="32"/>
      <c r="R743" s="32"/>
      <c r="S743" s="32"/>
    </row>
    <row r="744" ht="12.75" customHeight="1">
      <c r="A744" s="40"/>
      <c r="B744" s="32"/>
      <c r="C744" s="32"/>
      <c r="D744" s="32"/>
      <c r="E744" s="42" t="s">
        <v>1375</v>
      </c>
      <c r="F744" s="32"/>
      <c r="G744" s="43" t="s">
        <v>268</v>
      </c>
      <c r="H744" s="33"/>
      <c r="I744" s="45" t="s">
        <v>1376</v>
      </c>
      <c r="J744" s="32"/>
      <c r="K744" s="32"/>
      <c r="L744" s="9"/>
      <c r="M744" s="32"/>
      <c r="N744" s="32"/>
      <c r="O744" s="32"/>
      <c r="P744" s="32"/>
      <c r="Q744" s="32"/>
      <c r="R744" s="32"/>
      <c r="S744" s="32"/>
    </row>
    <row r="745" ht="12.75" customHeight="1">
      <c r="A745" s="40"/>
      <c r="B745" s="32"/>
      <c r="C745" s="32"/>
      <c r="D745" s="32"/>
      <c r="E745" s="36" t="s">
        <v>1377</v>
      </c>
      <c r="F745" s="32"/>
      <c r="G745" s="32" t="s">
        <v>1378</v>
      </c>
      <c r="H745" s="33"/>
      <c r="I745" s="32"/>
      <c r="J745" s="32"/>
      <c r="K745" s="32"/>
      <c r="L745" s="9"/>
      <c r="M745" s="32"/>
      <c r="N745" s="32"/>
      <c r="O745" s="32"/>
      <c r="P745" s="32"/>
      <c r="Q745" s="32"/>
      <c r="R745" s="32"/>
      <c r="S745" s="32"/>
    </row>
    <row r="746" ht="12.75" customHeight="1">
      <c r="A746" s="40"/>
      <c r="B746" s="32"/>
      <c r="C746" s="32"/>
      <c r="D746" s="32"/>
      <c r="E746" s="36">
        <v>26360.0</v>
      </c>
      <c r="F746" s="32"/>
      <c r="G746" s="32" t="s">
        <v>1314</v>
      </c>
      <c r="H746" s="33"/>
      <c r="I746" s="32"/>
      <c r="J746" s="32"/>
      <c r="K746" s="32"/>
      <c r="L746" s="9"/>
      <c r="M746" s="32"/>
      <c r="N746" s="32"/>
      <c r="O746" s="32"/>
      <c r="P746" s="32"/>
      <c r="Q746" s="32"/>
      <c r="R746" s="32"/>
      <c r="S746" s="32"/>
    </row>
    <row r="747" ht="12.75" customHeight="1">
      <c r="A747" s="40"/>
      <c r="B747" s="32"/>
      <c r="C747" s="32"/>
      <c r="D747" s="32"/>
      <c r="E747" s="36">
        <v>26360.0</v>
      </c>
      <c r="F747" s="32"/>
      <c r="G747" s="32" t="s">
        <v>61</v>
      </c>
      <c r="H747" s="33"/>
      <c r="I747" s="32"/>
      <c r="J747" s="32"/>
      <c r="K747" s="32"/>
      <c r="L747" s="9"/>
      <c r="M747" s="32"/>
      <c r="N747" s="32"/>
      <c r="O747" s="32"/>
      <c r="P747" s="32"/>
      <c r="Q747" s="32"/>
      <c r="R747" s="32"/>
      <c r="S747" s="32"/>
    </row>
    <row r="748" ht="12.75" customHeight="1">
      <c r="A748" s="40"/>
      <c r="B748" s="32"/>
      <c r="C748" s="32"/>
      <c r="D748" s="32"/>
      <c r="E748" s="36" t="s">
        <v>1379</v>
      </c>
      <c r="F748" s="32"/>
      <c r="G748" s="32" t="s">
        <v>4</v>
      </c>
      <c r="H748" s="33"/>
      <c r="I748" s="32"/>
      <c r="J748" s="32"/>
      <c r="K748" s="32"/>
      <c r="L748" s="9"/>
      <c r="M748" s="32"/>
      <c r="N748" s="32"/>
      <c r="O748" s="32"/>
      <c r="P748" s="32"/>
      <c r="Q748" s="32"/>
      <c r="R748" s="32"/>
      <c r="S748" s="32"/>
    </row>
    <row r="749" ht="12.75" customHeight="1">
      <c r="A749" s="40"/>
      <c r="B749" s="32"/>
      <c r="C749" s="32"/>
      <c r="D749" s="32"/>
      <c r="E749" s="36" t="s">
        <v>1380</v>
      </c>
      <c r="F749" s="32"/>
      <c r="G749" s="32" t="s">
        <v>9</v>
      </c>
      <c r="H749" s="33"/>
      <c r="I749" s="32"/>
      <c r="J749" s="32"/>
      <c r="K749" s="32"/>
      <c r="L749" s="9"/>
      <c r="M749" s="32"/>
      <c r="N749" s="32"/>
      <c r="O749" s="32"/>
      <c r="P749" s="32"/>
      <c r="Q749" s="32"/>
      <c r="R749" s="32"/>
      <c r="S749" s="32"/>
    </row>
    <row r="750" ht="12.75" customHeight="1">
      <c r="A750" s="40"/>
      <c r="B750" s="32"/>
      <c r="C750" s="32"/>
      <c r="D750" s="32"/>
      <c r="E750" s="36" t="s">
        <v>1381</v>
      </c>
      <c r="F750" s="32"/>
      <c r="G750" s="32" t="s">
        <v>734</v>
      </c>
      <c r="H750" s="33"/>
      <c r="I750" s="32"/>
      <c r="J750" s="32"/>
      <c r="K750" s="32"/>
      <c r="L750" s="9"/>
      <c r="M750" s="32"/>
      <c r="N750" s="32"/>
      <c r="O750" s="32"/>
      <c r="P750" s="32"/>
      <c r="Q750" s="32"/>
      <c r="R750" s="32"/>
      <c r="S750" s="32"/>
    </row>
    <row r="751" ht="12.75" customHeight="1">
      <c r="A751" s="40"/>
      <c r="B751" s="32"/>
      <c r="C751" s="32"/>
      <c r="D751" s="32"/>
      <c r="E751" s="36">
        <v>26382.0</v>
      </c>
      <c r="F751" s="32"/>
      <c r="G751" s="32" t="s">
        <v>930</v>
      </c>
      <c r="H751" s="33"/>
      <c r="I751" s="41" t="s">
        <v>1382</v>
      </c>
      <c r="J751" s="32"/>
      <c r="K751" s="32"/>
      <c r="L751" s="9"/>
      <c r="M751" s="32"/>
      <c r="N751" s="32"/>
      <c r="O751" s="32"/>
      <c r="P751" s="32"/>
      <c r="Q751" s="32"/>
      <c r="R751" s="32"/>
      <c r="S751" s="32"/>
    </row>
    <row r="752" ht="12.75" customHeight="1">
      <c r="A752" s="40"/>
      <c r="B752" s="32"/>
      <c r="C752" s="32"/>
      <c r="D752" s="32"/>
      <c r="E752" s="36"/>
      <c r="F752" s="32"/>
      <c r="G752" s="32"/>
      <c r="H752" s="33"/>
      <c r="I752" s="32"/>
      <c r="J752" s="32"/>
      <c r="K752" s="32"/>
      <c r="L752" s="9"/>
      <c r="M752" s="32"/>
      <c r="N752" s="32"/>
      <c r="O752" s="32"/>
      <c r="P752" s="32"/>
      <c r="Q752" s="32"/>
      <c r="R752" s="32"/>
      <c r="S752" s="32"/>
    </row>
    <row r="753" ht="12.75" customHeight="1">
      <c r="A753" s="40"/>
      <c r="B753" s="32"/>
      <c r="C753" s="32"/>
      <c r="D753" s="32"/>
      <c r="E753" s="36"/>
      <c r="F753" s="32"/>
      <c r="G753" s="32"/>
      <c r="H753" s="33"/>
      <c r="I753" s="32"/>
      <c r="J753" s="32"/>
      <c r="K753" s="32"/>
      <c r="L753" s="9"/>
      <c r="M753" s="32"/>
      <c r="N753" s="32"/>
      <c r="O753" s="32"/>
      <c r="P753" s="32"/>
      <c r="Q753" s="32"/>
      <c r="R753" s="32"/>
      <c r="S753" s="32"/>
    </row>
    <row r="754" ht="12.75" customHeight="1">
      <c r="A754" s="28">
        <f>SUM(A739+1)</f>
        <v>63</v>
      </c>
      <c r="B754" s="29">
        <v>1973.0</v>
      </c>
      <c r="C754" s="29" t="s">
        <v>1351</v>
      </c>
      <c r="D754" s="84" t="s">
        <v>1360</v>
      </c>
      <c r="E754" s="36">
        <v>26678.0</v>
      </c>
      <c r="F754" s="32"/>
      <c r="G754" s="32" t="s">
        <v>930</v>
      </c>
      <c r="H754" s="33"/>
      <c r="I754" s="32"/>
      <c r="J754" s="32"/>
      <c r="K754" s="52" t="s">
        <v>652</v>
      </c>
      <c r="L754" s="53">
        <f>SUM(L739+1)</f>
        <v>66</v>
      </c>
      <c r="M754" s="32"/>
      <c r="N754" s="32"/>
      <c r="O754" s="32"/>
      <c r="P754" s="32"/>
      <c r="Q754" s="32"/>
      <c r="R754" s="32"/>
      <c r="S754" s="32"/>
    </row>
    <row r="755" ht="12.75" customHeight="1">
      <c r="B755" s="34"/>
      <c r="C755" s="34"/>
      <c r="D755" s="84"/>
      <c r="E755" s="36" t="s">
        <v>1383</v>
      </c>
      <c r="F755" s="32"/>
      <c r="G755" s="32" t="s">
        <v>734</v>
      </c>
      <c r="H755" s="33"/>
      <c r="I755" s="32"/>
      <c r="J755" s="32"/>
      <c r="K755" s="32"/>
      <c r="L755" s="9"/>
      <c r="M755" s="32"/>
      <c r="N755" s="32"/>
      <c r="O755" s="32"/>
      <c r="P755" s="32"/>
      <c r="Q755" s="32"/>
      <c r="R755" s="32"/>
      <c r="S755" s="32"/>
    </row>
    <row r="756" ht="12.75" customHeight="1">
      <c r="A756" s="28"/>
      <c r="B756" s="39"/>
      <c r="C756" s="39"/>
      <c r="D756" s="39"/>
      <c r="E756" s="36" t="s">
        <v>1384</v>
      </c>
      <c r="F756" s="32"/>
      <c r="G756" s="32" t="s">
        <v>409</v>
      </c>
      <c r="H756" s="33"/>
      <c r="I756" s="32"/>
      <c r="J756" s="32"/>
      <c r="K756" s="32"/>
      <c r="L756" s="9"/>
      <c r="M756" s="32"/>
      <c r="N756" s="32"/>
      <c r="O756" s="32"/>
      <c r="P756" s="32"/>
      <c r="Q756" s="32"/>
      <c r="R756" s="32"/>
      <c r="S756" s="32"/>
    </row>
    <row r="757" ht="12.75" customHeight="1">
      <c r="A757" s="28"/>
      <c r="B757" s="41" t="s">
        <v>655</v>
      </c>
      <c r="C757" s="53">
        <f>SUM(C742+1)</f>
        <v>45</v>
      </c>
      <c r="D757" s="39"/>
      <c r="E757" s="36" t="s">
        <v>1385</v>
      </c>
      <c r="F757" s="32"/>
      <c r="G757" s="32" t="s">
        <v>49</v>
      </c>
      <c r="H757" s="33"/>
      <c r="I757" s="32"/>
      <c r="J757" s="32"/>
      <c r="K757" s="32"/>
      <c r="L757" s="9"/>
      <c r="M757" s="32"/>
      <c r="N757" s="32"/>
      <c r="O757" s="32"/>
      <c r="P757" s="32"/>
      <c r="Q757" s="32"/>
      <c r="R757" s="32"/>
      <c r="S757" s="32"/>
    </row>
    <row r="758" ht="12.75" customHeight="1">
      <c r="A758" s="28"/>
      <c r="B758" s="39"/>
      <c r="C758" s="39"/>
      <c r="D758" s="39"/>
      <c r="E758" s="36" t="s">
        <v>1386</v>
      </c>
      <c r="F758" s="32"/>
      <c r="G758" s="32" t="s">
        <v>581</v>
      </c>
      <c r="H758" s="33"/>
      <c r="I758" s="32"/>
      <c r="J758" s="32"/>
      <c r="K758" s="32"/>
      <c r="L758" s="9"/>
      <c r="M758" s="32"/>
      <c r="N758" s="32"/>
      <c r="O758" s="32"/>
      <c r="P758" s="32"/>
      <c r="Q758" s="32"/>
      <c r="R758" s="32"/>
      <c r="S758" s="32"/>
    </row>
    <row r="759" ht="12.75" customHeight="1">
      <c r="A759" s="28"/>
      <c r="B759" s="39"/>
      <c r="C759" s="39"/>
      <c r="D759" s="39"/>
      <c r="E759" s="36" t="s">
        <v>1387</v>
      </c>
      <c r="F759" s="32"/>
      <c r="G759" s="32" t="s">
        <v>765</v>
      </c>
      <c r="H759" s="33"/>
      <c r="I759" s="32"/>
      <c r="J759" s="32"/>
      <c r="K759" s="32"/>
      <c r="L759" s="9"/>
      <c r="M759" s="32"/>
      <c r="N759" s="32"/>
      <c r="O759" s="32"/>
      <c r="P759" s="32"/>
      <c r="Q759" s="32"/>
      <c r="R759" s="32"/>
      <c r="S759" s="32"/>
    </row>
    <row r="760" ht="12.75" customHeight="1">
      <c r="A760" s="28"/>
      <c r="B760" s="39"/>
      <c r="C760" s="39"/>
      <c r="D760" s="39"/>
      <c r="E760" s="36" t="s">
        <v>1388</v>
      </c>
      <c r="F760" s="32"/>
      <c r="G760" s="32" t="s">
        <v>1113</v>
      </c>
      <c r="H760" s="33"/>
      <c r="I760" s="32"/>
      <c r="J760" s="32"/>
      <c r="K760" s="32"/>
      <c r="L760" s="9"/>
      <c r="M760" s="32"/>
      <c r="N760" s="32"/>
      <c r="O760" s="32"/>
      <c r="P760" s="32"/>
      <c r="Q760" s="32"/>
      <c r="R760" s="32"/>
      <c r="S760" s="32"/>
    </row>
    <row r="761" ht="12.75" customHeight="1">
      <c r="A761" s="40"/>
      <c r="B761" s="32"/>
      <c r="C761" s="32"/>
      <c r="D761" s="32"/>
      <c r="E761" s="36" t="s">
        <v>1389</v>
      </c>
      <c r="F761" s="32"/>
      <c r="G761" s="32" t="s">
        <v>773</v>
      </c>
      <c r="H761" s="33"/>
      <c r="I761" s="32"/>
      <c r="J761" s="32"/>
      <c r="K761" s="32"/>
      <c r="L761" s="9"/>
      <c r="M761" s="32"/>
      <c r="N761" s="32"/>
      <c r="O761" s="32"/>
      <c r="P761" s="32"/>
      <c r="Q761" s="32"/>
      <c r="R761" s="32"/>
      <c r="S761" s="32"/>
    </row>
    <row r="762" ht="12.75" customHeight="1">
      <c r="A762" s="40"/>
      <c r="B762" s="32"/>
      <c r="C762" s="32"/>
      <c r="D762" s="32"/>
      <c r="E762" s="36">
        <v>26687.0</v>
      </c>
      <c r="F762" s="32"/>
      <c r="G762" s="32" t="s">
        <v>930</v>
      </c>
      <c r="H762" s="33"/>
      <c r="I762" s="41" t="s">
        <v>1390</v>
      </c>
      <c r="J762" s="32"/>
      <c r="K762" s="32"/>
      <c r="L762" s="9"/>
      <c r="M762" s="32"/>
      <c r="N762" s="32"/>
      <c r="O762" s="32"/>
      <c r="P762" s="32"/>
      <c r="Q762" s="32"/>
      <c r="R762" s="32"/>
      <c r="S762" s="32"/>
    </row>
    <row r="763" ht="12.75" customHeight="1">
      <c r="A763" s="40"/>
      <c r="B763" s="32"/>
      <c r="C763" s="32"/>
      <c r="D763" s="32"/>
      <c r="E763" s="36"/>
      <c r="F763" s="32"/>
      <c r="G763" s="32"/>
      <c r="H763" s="33"/>
      <c r="I763" s="32"/>
      <c r="J763" s="32"/>
      <c r="K763" s="32"/>
      <c r="L763" s="9"/>
      <c r="M763" s="32"/>
      <c r="N763" s="32"/>
      <c r="O763" s="32"/>
      <c r="P763" s="32"/>
      <c r="Q763" s="32"/>
      <c r="R763" s="32"/>
      <c r="S763" s="32"/>
    </row>
    <row r="764" ht="12.75" customHeight="1">
      <c r="A764" s="40"/>
      <c r="B764" s="32"/>
      <c r="C764" s="32"/>
      <c r="D764" s="32"/>
      <c r="E764" s="36"/>
      <c r="F764" s="32"/>
      <c r="G764" s="32"/>
      <c r="H764" s="33"/>
      <c r="I764" s="32"/>
      <c r="J764" s="32"/>
      <c r="K764" s="32"/>
      <c r="L764" s="9"/>
      <c r="M764" s="32"/>
      <c r="N764" s="32"/>
      <c r="O764" s="32"/>
      <c r="P764" s="32"/>
      <c r="Q764" s="32"/>
      <c r="R764" s="32"/>
      <c r="S764" s="32"/>
    </row>
    <row r="765" ht="12.75" customHeight="1">
      <c r="A765" s="28">
        <f>SUM(A754+1)</f>
        <v>64</v>
      </c>
      <c r="B765" s="29">
        <v>1974.0</v>
      </c>
      <c r="C765" s="29" t="s">
        <v>778</v>
      </c>
      <c r="D765" s="84" t="s">
        <v>1360</v>
      </c>
      <c r="E765" s="36">
        <v>27052.0</v>
      </c>
      <c r="F765" s="32"/>
      <c r="G765" s="32" t="s">
        <v>930</v>
      </c>
      <c r="H765" s="33"/>
      <c r="I765" s="32"/>
      <c r="J765" s="32"/>
      <c r="K765" s="52" t="s">
        <v>652</v>
      </c>
      <c r="L765" s="53">
        <f>SUM(L754+1)</f>
        <v>67</v>
      </c>
      <c r="M765" s="32"/>
      <c r="N765" s="32"/>
      <c r="O765" s="32"/>
      <c r="P765" s="32"/>
      <c r="Q765" s="32"/>
      <c r="R765" s="32"/>
      <c r="S765" s="32"/>
    </row>
    <row r="766" ht="12.75" customHeight="1">
      <c r="B766" s="34"/>
      <c r="C766" s="34"/>
      <c r="D766" s="84"/>
      <c r="E766" s="36" t="s">
        <v>1391</v>
      </c>
      <c r="F766" s="32"/>
      <c r="G766" s="32" t="s">
        <v>773</v>
      </c>
      <c r="H766" s="33"/>
      <c r="I766" s="32"/>
      <c r="J766" s="32"/>
      <c r="K766" s="32"/>
      <c r="L766" s="9"/>
      <c r="M766" s="32"/>
      <c r="N766" s="32"/>
      <c r="O766" s="32"/>
      <c r="P766" s="32"/>
      <c r="Q766" s="32"/>
      <c r="R766" s="32"/>
      <c r="S766" s="32"/>
    </row>
    <row r="767" ht="12.75" customHeight="1">
      <c r="A767" s="28"/>
      <c r="B767" s="39"/>
      <c r="C767" s="39"/>
      <c r="D767" s="39"/>
      <c r="E767" s="36" t="s">
        <v>1392</v>
      </c>
      <c r="F767" s="32"/>
      <c r="G767" s="32" t="s">
        <v>734</v>
      </c>
      <c r="H767" s="33"/>
      <c r="I767" s="32"/>
      <c r="J767" s="32"/>
      <c r="K767" s="32"/>
      <c r="L767" s="9"/>
      <c r="M767" s="32"/>
      <c r="N767" s="32"/>
      <c r="O767" s="32"/>
      <c r="P767" s="32"/>
      <c r="Q767" s="32"/>
      <c r="R767" s="32"/>
      <c r="S767" s="32"/>
    </row>
    <row r="768" ht="12.75" customHeight="1">
      <c r="A768" s="28"/>
      <c r="B768" s="41" t="s">
        <v>655</v>
      </c>
      <c r="C768" s="53">
        <f>SUM(C757+1)</f>
        <v>46</v>
      </c>
      <c r="D768" s="39"/>
      <c r="E768" s="36" t="s">
        <v>1393</v>
      </c>
      <c r="F768" s="32"/>
      <c r="G768" s="32" t="s">
        <v>9</v>
      </c>
      <c r="H768" s="33"/>
      <c r="I768" s="32"/>
      <c r="J768" s="32"/>
      <c r="K768" s="32"/>
      <c r="L768" s="9"/>
      <c r="M768" s="32"/>
      <c r="N768" s="32"/>
      <c r="O768" s="32"/>
      <c r="P768" s="32"/>
      <c r="Q768" s="32"/>
      <c r="R768" s="32"/>
      <c r="S768" s="32"/>
    </row>
    <row r="769" ht="12.75" customHeight="1">
      <c r="A769" s="28"/>
      <c r="B769" s="39"/>
      <c r="C769" s="39"/>
      <c r="D769" s="39"/>
      <c r="E769" s="36" t="s">
        <v>1394</v>
      </c>
      <c r="F769" s="32"/>
      <c r="G769" s="32" t="s">
        <v>336</v>
      </c>
      <c r="H769" s="33"/>
      <c r="I769" s="32"/>
      <c r="J769" s="32"/>
      <c r="K769" s="32"/>
      <c r="L769" s="9"/>
      <c r="M769" s="32"/>
      <c r="N769" s="32"/>
      <c r="O769" s="32"/>
      <c r="P769" s="32"/>
      <c r="Q769" s="32"/>
      <c r="R769" s="32"/>
      <c r="S769" s="32"/>
    </row>
    <row r="770" ht="12.75" customHeight="1">
      <c r="A770" s="28"/>
      <c r="B770" s="39"/>
      <c r="C770" s="39"/>
      <c r="D770" s="39"/>
      <c r="E770" s="36" t="s">
        <v>1395</v>
      </c>
      <c r="F770" s="32"/>
      <c r="G770" s="32" t="s">
        <v>259</v>
      </c>
      <c r="H770" s="33"/>
      <c r="I770" s="32"/>
      <c r="J770" s="32"/>
      <c r="K770" s="32"/>
      <c r="L770" s="9"/>
      <c r="M770" s="32"/>
      <c r="N770" s="32"/>
      <c r="O770" s="32"/>
      <c r="P770" s="32"/>
      <c r="Q770" s="32"/>
      <c r="R770" s="32"/>
      <c r="S770" s="32"/>
    </row>
    <row r="771" ht="12.75" customHeight="1">
      <c r="A771" s="28"/>
      <c r="B771" s="39"/>
      <c r="C771" s="39"/>
      <c r="D771" s="39"/>
      <c r="E771" s="36" t="s">
        <v>1396</v>
      </c>
      <c r="F771" s="32"/>
      <c r="G771" s="32" t="s">
        <v>1175</v>
      </c>
      <c r="H771" s="33"/>
      <c r="I771" s="32"/>
      <c r="J771" s="32"/>
      <c r="K771" s="32"/>
      <c r="L771" s="9"/>
      <c r="M771" s="32"/>
      <c r="N771" s="32"/>
      <c r="O771" s="32"/>
      <c r="P771" s="32"/>
      <c r="Q771" s="32"/>
      <c r="R771" s="32"/>
      <c r="S771" s="32"/>
    </row>
    <row r="772" ht="12.75" customHeight="1">
      <c r="A772" s="28"/>
      <c r="B772" s="39"/>
      <c r="C772" s="39"/>
      <c r="D772" s="39"/>
      <c r="E772" s="36" t="s">
        <v>1397</v>
      </c>
      <c r="F772" s="32"/>
      <c r="G772" s="32" t="s">
        <v>1368</v>
      </c>
      <c r="H772" s="33"/>
      <c r="I772" s="32"/>
      <c r="J772" s="32"/>
      <c r="K772" s="32"/>
      <c r="L772" s="9"/>
      <c r="M772" s="32"/>
      <c r="N772" s="32"/>
      <c r="O772" s="32"/>
      <c r="P772" s="32"/>
      <c r="Q772" s="32"/>
      <c r="R772" s="32"/>
      <c r="S772" s="32"/>
    </row>
    <row r="773" ht="12.75" customHeight="1">
      <c r="A773" s="28"/>
      <c r="B773" s="39"/>
      <c r="C773" s="39"/>
      <c r="D773" s="39"/>
      <c r="E773" s="36" t="s">
        <v>1398</v>
      </c>
      <c r="F773" s="32"/>
      <c r="G773" s="32" t="s">
        <v>1399</v>
      </c>
      <c r="H773" s="33"/>
      <c r="I773" s="32"/>
      <c r="J773" s="32"/>
      <c r="K773" s="32"/>
      <c r="L773" s="9"/>
      <c r="M773" s="32"/>
      <c r="N773" s="32"/>
      <c r="O773" s="32"/>
      <c r="P773" s="32"/>
      <c r="Q773" s="32"/>
      <c r="R773" s="32"/>
      <c r="S773" s="32"/>
    </row>
    <row r="774" ht="12.75" customHeight="1">
      <c r="A774" s="28"/>
      <c r="B774" s="39"/>
      <c r="C774" s="39"/>
      <c r="D774" s="39"/>
      <c r="E774" s="36">
        <v>27110.0</v>
      </c>
      <c r="F774" s="32"/>
      <c r="G774" s="32" t="s">
        <v>930</v>
      </c>
      <c r="H774" s="33"/>
      <c r="I774" s="41" t="s">
        <v>1400</v>
      </c>
      <c r="J774" s="32"/>
      <c r="K774" s="32"/>
      <c r="L774" s="9"/>
      <c r="M774" s="32"/>
      <c r="N774" s="32"/>
      <c r="O774" s="32"/>
      <c r="P774" s="32"/>
      <c r="Q774" s="32"/>
      <c r="R774" s="32"/>
      <c r="S774" s="32"/>
    </row>
    <row r="775" ht="12.75" customHeight="1">
      <c r="A775" s="28"/>
      <c r="B775" s="39"/>
      <c r="C775" s="39"/>
      <c r="D775" s="39"/>
      <c r="E775" s="31"/>
      <c r="F775" s="32"/>
      <c r="G775" s="32"/>
      <c r="H775" s="33"/>
      <c r="I775" s="32"/>
      <c r="J775" s="32"/>
      <c r="K775" s="32"/>
      <c r="L775" s="9"/>
      <c r="M775" s="32"/>
      <c r="N775" s="32"/>
      <c r="O775" s="32"/>
      <c r="P775" s="32"/>
      <c r="Q775" s="32"/>
      <c r="R775" s="32"/>
      <c r="S775" s="32"/>
    </row>
    <row r="776" ht="12.75" customHeight="1">
      <c r="A776" s="40"/>
      <c r="B776" s="32"/>
      <c r="C776" s="32"/>
      <c r="D776" s="32"/>
      <c r="E776" s="31"/>
      <c r="F776" s="32"/>
      <c r="G776" s="32"/>
      <c r="H776" s="33"/>
      <c r="I776" s="32"/>
      <c r="J776" s="32"/>
      <c r="K776" s="32"/>
      <c r="L776" s="9"/>
      <c r="M776" s="32"/>
      <c r="N776" s="32"/>
      <c r="O776" s="32"/>
      <c r="P776" s="32"/>
      <c r="Q776" s="32"/>
      <c r="R776" s="32"/>
      <c r="S776" s="32"/>
    </row>
    <row r="777" ht="12.75" customHeight="1">
      <c r="A777" s="28">
        <f>SUM(A765+1)</f>
        <v>65</v>
      </c>
      <c r="B777" s="29">
        <v>1975.0</v>
      </c>
      <c r="C777" s="29" t="s">
        <v>987</v>
      </c>
      <c r="D777" s="84" t="s">
        <v>1360</v>
      </c>
      <c r="E777" s="36">
        <v>27412.0</v>
      </c>
      <c r="F777" s="32"/>
      <c r="G777" s="32" t="s">
        <v>930</v>
      </c>
      <c r="H777" s="33"/>
      <c r="I777" s="32"/>
      <c r="J777" s="32"/>
      <c r="K777" s="52" t="s">
        <v>652</v>
      </c>
      <c r="L777" s="53">
        <f>SUM(L765+1)</f>
        <v>68</v>
      </c>
      <c r="M777" s="32"/>
      <c r="N777" s="32"/>
      <c r="O777" s="32"/>
      <c r="P777" s="32"/>
      <c r="Q777" s="32"/>
      <c r="R777" s="32"/>
      <c r="S777" s="32"/>
    </row>
    <row r="778" ht="12.75" customHeight="1">
      <c r="B778" s="34"/>
      <c r="C778" s="34"/>
      <c r="D778" s="84"/>
      <c r="E778" s="36" t="s">
        <v>1401</v>
      </c>
      <c r="F778" s="32"/>
      <c r="G778" s="32" t="s">
        <v>298</v>
      </c>
      <c r="H778" s="33"/>
      <c r="I778" s="32"/>
      <c r="J778" s="32"/>
      <c r="K778" s="32"/>
      <c r="L778" s="9"/>
      <c r="M778" s="32"/>
      <c r="N778" s="32"/>
      <c r="O778" s="32"/>
      <c r="P778" s="32"/>
      <c r="Q778" s="32"/>
      <c r="R778" s="32"/>
      <c r="S778" s="32"/>
    </row>
    <row r="779" ht="12.75" customHeight="1">
      <c r="A779" s="28"/>
      <c r="B779" s="39"/>
      <c r="C779" s="39"/>
      <c r="D779" s="39"/>
      <c r="E779" s="36">
        <v>27422.0</v>
      </c>
      <c r="F779" s="32"/>
      <c r="G779" s="32" t="s">
        <v>24</v>
      </c>
      <c r="H779" s="33"/>
      <c r="I779" s="32" t="s">
        <v>1402</v>
      </c>
      <c r="J779" s="32"/>
      <c r="K779" s="32"/>
      <c r="L779" s="9"/>
      <c r="M779" s="32"/>
      <c r="N779" s="32"/>
      <c r="O779" s="32"/>
      <c r="P779" s="32"/>
      <c r="Q779" s="32"/>
      <c r="R779" s="32"/>
      <c r="S779" s="32"/>
    </row>
    <row r="780" ht="12.75" customHeight="1">
      <c r="A780" s="28"/>
      <c r="B780" s="41" t="s">
        <v>655</v>
      </c>
      <c r="C780" s="53">
        <f>SUM(C768+1)</f>
        <v>47</v>
      </c>
      <c r="D780" s="39"/>
      <c r="E780" s="36">
        <v>27428.0</v>
      </c>
      <c r="F780" s="32"/>
      <c r="G780" s="32" t="s">
        <v>61</v>
      </c>
      <c r="H780" s="33"/>
      <c r="I780" s="32"/>
      <c r="J780" s="32"/>
      <c r="K780" s="32"/>
      <c r="L780" s="9"/>
      <c r="M780" s="32"/>
      <c r="N780" s="32"/>
      <c r="O780" s="32"/>
      <c r="P780" s="32"/>
      <c r="Q780" s="32"/>
      <c r="R780" s="32"/>
      <c r="S780" s="32"/>
    </row>
    <row r="781" ht="12.75" customHeight="1">
      <c r="A781" s="28"/>
      <c r="B781" s="39"/>
      <c r="C781" s="39"/>
      <c r="D781" s="39"/>
      <c r="E781" s="36" t="s">
        <v>1403</v>
      </c>
      <c r="F781" s="32"/>
      <c r="G781" s="32" t="s">
        <v>1314</v>
      </c>
      <c r="H781" s="33"/>
      <c r="I781" s="73" t="s">
        <v>1404</v>
      </c>
      <c r="J781" s="32"/>
      <c r="K781" s="32"/>
      <c r="L781" s="9"/>
      <c r="M781" s="32"/>
      <c r="N781" s="32"/>
      <c r="O781" s="32"/>
      <c r="P781" s="32"/>
      <c r="Q781" s="32"/>
      <c r="R781" s="32"/>
      <c r="S781" s="32"/>
    </row>
    <row r="782" ht="12.75" customHeight="1">
      <c r="A782" s="40"/>
      <c r="B782" s="32"/>
      <c r="C782" s="32"/>
      <c r="D782" s="32"/>
      <c r="E782" s="36" t="s">
        <v>1405</v>
      </c>
      <c r="F782" s="32"/>
      <c r="G782" s="32" t="s">
        <v>158</v>
      </c>
      <c r="H782" s="33"/>
      <c r="I782" s="85" t="s">
        <v>1406</v>
      </c>
      <c r="J782" s="32"/>
      <c r="K782" s="32"/>
      <c r="L782" s="9"/>
      <c r="M782" s="32"/>
      <c r="N782" s="32"/>
      <c r="O782" s="32"/>
      <c r="P782" s="32"/>
      <c r="Q782" s="32"/>
      <c r="R782" s="32"/>
      <c r="S782" s="32"/>
    </row>
    <row r="783" ht="12.75" customHeight="1">
      <c r="A783" s="40"/>
      <c r="B783" s="32"/>
      <c r="C783" s="32"/>
      <c r="D783" s="32"/>
      <c r="E783" s="36" t="s">
        <v>1407</v>
      </c>
      <c r="F783" s="32"/>
      <c r="G783" s="32" t="s">
        <v>1281</v>
      </c>
      <c r="H783" s="33"/>
      <c r="I783" s="32"/>
      <c r="J783" s="32"/>
      <c r="K783" s="32"/>
      <c r="L783" s="9"/>
      <c r="M783" s="32"/>
      <c r="N783" s="32"/>
      <c r="O783" s="32"/>
      <c r="P783" s="32"/>
      <c r="Q783" s="32"/>
      <c r="R783" s="32"/>
      <c r="S783" s="32"/>
    </row>
    <row r="784" ht="12.75" customHeight="1">
      <c r="A784" s="40"/>
      <c r="B784" s="32"/>
      <c r="C784" s="32"/>
      <c r="D784" s="32"/>
      <c r="E784" s="36">
        <v>27448.0</v>
      </c>
      <c r="F784" s="32"/>
      <c r="G784" s="32" t="s">
        <v>1314</v>
      </c>
      <c r="H784" s="33"/>
      <c r="I784" s="32"/>
      <c r="J784" s="32"/>
      <c r="K784" s="32"/>
      <c r="L784" s="9"/>
      <c r="M784" s="32"/>
      <c r="N784" s="32"/>
      <c r="O784" s="32"/>
      <c r="P784" s="32"/>
      <c r="Q784" s="32"/>
      <c r="R784" s="32"/>
      <c r="S784" s="32"/>
    </row>
    <row r="785" ht="12.75" customHeight="1">
      <c r="A785" s="40"/>
      <c r="B785" s="32"/>
      <c r="C785" s="32"/>
      <c r="D785" s="32"/>
      <c r="E785" s="36" t="s">
        <v>1408</v>
      </c>
      <c r="F785" s="32"/>
      <c r="G785" s="32" t="s">
        <v>62</v>
      </c>
      <c r="H785" s="33"/>
      <c r="I785" s="32"/>
      <c r="J785" s="32"/>
      <c r="K785" s="32"/>
      <c r="L785" s="9"/>
      <c r="M785" s="32"/>
      <c r="N785" s="32"/>
      <c r="O785" s="32"/>
      <c r="P785" s="32"/>
      <c r="Q785" s="32"/>
      <c r="R785" s="32"/>
      <c r="S785" s="32"/>
    </row>
    <row r="786" ht="12.75" customHeight="1">
      <c r="A786" s="40"/>
      <c r="B786" s="32"/>
      <c r="C786" s="32"/>
      <c r="D786" s="32"/>
      <c r="E786" s="42"/>
      <c r="F786" s="43"/>
      <c r="G786" s="43" t="s">
        <v>1409</v>
      </c>
      <c r="H786" s="33"/>
      <c r="I786" s="45" t="s">
        <v>702</v>
      </c>
      <c r="J786" s="32"/>
      <c r="K786" s="32"/>
      <c r="L786" s="9"/>
      <c r="M786" s="32"/>
      <c r="N786" s="32"/>
      <c r="O786" s="32"/>
      <c r="P786" s="32"/>
      <c r="Q786" s="32"/>
      <c r="R786" s="32"/>
      <c r="S786" s="32"/>
    </row>
    <row r="787" ht="12.75" customHeight="1">
      <c r="A787" s="40"/>
      <c r="B787" s="32"/>
      <c r="C787" s="32"/>
      <c r="D787" s="32"/>
      <c r="E787" s="36" t="s">
        <v>1410</v>
      </c>
      <c r="F787" s="32"/>
      <c r="G787" s="32" t="s">
        <v>9</v>
      </c>
      <c r="H787" s="33"/>
      <c r="I787" s="32"/>
      <c r="J787" s="32"/>
      <c r="K787" s="32"/>
      <c r="L787" s="9"/>
      <c r="M787" s="32"/>
      <c r="N787" s="32"/>
      <c r="O787" s="32"/>
      <c r="P787" s="32"/>
      <c r="Q787" s="32"/>
      <c r="R787" s="32"/>
      <c r="S787" s="32"/>
    </row>
    <row r="788" ht="12.75" customHeight="1">
      <c r="A788" s="40"/>
      <c r="B788" s="32"/>
      <c r="C788" s="32"/>
      <c r="D788" s="32"/>
      <c r="E788" s="36" t="s">
        <v>1411</v>
      </c>
      <c r="F788" s="32"/>
      <c r="G788" s="32" t="s">
        <v>734</v>
      </c>
      <c r="H788" s="33"/>
      <c r="I788" s="32"/>
      <c r="J788" s="32"/>
      <c r="K788" s="32"/>
      <c r="L788" s="9"/>
      <c r="M788" s="32"/>
      <c r="N788" s="32"/>
      <c r="O788" s="32"/>
      <c r="P788" s="32"/>
      <c r="Q788" s="32"/>
      <c r="R788" s="32"/>
      <c r="S788" s="32"/>
    </row>
    <row r="789" ht="12.75" customHeight="1">
      <c r="A789" s="40"/>
      <c r="B789" s="32"/>
      <c r="C789" s="32"/>
      <c r="D789" s="32"/>
      <c r="E789" s="36">
        <v>27467.0</v>
      </c>
      <c r="F789" s="32"/>
      <c r="G789" s="32" t="s">
        <v>930</v>
      </c>
      <c r="H789" s="33"/>
      <c r="I789" s="41" t="s">
        <v>1412</v>
      </c>
      <c r="J789" s="32"/>
      <c r="K789" s="32"/>
      <c r="L789" s="9"/>
      <c r="M789" s="32"/>
      <c r="N789" s="32"/>
      <c r="O789" s="32"/>
      <c r="P789" s="32"/>
      <c r="Q789" s="32"/>
      <c r="R789" s="32"/>
      <c r="S789" s="32"/>
    </row>
    <row r="790" ht="12.75" customHeight="1">
      <c r="A790" s="40"/>
      <c r="B790" s="32"/>
      <c r="C790" s="32"/>
      <c r="D790" s="32"/>
      <c r="E790" s="36"/>
      <c r="F790" s="32"/>
      <c r="G790" s="32"/>
      <c r="H790" s="33"/>
      <c r="I790" s="32"/>
      <c r="J790" s="32"/>
      <c r="K790" s="32"/>
      <c r="L790" s="9"/>
      <c r="M790" s="32"/>
      <c r="N790" s="32"/>
      <c r="O790" s="32"/>
      <c r="P790" s="32"/>
      <c r="Q790" s="32"/>
      <c r="R790" s="32"/>
      <c r="S790" s="32"/>
    </row>
    <row r="791" ht="12.75" customHeight="1">
      <c r="A791" s="40"/>
      <c r="B791" s="32"/>
      <c r="C791" s="32"/>
      <c r="D791" s="32"/>
      <c r="E791" s="36"/>
      <c r="F791" s="32"/>
      <c r="G791" s="32"/>
      <c r="H791" s="33"/>
      <c r="I791" s="32"/>
      <c r="J791" s="32"/>
      <c r="K791" s="32"/>
      <c r="L791" s="9"/>
      <c r="M791" s="32"/>
      <c r="N791" s="32"/>
      <c r="O791" s="32"/>
      <c r="P791" s="32"/>
      <c r="Q791" s="32"/>
      <c r="R791" s="32"/>
      <c r="S791" s="32"/>
    </row>
    <row r="792" ht="12.75" customHeight="1">
      <c r="A792" s="28">
        <f>SUM(A777+1)</f>
        <v>66</v>
      </c>
      <c r="B792" s="29">
        <v>1976.0</v>
      </c>
      <c r="C792" s="29" t="s">
        <v>373</v>
      </c>
      <c r="D792" s="84" t="s">
        <v>1360</v>
      </c>
      <c r="E792" s="36">
        <v>27771.0</v>
      </c>
      <c r="F792" s="32"/>
      <c r="G792" s="32" t="s">
        <v>930</v>
      </c>
      <c r="H792" s="33"/>
      <c r="I792" s="32"/>
      <c r="J792" s="32"/>
      <c r="K792" s="52" t="s">
        <v>652</v>
      </c>
      <c r="L792" s="53">
        <f>SUM(L777+1)</f>
        <v>69</v>
      </c>
      <c r="M792" s="32"/>
      <c r="N792" s="32"/>
      <c r="O792" s="32"/>
      <c r="P792" s="32"/>
      <c r="Q792" s="32"/>
      <c r="R792" s="32"/>
      <c r="S792" s="32"/>
    </row>
    <row r="793" ht="12.75" customHeight="1">
      <c r="B793" s="34"/>
      <c r="C793" s="34"/>
      <c r="D793" s="84"/>
      <c r="E793" s="36" t="s">
        <v>1413</v>
      </c>
      <c r="F793" s="32"/>
      <c r="G793" s="32" t="s">
        <v>501</v>
      </c>
      <c r="H793" s="33"/>
      <c r="I793" s="32" t="s">
        <v>742</v>
      </c>
      <c r="J793" s="32"/>
      <c r="K793" s="32"/>
      <c r="L793" s="9"/>
      <c r="M793" s="32"/>
      <c r="N793" s="32"/>
      <c r="O793" s="32"/>
      <c r="P793" s="32"/>
      <c r="Q793" s="32"/>
      <c r="R793" s="32"/>
      <c r="S793" s="32"/>
    </row>
    <row r="794" ht="12.75" customHeight="1">
      <c r="A794" s="28"/>
      <c r="B794" s="39"/>
      <c r="C794" s="39"/>
      <c r="D794" s="39"/>
      <c r="E794" s="36" t="s">
        <v>1414</v>
      </c>
      <c r="F794" s="32"/>
      <c r="G794" s="32" t="s">
        <v>773</v>
      </c>
      <c r="H794" s="33"/>
      <c r="I794" s="32"/>
      <c r="J794" s="32"/>
      <c r="K794" s="32"/>
      <c r="L794" s="9"/>
      <c r="M794" s="32"/>
      <c r="N794" s="32"/>
      <c r="O794" s="32"/>
      <c r="P794" s="32"/>
      <c r="Q794" s="32"/>
      <c r="R794" s="32"/>
      <c r="S794" s="32"/>
    </row>
    <row r="795" ht="12.75" customHeight="1">
      <c r="A795" s="28"/>
      <c r="B795" s="41" t="s">
        <v>655</v>
      </c>
      <c r="C795" s="53">
        <f>SUM(C780+1)</f>
        <v>48</v>
      </c>
      <c r="D795" s="39"/>
      <c r="E795" s="36" t="s">
        <v>1415</v>
      </c>
      <c r="F795" s="32"/>
      <c r="G795" s="32" t="s">
        <v>409</v>
      </c>
      <c r="H795" s="33"/>
      <c r="I795" s="32"/>
      <c r="J795" s="32"/>
      <c r="K795" s="32"/>
      <c r="L795" s="9"/>
      <c r="M795" s="32"/>
      <c r="N795" s="32"/>
      <c r="O795" s="32"/>
      <c r="P795" s="32"/>
      <c r="Q795" s="32"/>
      <c r="R795" s="32"/>
      <c r="S795" s="32"/>
    </row>
    <row r="796" ht="12.75" customHeight="1">
      <c r="A796" s="28"/>
      <c r="B796" s="39"/>
      <c r="C796" s="39"/>
      <c r="D796" s="39"/>
      <c r="E796" s="36" t="s">
        <v>1416</v>
      </c>
      <c r="F796" s="32"/>
      <c r="G796" s="32" t="s">
        <v>49</v>
      </c>
      <c r="H796" s="33"/>
      <c r="I796" s="32"/>
      <c r="J796" s="32"/>
      <c r="K796" s="32"/>
      <c r="L796" s="9"/>
      <c r="M796" s="32"/>
      <c r="N796" s="32"/>
      <c r="O796" s="32"/>
      <c r="P796" s="32"/>
      <c r="Q796" s="32"/>
      <c r="R796" s="32"/>
      <c r="S796" s="32"/>
    </row>
    <row r="797" ht="12.75" customHeight="1">
      <c r="A797" s="28"/>
      <c r="B797" s="39"/>
      <c r="C797" s="39"/>
      <c r="D797" s="39"/>
      <c r="E797" s="42" t="s">
        <v>1417</v>
      </c>
      <c r="F797" s="43"/>
      <c r="G797" s="43" t="s">
        <v>230</v>
      </c>
      <c r="H797" s="33"/>
      <c r="I797" s="32" t="s">
        <v>1418</v>
      </c>
      <c r="J797" s="32"/>
      <c r="K797" s="32"/>
      <c r="L797" s="9"/>
      <c r="M797" s="32"/>
      <c r="N797" s="32"/>
      <c r="O797" s="32"/>
      <c r="P797" s="32"/>
      <c r="Q797" s="32"/>
      <c r="R797" s="32"/>
      <c r="S797" s="32"/>
    </row>
    <row r="798" ht="12.75" customHeight="1">
      <c r="A798" s="28"/>
      <c r="B798" s="39"/>
      <c r="C798" s="39"/>
      <c r="D798" s="39"/>
      <c r="E798" s="36" t="s">
        <v>1417</v>
      </c>
      <c r="F798" s="32"/>
      <c r="G798" s="32" t="s">
        <v>780</v>
      </c>
      <c r="H798" s="33"/>
      <c r="I798" s="32"/>
      <c r="J798" s="32"/>
      <c r="K798" s="32"/>
      <c r="L798" s="9"/>
      <c r="M798" s="32"/>
      <c r="N798" s="32"/>
      <c r="O798" s="32"/>
      <c r="P798" s="32"/>
      <c r="Q798" s="32"/>
      <c r="R798" s="32"/>
      <c r="S798" s="32"/>
    </row>
    <row r="799" ht="12.75" customHeight="1">
      <c r="A799" s="28"/>
      <c r="B799" s="39"/>
      <c r="C799" s="39"/>
      <c r="D799" s="39"/>
      <c r="E799" s="36" t="s">
        <v>1419</v>
      </c>
      <c r="F799" s="32"/>
      <c r="G799" s="32" t="s">
        <v>734</v>
      </c>
      <c r="H799" s="33"/>
      <c r="I799" s="32"/>
      <c r="J799" s="32"/>
      <c r="K799" s="32"/>
      <c r="L799" s="9"/>
      <c r="M799" s="32"/>
      <c r="N799" s="32"/>
      <c r="O799" s="32"/>
      <c r="P799" s="32"/>
      <c r="Q799" s="32"/>
      <c r="R799" s="32"/>
      <c r="S799" s="32"/>
    </row>
    <row r="800" ht="12.75" customHeight="1">
      <c r="A800" s="28"/>
      <c r="B800" s="39"/>
      <c r="C800" s="39"/>
      <c r="D800" s="39"/>
      <c r="E800" s="36">
        <v>27831.0</v>
      </c>
      <c r="F800" s="32"/>
      <c r="G800" s="32" t="s">
        <v>930</v>
      </c>
      <c r="H800" s="33"/>
      <c r="I800" s="41" t="s">
        <v>1420</v>
      </c>
      <c r="J800" s="32"/>
      <c r="K800" s="32"/>
      <c r="L800" s="9"/>
      <c r="M800" s="32"/>
      <c r="N800" s="32"/>
      <c r="O800" s="32"/>
      <c r="P800" s="32"/>
      <c r="Q800" s="32"/>
      <c r="R800" s="32"/>
      <c r="S800" s="32"/>
    </row>
    <row r="801" ht="12.75" customHeight="1">
      <c r="A801" s="28"/>
      <c r="B801" s="39"/>
      <c r="C801" s="39"/>
      <c r="D801" s="39"/>
      <c r="E801" s="36"/>
      <c r="F801" s="32"/>
      <c r="G801" s="32"/>
      <c r="H801" s="33"/>
      <c r="I801" s="32"/>
      <c r="J801" s="32"/>
      <c r="K801" s="32"/>
      <c r="L801" s="9"/>
      <c r="M801" s="32"/>
      <c r="N801" s="32"/>
      <c r="O801" s="32"/>
      <c r="P801" s="32"/>
      <c r="Q801" s="32"/>
      <c r="R801" s="32"/>
      <c r="S801" s="32"/>
    </row>
    <row r="802" ht="12.75" customHeight="1">
      <c r="A802" s="40"/>
      <c r="B802" s="32"/>
      <c r="C802" s="32"/>
      <c r="D802" s="32"/>
      <c r="E802" s="36"/>
      <c r="F802" s="32"/>
      <c r="G802" s="32"/>
      <c r="H802" s="33"/>
      <c r="I802" s="32"/>
      <c r="J802" s="32"/>
      <c r="K802" s="32"/>
      <c r="L802" s="9"/>
      <c r="M802" s="32"/>
      <c r="N802" s="32"/>
      <c r="O802" s="32"/>
      <c r="P802" s="32"/>
      <c r="Q802" s="32"/>
      <c r="R802" s="32"/>
      <c r="S802" s="32"/>
    </row>
    <row r="803" ht="12.75" customHeight="1">
      <c r="A803" s="28">
        <f>SUM(A792+1)</f>
        <v>67</v>
      </c>
      <c r="B803" s="29">
        <v>1977.0</v>
      </c>
      <c r="C803" s="29" t="s">
        <v>962</v>
      </c>
      <c r="D803" s="84" t="s">
        <v>1360</v>
      </c>
      <c r="E803" s="36">
        <v>28141.0</v>
      </c>
      <c r="F803" s="32"/>
      <c r="G803" s="32" t="s">
        <v>930</v>
      </c>
      <c r="H803" s="33"/>
      <c r="I803" s="32"/>
      <c r="J803" s="32"/>
      <c r="K803" s="52" t="s">
        <v>652</v>
      </c>
      <c r="L803" s="53">
        <f>SUM(L792+1)</f>
        <v>70</v>
      </c>
      <c r="M803" s="32"/>
      <c r="N803" s="32"/>
      <c r="O803" s="32"/>
      <c r="P803" s="32"/>
      <c r="Q803" s="32"/>
      <c r="R803" s="32"/>
      <c r="S803" s="32"/>
    </row>
    <row r="804" ht="12.75" customHeight="1">
      <c r="B804" s="34"/>
      <c r="C804" s="34"/>
      <c r="D804" s="84"/>
      <c r="E804" s="36" t="s">
        <v>1421</v>
      </c>
      <c r="F804" s="32"/>
      <c r="G804" s="32" t="s">
        <v>501</v>
      </c>
      <c r="H804" s="33"/>
      <c r="I804" s="46" t="s">
        <v>742</v>
      </c>
      <c r="J804" s="32"/>
      <c r="K804" s="32"/>
      <c r="L804" s="9"/>
      <c r="M804" s="32"/>
      <c r="N804" s="32"/>
      <c r="O804" s="32"/>
      <c r="P804" s="32"/>
      <c r="Q804" s="32"/>
      <c r="R804" s="32"/>
      <c r="S804" s="32"/>
    </row>
    <row r="805" ht="12.75" customHeight="1">
      <c r="A805" s="28"/>
      <c r="B805" s="39"/>
      <c r="C805" s="39"/>
      <c r="D805" s="39"/>
      <c r="E805" s="36" t="s">
        <v>1422</v>
      </c>
      <c r="F805" s="32"/>
      <c r="G805" s="32" t="s">
        <v>305</v>
      </c>
      <c r="H805" s="33"/>
      <c r="I805" s="32"/>
      <c r="J805" s="32"/>
      <c r="K805" s="32"/>
      <c r="L805" s="9"/>
      <c r="M805" s="32"/>
      <c r="N805" s="32"/>
      <c r="O805" s="32"/>
      <c r="P805" s="32"/>
      <c r="Q805" s="32"/>
      <c r="R805" s="32"/>
      <c r="S805" s="32"/>
    </row>
    <row r="806" ht="12.75" customHeight="1">
      <c r="A806" s="28"/>
      <c r="B806" s="41" t="s">
        <v>655</v>
      </c>
      <c r="C806" s="53">
        <f>SUM(C795+1)</f>
        <v>49</v>
      </c>
      <c r="D806" s="39"/>
      <c r="E806" s="42" t="s">
        <v>1423</v>
      </c>
      <c r="F806" s="43"/>
      <c r="G806" s="43" t="s">
        <v>449</v>
      </c>
      <c r="H806" s="70"/>
      <c r="I806" s="43" t="s">
        <v>1424</v>
      </c>
      <c r="J806" s="32"/>
      <c r="K806" s="32"/>
      <c r="L806" s="9"/>
      <c r="M806" s="32"/>
      <c r="N806" s="32"/>
      <c r="O806" s="32"/>
      <c r="P806" s="32"/>
      <c r="Q806" s="32"/>
      <c r="R806" s="32"/>
      <c r="S806" s="32"/>
    </row>
    <row r="807" ht="12.75" customHeight="1">
      <c r="A807" s="40"/>
      <c r="B807" s="32"/>
      <c r="C807" s="32"/>
      <c r="D807" s="32"/>
      <c r="E807" s="36" t="s">
        <v>1425</v>
      </c>
      <c r="F807" s="32"/>
      <c r="G807" s="32" t="s">
        <v>7</v>
      </c>
      <c r="H807" s="33"/>
      <c r="I807" s="32"/>
      <c r="J807" s="32"/>
      <c r="K807" s="32"/>
      <c r="L807" s="9"/>
      <c r="M807" s="32"/>
      <c r="N807" s="32"/>
      <c r="O807" s="32"/>
      <c r="P807" s="32"/>
      <c r="Q807" s="32"/>
      <c r="R807" s="32"/>
      <c r="S807" s="32"/>
    </row>
    <row r="808" ht="12.75" customHeight="1">
      <c r="A808" s="40"/>
      <c r="B808" s="32"/>
      <c r="C808" s="32"/>
      <c r="D808" s="32"/>
      <c r="E808" s="42" t="s">
        <v>1426</v>
      </c>
      <c r="F808" s="43"/>
      <c r="G808" s="43" t="s">
        <v>1427</v>
      </c>
      <c r="H808" s="33"/>
      <c r="I808" s="44" t="s">
        <v>702</v>
      </c>
      <c r="J808" s="32"/>
      <c r="K808" s="32"/>
      <c r="L808" s="9"/>
      <c r="M808" s="32"/>
      <c r="N808" s="32"/>
      <c r="O808" s="32"/>
      <c r="P808" s="32"/>
      <c r="Q808" s="32"/>
      <c r="R808" s="32"/>
      <c r="S808" s="32"/>
    </row>
    <row r="809" ht="12.75" customHeight="1">
      <c r="A809" s="40"/>
      <c r="B809" s="32"/>
      <c r="C809" s="32"/>
      <c r="D809" s="32"/>
      <c r="E809" s="36" t="s">
        <v>1428</v>
      </c>
      <c r="F809" s="32"/>
      <c r="G809" s="32" t="s">
        <v>212</v>
      </c>
      <c r="H809" s="33"/>
      <c r="I809" s="32" t="s">
        <v>1429</v>
      </c>
      <c r="J809" s="32"/>
      <c r="K809" s="32"/>
      <c r="L809" s="9"/>
      <c r="M809" s="32"/>
      <c r="N809" s="32"/>
      <c r="O809" s="32"/>
      <c r="P809" s="32"/>
      <c r="Q809" s="32"/>
      <c r="R809" s="32"/>
      <c r="S809" s="32"/>
    </row>
    <row r="810" ht="12.75" customHeight="1">
      <c r="A810" s="40"/>
      <c r="B810" s="32"/>
      <c r="C810" s="32"/>
      <c r="D810" s="32"/>
      <c r="E810" s="36" t="s">
        <v>1430</v>
      </c>
      <c r="F810" s="32"/>
      <c r="G810" s="32" t="s">
        <v>108</v>
      </c>
      <c r="H810" s="33"/>
      <c r="I810" s="32"/>
      <c r="J810" s="32"/>
      <c r="K810" s="32"/>
      <c r="L810" s="9"/>
      <c r="M810" s="32"/>
      <c r="N810" s="32"/>
      <c r="O810" s="32"/>
      <c r="P810" s="32"/>
      <c r="Q810" s="32"/>
      <c r="R810" s="32"/>
      <c r="S810" s="32"/>
    </row>
    <row r="811" ht="12.75" customHeight="1">
      <c r="A811" s="40"/>
      <c r="B811" s="32"/>
      <c r="C811" s="32"/>
      <c r="D811" s="32"/>
      <c r="E811" s="36">
        <v>27817.0</v>
      </c>
      <c r="F811" s="32"/>
      <c r="G811" s="32" t="s">
        <v>9</v>
      </c>
      <c r="H811" s="33"/>
      <c r="I811" s="32" t="s">
        <v>1431</v>
      </c>
      <c r="J811" s="32"/>
      <c r="K811" s="32"/>
      <c r="L811" s="9"/>
      <c r="M811" s="32"/>
      <c r="N811" s="32"/>
      <c r="O811" s="32"/>
      <c r="P811" s="32"/>
      <c r="Q811" s="32"/>
      <c r="R811" s="32"/>
      <c r="S811" s="32"/>
    </row>
    <row r="812" ht="12.75" customHeight="1">
      <c r="A812" s="40"/>
      <c r="B812" s="32"/>
      <c r="C812" s="32"/>
      <c r="D812" s="32"/>
      <c r="E812" s="36" t="s">
        <v>1432</v>
      </c>
      <c r="F812" s="32"/>
      <c r="G812" s="32" t="s">
        <v>446</v>
      </c>
      <c r="H812" s="33"/>
      <c r="I812" s="32"/>
      <c r="J812" s="32"/>
      <c r="K812" s="32"/>
      <c r="L812" s="9"/>
      <c r="M812" s="32"/>
      <c r="N812" s="32"/>
      <c r="O812" s="32"/>
      <c r="P812" s="32"/>
      <c r="Q812" s="32"/>
      <c r="R812" s="32"/>
      <c r="S812" s="32"/>
    </row>
    <row r="813" ht="12.75" customHeight="1">
      <c r="A813" s="40"/>
      <c r="B813" s="32"/>
      <c r="C813" s="32"/>
      <c r="D813" s="32"/>
      <c r="E813" s="36" t="s">
        <v>1433</v>
      </c>
      <c r="F813" s="32"/>
      <c r="G813" s="32" t="s">
        <v>678</v>
      </c>
      <c r="H813" s="33"/>
      <c r="I813" s="32"/>
      <c r="J813" s="32"/>
      <c r="K813" s="32"/>
      <c r="L813" s="9"/>
      <c r="M813" s="32"/>
      <c r="N813" s="32"/>
      <c r="O813" s="32"/>
      <c r="P813" s="32"/>
      <c r="Q813" s="32"/>
      <c r="R813" s="32"/>
      <c r="S813" s="32"/>
    </row>
    <row r="814" ht="12.75" customHeight="1">
      <c r="A814" s="40"/>
      <c r="B814" s="32"/>
      <c r="C814" s="32"/>
      <c r="D814" s="32"/>
      <c r="E814" s="36">
        <v>28195.0</v>
      </c>
      <c r="F814" s="32"/>
      <c r="G814" s="32" t="s">
        <v>930</v>
      </c>
      <c r="H814" s="33"/>
      <c r="I814" s="41" t="s">
        <v>1434</v>
      </c>
      <c r="J814" s="32"/>
      <c r="K814" s="32"/>
      <c r="L814" s="9"/>
      <c r="M814" s="32"/>
      <c r="N814" s="32"/>
      <c r="O814" s="32"/>
      <c r="P814" s="32"/>
      <c r="Q814" s="32"/>
      <c r="R814" s="32"/>
      <c r="S814" s="32"/>
    </row>
    <row r="815" ht="12.75" customHeight="1">
      <c r="A815" s="40"/>
      <c r="B815" s="32"/>
      <c r="C815" s="32"/>
      <c r="D815" s="32"/>
      <c r="E815" s="36"/>
      <c r="F815" s="32"/>
      <c r="G815" s="32"/>
      <c r="H815" s="33"/>
      <c r="I815" s="32"/>
      <c r="J815" s="32"/>
      <c r="K815" s="32"/>
      <c r="L815" s="9"/>
      <c r="M815" s="32"/>
      <c r="N815" s="32"/>
      <c r="O815" s="32"/>
      <c r="P815" s="32"/>
      <c r="Q815" s="32"/>
      <c r="R815" s="32"/>
      <c r="S815" s="32"/>
    </row>
    <row r="816" ht="12.75" customHeight="1">
      <c r="A816" s="40"/>
      <c r="B816" s="32"/>
      <c r="C816" s="32"/>
      <c r="D816" s="32"/>
      <c r="E816" s="36"/>
      <c r="F816" s="32"/>
      <c r="G816" s="32"/>
      <c r="H816" s="33"/>
      <c r="I816" s="32"/>
      <c r="J816" s="32"/>
      <c r="K816" s="32"/>
      <c r="L816" s="9"/>
      <c r="M816" s="32"/>
      <c r="N816" s="32"/>
      <c r="O816" s="32"/>
      <c r="P816" s="32"/>
      <c r="Q816" s="32"/>
      <c r="R816" s="32"/>
      <c r="S816" s="32"/>
    </row>
    <row r="817" ht="12.75" customHeight="1">
      <c r="A817" s="28">
        <f>SUM(A803+1)</f>
        <v>68</v>
      </c>
      <c r="B817" s="29">
        <v>1978.0</v>
      </c>
      <c r="C817" s="29" t="s">
        <v>1351</v>
      </c>
      <c r="D817" s="84" t="s">
        <v>1360</v>
      </c>
      <c r="E817" s="36">
        <v>28505.0</v>
      </c>
      <c r="F817" s="32"/>
      <c r="G817" s="32" t="s">
        <v>930</v>
      </c>
      <c r="H817" s="33"/>
      <c r="I817" s="32"/>
      <c r="J817" s="32"/>
      <c r="K817" s="52" t="s">
        <v>652</v>
      </c>
      <c r="L817" s="53">
        <f>SUM(L803+1)</f>
        <v>71</v>
      </c>
      <c r="M817" s="32"/>
      <c r="N817" s="32"/>
      <c r="O817" s="32"/>
      <c r="P817" s="32"/>
      <c r="Q817" s="32"/>
      <c r="R817" s="32"/>
      <c r="S817" s="32"/>
    </row>
    <row r="818" ht="12.75" customHeight="1">
      <c r="B818" s="34"/>
      <c r="C818" s="34"/>
      <c r="D818" s="84"/>
      <c r="E818" s="36" t="s">
        <v>1435</v>
      </c>
      <c r="F818" s="32"/>
      <c r="G818" s="32" t="s">
        <v>501</v>
      </c>
      <c r="H818" s="33"/>
      <c r="I818" s="46" t="s">
        <v>742</v>
      </c>
      <c r="J818" s="32"/>
      <c r="K818" s="32"/>
      <c r="L818" s="9"/>
      <c r="M818" s="32"/>
      <c r="N818" s="32"/>
      <c r="O818" s="32"/>
      <c r="P818" s="32"/>
      <c r="Q818" s="32"/>
      <c r="R818" s="32"/>
      <c r="S818" s="32"/>
    </row>
    <row r="819" ht="12.75" customHeight="1">
      <c r="A819" s="28"/>
      <c r="B819" s="39"/>
      <c r="C819" s="39"/>
      <c r="D819" s="39"/>
      <c r="E819" s="36" t="s">
        <v>1436</v>
      </c>
      <c r="F819" s="32"/>
      <c r="G819" s="32" t="s">
        <v>305</v>
      </c>
      <c r="H819" s="33"/>
      <c r="I819" s="32"/>
      <c r="J819" s="32"/>
      <c r="K819" s="32"/>
      <c r="L819" s="9"/>
      <c r="M819" s="32"/>
      <c r="N819" s="32"/>
      <c r="O819" s="32"/>
      <c r="P819" s="32"/>
      <c r="Q819" s="32"/>
      <c r="R819" s="32"/>
      <c r="S819" s="32"/>
    </row>
    <row r="820" ht="12.75" customHeight="1">
      <c r="A820" s="28"/>
      <c r="B820" s="41" t="s">
        <v>655</v>
      </c>
      <c r="C820" s="53">
        <f>SUM(C806+1)</f>
        <v>50</v>
      </c>
      <c r="D820" s="39"/>
      <c r="E820" s="36" t="s">
        <v>1437</v>
      </c>
      <c r="F820" s="32"/>
      <c r="G820" s="32" t="s">
        <v>1175</v>
      </c>
      <c r="H820" s="33"/>
      <c r="I820" s="32"/>
      <c r="J820" s="32"/>
      <c r="K820" s="32"/>
      <c r="L820" s="9"/>
      <c r="M820" s="32"/>
      <c r="N820" s="32"/>
      <c r="O820" s="32"/>
      <c r="P820" s="32"/>
      <c r="Q820" s="32"/>
      <c r="R820" s="32"/>
      <c r="S820" s="32"/>
    </row>
    <row r="821" ht="12.75" customHeight="1">
      <c r="A821" s="28"/>
      <c r="B821" s="39"/>
      <c r="C821" s="39"/>
      <c r="D821" s="39"/>
      <c r="E821" s="36" t="s">
        <v>1438</v>
      </c>
      <c r="F821" s="32"/>
      <c r="G821" s="32" t="s">
        <v>282</v>
      </c>
      <c r="H821" s="33"/>
      <c r="I821" s="46" t="s">
        <v>742</v>
      </c>
      <c r="J821" s="32"/>
      <c r="K821" s="32"/>
      <c r="L821" s="9"/>
      <c r="M821" s="32"/>
      <c r="N821" s="32"/>
      <c r="O821" s="32"/>
      <c r="P821" s="32"/>
      <c r="Q821" s="32"/>
      <c r="R821" s="32"/>
      <c r="S821" s="32"/>
    </row>
    <row r="822" ht="12.75" customHeight="1">
      <c r="A822" s="28"/>
      <c r="B822" s="39"/>
      <c r="C822" s="39"/>
      <c r="D822" s="39"/>
      <c r="E822" s="36" t="s">
        <v>1439</v>
      </c>
      <c r="F822" s="32"/>
      <c r="G822" s="32" t="s">
        <v>385</v>
      </c>
      <c r="H822" s="33"/>
      <c r="I822" s="45" t="s">
        <v>1440</v>
      </c>
      <c r="J822" s="32"/>
      <c r="K822" s="32"/>
      <c r="L822" s="9"/>
      <c r="M822" s="32"/>
      <c r="N822" s="32"/>
      <c r="O822" s="32"/>
      <c r="P822" s="32"/>
      <c r="Q822" s="32"/>
      <c r="R822" s="32"/>
      <c r="S822" s="32"/>
    </row>
    <row r="823" ht="12.75" customHeight="1">
      <c r="A823" s="28"/>
      <c r="B823" s="39"/>
      <c r="C823" s="39"/>
      <c r="D823" s="39"/>
      <c r="E823" s="36" t="s">
        <v>1441</v>
      </c>
      <c r="F823" s="32"/>
      <c r="G823" s="32" t="s">
        <v>765</v>
      </c>
      <c r="H823" s="33"/>
      <c r="I823" s="32"/>
      <c r="J823" s="32"/>
      <c r="K823" s="32"/>
      <c r="L823" s="9"/>
      <c r="M823" s="32"/>
      <c r="N823" s="32"/>
      <c r="O823" s="32"/>
      <c r="P823" s="32"/>
      <c r="Q823" s="32"/>
      <c r="R823" s="32"/>
      <c r="S823" s="32"/>
    </row>
    <row r="824" ht="12.75" customHeight="1">
      <c r="A824" s="40"/>
      <c r="B824" s="32"/>
      <c r="C824" s="32"/>
      <c r="D824" s="32"/>
      <c r="E824" s="36" t="s">
        <v>1442</v>
      </c>
      <c r="F824" s="32"/>
      <c r="G824" s="32" t="s">
        <v>230</v>
      </c>
      <c r="H824" s="33"/>
      <c r="I824" s="32"/>
      <c r="J824" s="32"/>
      <c r="K824" s="32"/>
      <c r="L824" s="9"/>
      <c r="M824" s="32"/>
      <c r="N824" s="32"/>
      <c r="O824" s="32"/>
      <c r="P824" s="32"/>
      <c r="Q824" s="32"/>
      <c r="R824" s="32"/>
      <c r="S824" s="32"/>
    </row>
    <row r="825" ht="12.75" customHeight="1">
      <c r="A825" s="40"/>
      <c r="B825" s="32"/>
      <c r="C825" s="32"/>
      <c r="D825" s="32"/>
      <c r="E825" s="36" t="s">
        <v>1443</v>
      </c>
      <c r="F825" s="32"/>
      <c r="G825" s="32" t="s">
        <v>678</v>
      </c>
      <c r="H825" s="33"/>
      <c r="I825" s="32"/>
      <c r="J825" s="32"/>
      <c r="K825" s="32"/>
      <c r="L825" s="9"/>
      <c r="M825" s="32"/>
      <c r="N825" s="32"/>
      <c r="O825" s="32"/>
      <c r="P825" s="32"/>
      <c r="Q825" s="32"/>
      <c r="R825" s="32"/>
      <c r="S825" s="32"/>
    </row>
    <row r="826" ht="12.75" customHeight="1">
      <c r="A826" s="40"/>
      <c r="B826" s="32"/>
      <c r="C826" s="32"/>
      <c r="D826" s="32"/>
      <c r="E826" s="36">
        <v>28573.0</v>
      </c>
      <c r="F826" s="32"/>
      <c r="G826" s="32" t="s">
        <v>930</v>
      </c>
      <c r="H826" s="33"/>
      <c r="I826" s="41" t="s">
        <v>1444</v>
      </c>
      <c r="J826" s="32"/>
      <c r="K826" s="32"/>
      <c r="L826" s="9"/>
      <c r="M826" s="32"/>
      <c r="N826" s="32"/>
      <c r="O826" s="32"/>
      <c r="P826" s="32"/>
      <c r="Q826" s="32"/>
      <c r="R826" s="32"/>
      <c r="S826" s="32"/>
    </row>
    <row r="827" ht="12.75" customHeight="1">
      <c r="A827" s="40"/>
      <c r="B827" s="32"/>
      <c r="C827" s="32"/>
      <c r="D827" s="32"/>
      <c r="E827" s="36"/>
      <c r="F827" s="32"/>
      <c r="G827" s="32"/>
      <c r="H827" s="33"/>
      <c r="I827" s="32"/>
      <c r="J827" s="32"/>
      <c r="K827" s="32"/>
      <c r="L827" s="9"/>
      <c r="M827" s="32"/>
      <c r="N827" s="32"/>
      <c r="O827" s="32"/>
      <c r="P827" s="32"/>
      <c r="Q827" s="32"/>
      <c r="R827" s="32"/>
      <c r="S827" s="32"/>
    </row>
    <row r="828" ht="12.75" customHeight="1">
      <c r="A828" s="40"/>
      <c r="B828" s="32"/>
      <c r="C828" s="32"/>
      <c r="D828" s="32"/>
      <c r="E828" s="36"/>
      <c r="F828" s="32"/>
      <c r="G828" s="32"/>
      <c r="H828" s="33"/>
      <c r="I828" s="32"/>
      <c r="J828" s="32"/>
      <c r="K828" s="32"/>
      <c r="L828" s="9"/>
      <c r="M828" s="32"/>
      <c r="N828" s="32"/>
      <c r="O828" s="32"/>
      <c r="P828" s="32"/>
      <c r="Q828" s="32"/>
      <c r="R828" s="32"/>
      <c r="S828" s="32"/>
    </row>
    <row r="829" ht="12.75" customHeight="1">
      <c r="A829" s="28">
        <f>SUM(A817+1)</f>
        <v>69</v>
      </c>
      <c r="B829" s="29">
        <v>1979.0</v>
      </c>
      <c r="C829" s="29" t="s">
        <v>1445</v>
      </c>
      <c r="D829" s="84" t="s">
        <v>1360</v>
      </c>
      <c r="E829" s="36">
        <v>28869.0</v>
      </c>
      <c r="F829" s="32"/>
      <c r="G829" s="32" t="s">
        <v>930</v>
      </c>
      <c r="H829" s="33"/>
      <c r="I829" s="32"/>
      <c r="J829" s="32"/>
      <c r="K829" s="52" t="s">
        <v>652</v>
      </c>
      <c r="L829" s="53">
        <f>SUM(L817+1)</f>
        <v>72</v>
      </c>
      <c r="M829" s="32"/>
      <c r="N829" s="32"/>
      <c r="O829" s="32"/>
      <c r="P829" s="32"/>
      <c r="Q829" s="32"/>
      <c r="R829" s="32"/>
      <c r="S829" s="32"/>
    </row>
    <row r="830" ht="12.75" customHeight="1">
      <c r="B830" s="34"/>
      <c r="C830" s="34"/>
      <c r="D830" s="84"/>
      <c r="E830" s="36" t="s">
        <v>1446</v>
      </c>
      <c r="F830" s="32"/>
      <c r="G830" s="32" t="s">
        <v>507</v>
      </c>
      <c r="H830" s="33"/>
      <c r="I830" s="46" t="s">
        <v>742</v>
      </c>
      <c r="J830" s="32"/>
      <c r="K830" s="32"/>
      <c r="L830" s="9"/>
      <c r="M830" s="32"/>
      <c r="N830" s="32"/>
      <c r="O830" s="32"/>
      <c r="P830" s="32"/>
      <c r="Q830" s="32"/>
      <c r="R830" s="32"/>
      <c r="S830" s="32"/>
    </row>
    <row r="831" ht="12.75" customHeight="1">
      <c r="A831" s="28"/>
      <c r="B831" s="39"/>
      <c r="C831" s="39" t="s">
        <v>1447</v>
      </c>
      <c r="D831" s="39"/>
      <c r="E831" s="36" t="s">
        <v>1448</v>
      </c>
      <c r="F831" s="32"/>
      <c r="G831" s="32" t="s">
        <v>1290</v>
      </c>
      <c r="H831" s="33"/>
      <c r="I831" s="32"/>
      <c r="J831" s="32"/>
      <c r="K831" s="32"/>
      <c r="L831" s="9"/>
      <c r="M831" s="32"/>
      <c r="N831" s="32"/>
      <c r="O831" s="32"/>
      <c r="P831" s="32"/>
      <c r="Q831" s="32"/>
      <c r="R831" s="32"/>
      <c r="S831" s="32"/>
    </row>
    <row r="832" ht="12.75" customHeight="1">
      <c r="A832" s="28"/>
      <c r="B832" s="41" t="s">
        <v>655</v>
      </c>
      <c r="C832" s="53">
        <f>SUM(C820+1)</f>
        <v>51</v>
      </c>
      <c r="D832" s="39"/>
      <c r="E832" s="36" t="s">
        <v>1449</v>
      </c>
      <c r="F832" s="32"/>
      <c r="G832" s="32" t="s">
        <v>734</v>
      </c>
      <c r="H832" s="33"/>
      <c r="I832" s="32"/>
      <c r="J832" s="32"/>
      <c r="K832" s="32"/>
      <c r="L832" s="9"/>
      <c r="M832" s="32"/>
      <c r="N832" s="32"/>
      <c r="O832" s="32"/>
      <c r="P832" s="32"/>
      <c r="Q832" s="32"/>
      <c r="R832" s="32"/>
      <c r="S832" s="32"/>
    </row>
    <row r="833" ht="12.75" customHeight="1">
      <c r="A833" s="28"/>
      <c r="B833" s="39"/>
      <c r="C833" s="39"/>
      <c r="D833" s="39"/>
      <c r="E833" s="36" t="s">
        <v>1450</v>
      </c>
      <c r="F833" s="32"/>
      <c r="G833" s="32" t="s">
        <v>61</v>
      </c>
      <c r="H833" s="33"/>
      <c r="I833" s="32"/>
      <c r="J833" s="32"/>
      <c r="K833" s="32"/>
      <c r="L833" s="9"/>
      <c r="M833" s="32"/>
      <c r="N833" s="32"/>
      <c r="O833" s="32"/>
      <c r="P833" s="32"/>
      <c r="Q833" s="32"/>
      <c r="R833" s="32"/>
      <c r="S833" s="32"/>
    </row>
    <row r="834" ht="12.75" customHeight="1">
      <c r="A834" s="28"/>
      <c r="B834" s="39"/>
      <c r="C834" s="39"/>
      <c r="D834" s="39"/>
      <c r="E834" s="42" t="s">
        <v>1451</v>
      </c>
      <c r="F834" s="43"/>
      <c r="G834" s="43" t="s">
        <v>453</v>
      </c>
      <c r="H834" s="33"/>
      <c r="I834" s="45" t="s">
        <v>1452</v>
      </c>
      <c r="J834" s="32"/>
      <c r="K834" s="32"/>
      <c r="L834" s="9"/>
      <c r="M834" s="32"/>
      <c r="N834" s="32"/>
      <c r="O834" s="32"/>
      <c r="P834" s="32"/>
      <c r="Q834" s="32"/>
      <c r="R834" s="32"/>
      <c r="S834" s="32"/>
    </row>
    <row r="835" ht="12.75" customHeight="1">
      <c r="A835" s="28"/>
      <c r="B835" s="39"/>
      <c r="C835" s="39"/>
      <c r="D835" s="39"/>
      <c r="E835" s="36">
        <v>28896.0</v>
      </c>
      <c r="F835" s="32"/>
      <c r="G835" s="32" t="s">
        <v>1314</v>
      </c>
      <c r="H835" s="33"/>
      <c r="I835" s="45"/>
      <c r="J835" s="32"/>
      <c r="K835" s="32"/>
      <c r="L835" s="9"/>
      <c r="M835" s="32"/>
      <c r="N835" s="32"/>
      <c r="O835" s="32"/>
      <c r="P835" s="32"/>
      <c r="Q835" s="32"/>
      <c r="R835" s="32"/>
      <c r="S835" s="32"/>
    </row>
    <row r="836" ht="12.75" customHeight="1">
      <c r="A836" s="28"/>
      <c r="B836" s="39"/>
      <c r="C836" s="39"/>
      <c r="D836" s="39"/>
      <c r="E836" s="36" t="s">
        <v>1453</v>
      </c>
      <c r="F836" s="32"/>
      <c r="G836" s="32" t="s">
        <v>367</v>
      </c>
      <c r="H836" s="33"/>
      <c r="I836" s="45"/>
      <c r="J836" s="32"/>
      <c r="K836" s="32"/>
      <c r="L836" s="9"/>
      <c r="M836" s="32"/>
      <c r="N836" s="32"/>
      <c r="O836" s="32"/>
      <c r="P836" s="32"/>
      <c r="Q836" s="32"/>
      <c r="R836" s="32"/>
      <c r="S836" s="32"/>
    </row>
    <row r="837" ht="12.75" customHeight="1">
      <c r="A837" s="28"/>
      <c r="B837" s="39"/>
      <c r="C837" s="39"/>
      <c r="D837" s="39"/>
      <c r="E837" s="36" t="s">
        <v>1454</v>
      </c>
      <c r="F837" s="32"/>
      <c r="G837" s="32" t="s">
        <v>1314</v>
      </c>
      <c r="H837" s="33"/>
      <c r="I837" s="45"/>
      <c r="J837" s="32"/>
      <c r="K837" s="32"/>
      <c r="L837" s="9"/>
      <c r="M837" s="32"/>
      <c r="N837" s="32"/>
      <c r="O837" s="32"/>
      <c r="P837" s="32"/>
      <c r="Q837" s="32"/>
      <c r="R837" s="32"/>
      <c r="S837" s="32"/>
    </row>
    <row r="838" ht="12.75" customHeight="1">
      <c r="A838" s="28"/>
      <c r="B838" s="39"/>
      <c r="C838" s="39"/>
      <c r="D838" s="39"/>
      <c r="E838" s="42" t="s">
        <v>1455</v>
      </c>
      <c r="F838" s="43"/>
      <c r="G838" s="43" t="s">
        <v>409</v>
      </c>
      <c r="H838" s="33"/>
      <c r="I838" s="45" t="s">
        <v>1452</v>
      </c>
      <c r="J838" s="32"/>
      <c r="K838" s="32"/>
      <c r="L838" s="9"/>
      <c r="M838" s="32"/>
      <c r="N838" s="32"/>
      <c r="O838" s="32"/>
      <c r="P838" s="32"/>
      <c r="Q838" s="32"/>
      <c r="R838" s="32"/>
      <c r="S838" s="32"/>
    </row>
    <row r="839" ht="12.75" customHeight="1">
      <c r="A839" s="28"/>
      <c r="B839" s="39"/>
      <c r="C839" s="39"/>
      <c r="D839" s="39"/>
      <c r="E839" s="42" t="s">
        <v>1456</v>
      </c>
      <c r="F839" s="43"/>
      <c r="G839" s="43" t="s">
        <v>259</v>
      </c>
      <c r="H839" s="33"/>
      <c r="I839" s="45" t="s">
        <v>1452</v>
      </c>
      <c r="J839" s="32"/>
      <c r="K839" s="32"/>
      <c r="L839" s="9"/>
      <c r="M839" s="32"/>
      <c r="N839" s="32"/>
      <c r="O839" s="32"/>
      <c r="P839" s="32"/>
      <c r="Q839" s="32"/>
      <c r="R839" s="32"/>
      <c r="S839" s="32"/>
    </row>
    <row r="840" ht="12.75" customHeight="1">
      <c r="A840" s="28"/>
      <c r="B840" s="39"/>
      <c r="C840" s="39"/>
      <c r="D840" s="39"/>
      <c r="E840" s="42" t="s">
        <v>1457</v>
      </c>
      <c r="F840" s="43"/>
      <c r="G840" s="43" t="s">
        <v>1175</v>
      </c>
      <c r="H840" s="33"/>
      <c r="I840" s="45" t="s">
        <v>1452</v>
      </c>
      <c r="J840" s="32"/>
      <c r="K840" s="32"/>
      <c r="L840" s="9"/>
      <c r="M840" s="32"/>
      <c r="N840" s="32"/>
      <c r="O840" s="32"/>
      <c r="P840" s="32"/>
      <c r="Q840" s="32"/>
      <c r="R840" s="32"/>
      <c r="S840" s="32"/>
    </row>
    <row r="841" ht="12.75" customHeight="1">
      <c r="A841" s="28"/>
      <c r="B841" s="39"/>
      <c r="C841" s="39"/>
      <c r="D841" s="39"/>
      <c r="E841" s="36" t="s">
        <v>1458</v>
      </c>
      <c r="F841" s="32"/>
      <c r="G841" s="32" t="s">
        <v>336</v>
      </c>
      <c r="H841" s="33"/>
      <c r="I841" s="32"/>
      <c r="J841" s="32"/>
      <c r="K841" s="32"/>
      <c r="L841" s="9"/>
      <c r="M841" s="32"/>
      <c r="N841" s="32"/>
      <c r="O841" s="32"/>
      <c r="P841" s="32"/>
      <c r="Q841" s="32"/>
      <c r="R841" s="32"/>
      <c r="S841" s="32"/>
    </row>
    <row r="842" ht="12.75" customHeight="1">
      <c r="A842" s="28"/>
      <c r="B842" s="39"/>
      <c r="C842" s="39"/>
      <c r="D842" s="39"/>
      <c r="E842" s="42" t="s">
        <v>1459</v>
      </c>
      <c r="F842" s="43"/>
      <c r="G842" s="43" t="s">
        <v>584</v>
      </c>
      <c r="H842" s="33"/>
      <c r="I842" s="44" t="s">
        <v>702</v>
      </c>
      <c r="J842" s="32"/>
      <c r="K842" s="32"/>
      <c r="L842" s="9"/>
      <c r="M842" s="32"/>
      <c r="N842" s="32"/>
      <c r="O842" s="32"/>
      <c r="P842" s="32"/>
      <c r="Q842" s="32"/>
      <c r="R842" s="32"/>
      <c r="S842" s="32"/>
    </row>
    <row r="843" ht="12.75" customHeight="1">
      <c r="A843" s="28"/>
      <c r="B843" s="39"/>
      <c r="C843" s="39"/>
      <c r="D843" s="39"/>
      <c r="E843" s="36" t="s">
        <v>1460</v>
      </c>
      <c r="F843" s="32"/>
      <c r="G843" s="32" t="s">
        <v>1368</v>
      </c>
      <c r="H843" s="33"/>
      <c r="I843" s="32"/>
      <c r="J843" s="32"/>
      <c r="K843" s="32"/>
      <c r="L843" s="9"/>
      <c r="M843" s="32"/>
      <c r="N843" s="32"/>
      <c r="O843" s="32"/>
      <c r="P843" s="32"/>
      <c r="Q843" s="32"/>
      <c r="R843" s="32"/>
      <c r="S843" s="32"/>
    </row>
    <row r="844" ht="12.75" customHeight="1">
      <c r="A844" s="28"/>
      <c r="B844" s="39"/>
      <c r="C844" s="39"/>
      <c r="D844" s="39"/>
      <c r="E844" s="36" t="s">
        <v>1461</v>
      </c>
      <c r="F844" s="32"/>
      <c r="G844" s="32" t="s">
        <v>1399</v>
      </c>
      <c r="H844" s="33"/>
      <c r="I844" s="32"/>
      <c r="J844" s="32"/>
      <c r="K844" s="32"/>
      <c r="L844" s="9"/>
      <c r="M844" s="32"/>
      <c r="N844" s="32"/>
      <c r="O844" s="32"/>
      <c r="P844" s="32"/>
      <c r="Q844" s="32"/>
      <c r="R844" s="32"/>
      <c r="S844" s="32"/>
    </row>
    <row r="845" ht="12.75" customHeight="1">
      <c r="A845" s="28"/>
      <c r="B845" s="39"/>
      <c r="C845" s="39"/>
      <c r="D845" s="39"/>
      <c r="E845" s="36">
        <v>28937.0</v>
      </c>
      <c r="F845" s="32"/>
      <c r="G845" s="32" t="s">
        <v>930</v>
      </c>
      <c r="H845" s="33"/>
      <c r="I845" s="41" t="s">
        <v>1462</v>
      </c>
      <c r="J845" s="32"/>
      <c r="K845" s="32"/>
      <c r="L845" s="9"/>
      <c r="M845" s="32"/>
      <c r="N845" s="32"/>
      <c r="O845" s="32"/>
      <c r="P845" s="32"/>
      <c r="Q845" s="32"/>
      <c r="R845" s="32"/>
      <c r="S845" s="32"/>
    </row>
    <row r="846" ht="12.75" customHeight="1">
      <c r="A846" s="28"/>
      <c r="B846" s="39"/>
      <c r="C846" s="39"/>
      <c r="D846" s="39"/>
      <c r="E846" s="36"/>
      <c r="F846" s="32"/>
      <c r="G846" s="32"/>
      <c r="H846" s="33"/>
      <c r="I846" s="32"/>
      <c r="J846" s="32"/>
      <c r="K846" s="32"/>
      <c r="L846" s="9"/>
      <c r="M846" s="32"/>
      <c r="N846" s="32"/>
      <c r="O846" s="32"/>
      <c r="P846" s="32"/>
      <c r="Q846" s="32"/>
      <c r="R846" s="32"/>
      <c r="S846" s="32"/>
    </row>
    <row r="847" ht="12.75" customHeight="1">
      <c r="A847" s="40"/>
      <c r="B847" s="32"/>
      <c r="C847" s="32"/>
      <c r="D847" s="32"/>
      <c r="E847" s="36"/>
      <c r="F847" s="32"/>
      <c r="G847" s="32"/>
      <c r="H847" s="33"/>
      <c r="I847" s="32"/>
      <c r="J847" s="32"/>
      <c r="K847" s="32"/>
      <c r="L847" s="9"/>
      <c r="M847" s="32"/>
      <c r="N847" s="32"/>
      <c r="O847" s="32"/>
      <c r="P847" s="32"/>
      <c r="Q847" s="32"/>
      <c r="R847" s="32"/>
      <c r="S847" s="32"/>
    </row>
    <row r="848" ht="12.75" customHeight="1">
      <c r="A848" s="28">
        <f>SUM(A829+1)</f>
        <v>70</v>
      </c>
      <c r="B848" s="29">
        <v>1980.0</v>
      </c>
      <c r="C848" s="29" t="s">
        <v>778</v>
      </c>
      <c r="D848" s="84" t="s">
        <v>1360</v>
      </c>
      <c r="E848" s="36">
        <v>29239.0</v>
      </c>
      <c r="F848" s="32"/>
      <c r="G848" s="32" t="s">
        <v>930</v>
      </c>
      <c r="H848" s="33"/>
      <c r="I848" s="32"/>
      <c r="J848" s="32"/>
      <c r="K848" s="52" t="s">
        <v>652</v>
      </c>
      <c r="L848" s="53">
        <f>SUM(L829+1)</f>
        <v>73</v>
      </c>
      <c r="M848" s="32"/>
      <c r="N848" s="32"/>
      <c r="O848" s="32"/>
      <c r="P848" s="32"/>
      <c r="Q848" s="32"/>
      <c r="R848" s="32"/>
      <c r="S848" s="32"/>
    </row>
    <row r="849" ht="12.75" customHeight="1">
      <c r="B849" s="34"/>
      <c r="C849" s="34"/>
      <c r="D849" s="84"/>
      <c r="E849" s="36" t="s">
        <v>1463</v>
      </c>
      <c r="F849" s="32"/>
      <c r="G849" s="32" t="s">
        <v>734</v>
      </c>
      <c r="H849" s="33"/>
      <c r="I849" s="32" t="s">
        <v>1464</v>
      </c>
      <c r="J849" s="32"/>
      <c r="K849" s="32"/>
      <c r="L849" s="9"/>
      <c r="M849" s="32"/>
      <c r="N849" s="32"/>
      <c r="O849" s="32"/>
      <c r="P849" s="32"/>
      <c r="Q849" s="32"/>
      <c r="R849" s="32"/>
      <c r="S849" s="32"/>
    </row>
    <row r="850" ht="12.75" customHeight="1">
      <c r="A850" s="28"/>
      <c r="B850" s="39"/>
      <c r="C850" s="39"/>
      <c r="D850" s="39"/>
      <c r="E850" s="36" t="s">
        <v>1465</v>
      </c>
      <c r="F850" s="32"/>
      <c r="G850" s="32" t="s">
        <v>248</v>
      </c>
      <c r="H850" s="33"/>
      <c r="I850" s="46" t="s">
        <v>742</v>
      </c>
      <c r="J850" s="32"/>
      <c r="K850" s="32"/>
      <c r="L850" s="9"/>
      <c r="M850" s="32"/>
      <c r="N850" s="32"/>
      <c r="O850" s="32"/>
      <c r="P850" s="32"/>
      <c r="Q850" s="32"/>
      <c r="R850" s="32"/>
      <c r="S850" s="32"/>
    </row>
    <row r="851" ht="12.75" customHeight="1">
      <c r="A851" s="28"/>
      <c r="B851" s="41" t="s">
        <v>655</v>
      </c>
      <c r="C851" s="53">
        <f>SUM(C832+1)</f>
        <v>52</v>
      </c>
      <c r="D851" s="39"/>
      <c r="E851" s="36" t="s">
        <v>1466</v>
      </c>
      <c r="F851" s="32"/>
      <c r="G851" s="32" t="s">
        <v>1467</v>
      </c>
      <c r="H851" s="33"/>
      <c r="I851" s="32"/>
      <c r="J851" s="32"/>
      <c r="K851" s="32"/>
      <c r="L851" s="9"/>
      <c r="M851" s="32"/>
      <c r="N851" s="32"/>
      <c r="O851" s="32"/>
      <c r="P851" s="32"/>
      <c r="Q851" s="32"/>
      <c r="R851" s="32"/>
      <c r="S851" s="32"/>
    </row>
    <row r="852" ht="12.75" customHeight="1">
      <c r="A852" s="28"/>
      <c r="B852" s="39"/>
      <c r="C852" s="39"/>
      <c r="D852" s="39"/>
      <c r="E852" s="42" t="s">
        <v>1468</v>
      </c>
      <c r="F852" s="32"/>
      <c r="G852" s="43" t="s">
        <v>600</v>
      </c>
      <c r="H852" s="33"/>
      <c r="I852" s="82" t="s">
        <v>1469</v>
      </c>
      <c r="J852" s="32"/>
      <c r="K852" s="32"/>
      <c r="L852" s="9"/>
      <c r="M852" s="32"/>
      <c r="N852" s="32"/>
      <c r="O852" s="32"/>
      <c r="P852" s="32"/>
      <c r="Q852" s="32"/>
      <c r="R852" s="32"/>
      <c r="S852" s="32"/>
    </row>
    <row r="853" ht="12.75" customHeight="1">
      <c r="A853" s="28"/>
      <c r="B853" s="39"/>
      <c r="C853" s="39"/>
      <c r="D853" s="39"/>
      <c r="E853" s="36" t="s">
        <v>1470</v>
      </c>
      <c r="F853" s="32"/>
      <c r="G853" s="32" t="s">
        <v>108</v>
      </c>
      <c r="H853" s="33"/>
      <c r="I853" s="32"/>
      <c r="J853" s="32"/>
      <c r="K853" s="32"/>
      <c r="L853" s="9"/>
      <c r="M853" s="32"/>
      <c r="N853" s="32"/>
      <c r="O853" s="32"/>
      <c r="P853" s="32"/>
      <c r="Q853" s="32"/>
      <c r="R853" s="32"/>
      <c r="S853" s="32"/>
    </row>
    <row r="854" ht="12.75" customHeight="1">
      <c r="A854" s="28"/>
      <c r="B854" s="39"/>
      <c r="C854" s="39"/>
      <c r="D854" s="39"/>
      <c r="E854" s="36" t="s">
        <v>1471</v>
      </c>
      <c r="F854" s="32"/>
      <c r="G854" s="32" t="s">
        <v>456</v>
      </c>
      <c r="H854" s="33"/>
      <c r="I854" s="45" t="s">
        <v>1472</v>
      </c>
      <c r="J854" s="32"/>
      <c r="K854" s="32"/>
      <c r="L854" s="9"/>
      <c r="M854" s="32"/>
      <c r="N854" s="32"/>
      <c r="O854" s="32"/>
      <c r="P854" s="32"/>
      <c r="Q854" s="32"/>
      <c r="R854" s="32"/>
      <c r="S854" s="32"/>
    </row>
    <row r="855" ht="12.75" customHeight="1">
      <c r="A855" s="28"/>
      <c r="B855" s="39"/>
      <c r="C855" s="39"/>
      <c r="D855" s="39"/>
      <c r="E855" s="36" t="s">
        <v>1473</v>
      </c>
      <c r="F855" s="32"/>
      <c r="G855" s="32" t="s">
        <v>1474</v>
      </c>
      <c r="H855" s="33"/>
      <c r="I855" s="32"/>
      <c r="J855" s="32"/>
      <c r="K855" s="32"/>
      <c r="L855" s="9"/>
      <c r="M855" s="32"/>
      <c r="N855" s="32"/>
      <c r="O855" s="32"/>
      <c r="P855" s="32"/>
      <c r="Q855" s="32"/>
      <c r="R855" s="32"/>
      <c r="S855" s="32"/>
    </row>
    <row r="856" ht="12.75" customHeight="1">
      <c r="A856" s="28"/>
      <c r="B856" s="39"/>
      <c r="C856" s="39"/>
      <c r="D856" s="39"/>
      <c r="E856" s="36"/>
      <c r="F856" s="32"/>
      <c r="G856" s="43" t="s">
        <v>1109</v>
      </c>
      <c r="H856" s="33"/>
      <c r="I856" s="44" t="s">
        <v>1475</v>
      </c>
      <c r="J856" s="32"/>
      <c r="K856" s="32"/>
      <c r="L856" s="9"/>
      <c r="M856" s="32"/>
      <c r="N856" s="32"/>
      <c r="O856" s="32"/>
      <c r="P856" s="32"/>
      <c r="Q856" s="32"/>
      <c r="R856" s="32"/>
      <c r="S856" s="32"/>
    </row>
    <row r="857" ht="12.75" customHeight="1">
      <c r="A857" s="28"/>
      <c r="B857" s="39"/>
      <c r="C857" s="39"/>
      <c r="D857" s="39"/>
      <c r="E857" s="36">
        <v>29304.0</v>
      </c>
      <c r="F857" s="32"/>
      <c r="G857" s="32" t="s">
        <v>734</v>
      </c>
      <c r="H857" s="33"/>
      <c r="I857" s="32" t="s">
        <v>1476</v>
      </c>
      <c r="J857" s="32"/>
      <c r="K857" s="32"/>
      <c r="L857" s="9"/>
      <c r="M857" s="32"/>
      <c r="N857" s="32"/>
      <c r="O857" s="32"/>
      <c r="P857" s="32"/>
      <c r="Q857" s="32"/>
      <c r="R857" s="32"/>
      <c r="S857" s="32"/>
    </row>
    <row r="858" ht="12.75" customHeight="1">
      <c r="A858" s="28"/>
      <c r="B858" s="39"/>
      <c r="C858" s="39"/>
      <c r="D858" s="39"/>
      <c r="E858" s="36">
        <v>29306.0</v>
      </c>
      <c r="F858" s="32"/>
      <c r="G858" s="32" t="s">
        <v>930</v>
      </c>
      <c r="H858" s="33"/>
      <c r="I858" s="41" t="s">
        <v>1477</v>
      </c>
      <c r="J858" s="32"/>
      <c r="K858" s="32"/>
      <c r="L858" s="9"/>
      <c r="M858" s="32"/>
      <c r="N858" s="32"/>
      <c r="O858" s="32"/>
      <c r="P858" s="32"/>
      <c r="Q858" s="32"/>
      <c r="R858" s="32"/>
      <c r="S858" s="32"/>
    </row>
    <row r="859" ht="12.75" customHeight="1">
      <c r="A859" s="28"/>
      <c r="B859" s="39"/>
      <c r="C859" s="39"/>
      <c r="D859" s="39"/>
      <c r="E859" s="36"/>
      <c r="F859" s="32"/>
      <c r="G859" s="32"/>
      <c r="H859" s="33"/>
      <c r="I859" s="32"/>
      <c r="J859" s="32"/>
      <c r="K859" s="32"/>
      <c r="L859" s="9"/>
      <c r="M859" s="32"/>
      <c r="N859" s="32"/>
      <c r="O859" s="32"/>
      <c r="P859" s="32"/>
      <c r="Q859" s="32"/>
      <c r="R859" s="32"/>
      <c r="S859" s="32"/>
    </row>
    <row r="860" ht="12.75" customHeight="1">
      <c r="A860" s="40"/>
      <c r="B860" s="32"/>
      <c r="C860" s="32"/>
      <c r="D860" s="32"/>
      <c r="E860" s="36"/>
      <c r="F860" s="32"/>
      <c r="G860" s="32"/>
      <c r="H860" s="33"/>
      <c r="I860" s="32"/>
      <c r="J860" s="32"/>
      <c r="K860" s="32"/>
      <c r="L860" s="9"/>
      <c r="M860" s="32"/>
      <c r="N860" s="32"/>
      <c r="O860" s="32"/>
      <c r="P860" s="32"/>
      <c r="Q860" s="32"/>
      <c r="R860" s="32"/>
      <c r="S860" s="32"/>
    </row>
    <row r="861" ht="12.75" customHeight="1">
      <c r="A861" s="28">
        <f>SUM(A848+1)</f>
        <v>71</v>
      </c>
      <c r="B861" s="29">
        <v>1981.0</v>
      </c>
      <c r="C861" s="29" t="s">
        <v>373</v>
      </c>
      <c r="D861" s="84" t="s">
        <v>1360</v>
      </c>
      <c r="E861" s="36">
        <v>29605.0</v>
      </c>
      <c r="F861" s="32"/>
      <c r="G861" s="32" t="s">
        <v>930</v>
      </c>
      <c r="H861" s="33"/>
      <c r="I861" s="32"/>
      <c r="J861" s="32"/>
      <c r="K861" s="52" t="s">
        <v>652</v>
      </c>
      <c r="L861" s="53">
        <f>SUM(L848+1)</f>
        <v>74</v>
      </c>
      <c r="M861" s="32"/>
      <c r="N861" s="32"/>
      <c r="O861" s="32"/>
      <c r="P861" s="32"/>
      <c r="Q861" s="32"/>
      <c r="R861" s="32"/>
      <c r="S861" s="32"/>
    </row>
    <row r="862" ht="12.75" customHeight="1">
      <c r="B862" s="34"/>
      <c r="C862" s="34"/>
      <c r="D862" s="84"/>
      <c r="E862" s="36" t="s">
        <v>1478</v>
      </c>
      <c r="F862" s="32"/>
      <c r="G862" s="32" t="s">
        <v>507</v>
      </c>
      <c r="H862" s="33"/>
      <c r="I862" s="32" t="s">
        <v>1479</v>
      </c>
      <c r="J862" s="32"/>
      <c r="K862" s="32"/>
      <c r="L862" s="9"/>
      <c r="M862" s="32"/>
      <c r="N862" s="32"/>
      <c r="O862" s="32"/>
      <c r="P862" s="32"/>
      <c r="Q862" s="32"/>
      <c r="R862" s="32"/>
      <c r="S862" s="32"/>
    </row>
    <row r="863" ht="12.75" customHeight="1">
      <c r="A863" s="28"/>
      <c r="B863" s="39"/>
      <c r="C863" s="39"/>
      <c r="D863" s="39"/>
      <c r="E863" s="36" t="s">
        <v>1480</v>
      </c>
      <c r="F863" s="32"/>
      <c r="G863" s="32" t="s">
        <v>1149</v>
      </c>
      <c r="H863" s="33"/>
      <c r="I863" s="46" t="s">
        <v>742</v>
      </c>
      <c r="J863" s="32"/>
      <c r="K863" s="32"/>
      <c r="L863" s="9"/>
      <c r="M863" s="32"/>
      <c r="N863" s="32"/>
      <c r="O863" s="32"/>
      <c r="P863" s="32"/>
      <c r="Q863" s="32"/>
      <c r="R863" s="32"/>
      <c r="S863" s="32"/>
    </row>
    <row r="864" ht="12.75" customHeight="1">
      <c r="A864" s="28"/>
      <c r="B864" s="41" t="s">
        <v>655</v>
      </c>
      <c r="C864" s="53">
        <f>SUM(C851+1)</f>
        <v>53</v>
      </c>
      <c r="D864" s="39"/>
      <c r="E864" s="36">
        <v>29620.0</v>
      </c>
      <c r="F864" s="32"/>
      <c r="G864" s="32" t="s">
        <v>1175</v>
      </c>
      <c r="H864" s="33"/>
      <c r="I864" s="46" t="s">
        <v>1481</v>
      </c>
      <c r="J864" s="32"/>
      <c r="K864" s="32"/>
      <c r="L864" s="9"/>
      <c r="M864" s="32"/>
      <c r="N864" s="32"/>
      <c r="O864" s="32"/>
      <c r="P864" s="32"/>
      <c r="Q864" s="32"/>
      <c r="R864" s="32"/>
      <c r="S864" s="32"/>
    </row>
    <row r="865" ht="12.75" customHeight="1">
      <c r="A865" s="28"/>
      <c r="B865" s="39"/>
      <c r="C865" s="39"/>
      <c r="D865" s="39"/>
      <c r="E865" s="42" t="s">
        <v>1482</v>
      </c>
      <c r="F865" s="32"/>
      <c r="G865" s="43" t="s">
        <v>1483</v>
      </c>
      <c r="H865" s="33"/>
      <c r="I865" s="80" t="s">
        <v>1484</v>
      </c>
      <c r="J865" s="32"/>
      <c r="K865" s="32"/>
      <c r="L865" s="9"/>
      <c r="M865" s="32"/>
      <c r="N865" s="32"/>
      <c r="O865" s="32"/>
      <c r="P865" s="32"/>
      <c r="Q865" s="32"/>
      <c r="R865" s="32"/>
      <c r="S865" s="32"/>
    </row>
    <row r="866" ht="12.75" customHeight="1">
      <c r="A866" s="28"/>
      <c r="B866" s="39"/>
      <c r="C866" s="39"/>
      <c r="D866" s="39"/>
      <c r="E866" s="36" t="s">
        <v>1482</v>
      </c>
      <c r="F866" s="32"/>
      <c r="G866" s="32" t="s">
        <v>1149</v>
      </c>
      <c r="H866" s="33"/>
      <c r="I866" s="32"/>
      <c r="J866" s="32"/>
      <c r="K866" s="32"/>
      <c r="L866" s="9"/>
      <c r="M866" s="32"/>
      <c r="N866" s="32"/>
      <c r="O866" s="32"/>
      <c r="P866" s="32"/>
      <c r="Q866" s="32"/>
      <c r="R866" s="32"/>
      <c r="S866" s="32"/>
    </row>
    <row r="867" ht="12.75" customHeight="1">
      <c r="A867" s="28"/>
      <c r="B867" s="39"/>
      <c r="C867" s="39"/>
      <c r="D867" s="39"/>
      <c r="E867" s="36" t="s">
        <v>1485</v>
      </c>
      <c r="F867" s="32"/>
      <c r="G867" s="32" t="s">
        <v>1486</v>
      </c>
      <c r="H867" s="33"/>
      <c r="I867" s="32"/>
      <c r="J867" s="32"/>
      <c r="K867" s="32"/>
      <c r="L867" s="9"/>
      <c r="M867" s="32"/>
      <c r="N867" s="32"/>
      <c r="O867" s="32"/>
      <c r="P867" s="32"/>
      <c r="Q867" s="32"/>
      <c r="R867" s="32"/>
      <c r="S867" s="32"/>
    </row>
    <row r="868" ht="12.75" customHeight="1">
      <c r="A868" s="28"/>
      <c r="B868" s="39"/>
      <c r="C868" s="39"/>
      <c r="D868" s="39"/>
      <c r="E868" s="36" t="s">
        <v>1487</v>
      </c>
      <c r="F868" s="32"/>
      <c r="G868" s="32" t="s">
        <v>50</v>
      </c>
      <c r="H868" s="33"/>
      <c r="I868" s="32"/>
      <c r="J868" s="32"/>
      <c r="K868" s="32"/>
      <c r="L868" s="9"/>
      <c r="M868" s="32"/>
      <c r="N868" s="32"/>
      <c r="O868" s="32"/>
      <c r="P868" s="32"/>
      <c r="Q868" s="32"/>
      <c r="R868" s="32"/>
      <c r="S868" s="32"/>
    </row>
    <row r="869" ht="12.75" customHeight="1">
      <c r="A869" s="28"/>
      <c r="B869" s="39"/>
      <c r="C869" s="39"/>
      <c r="D869" s="39"/>
      <c r="E869" s="36" t="s">
        <v>1488</v>
      </c>
      <c r="F869" s="32"/>
      <c r="G869" s="32" t="s">
        <v>1489</v>
      </c>
      <c r="H869" s="33"/>
      <c r="I869" s="32"/>
      <c r="J869" s="32"/>
      <c r="K869" s="32"/>
      <c r="L869" s="9"/>
      <c r="M869" s="32"/>
      <c r="N869" s="32"/>
      <c r="O869" s="32"/>
      <c r="P869" s="32"/>
      <c r="Q869" s="32"/>
      <c r="R869" s="32"/>
      <c r="S869" s="32"/>
    </row>
    <row r="870" ht="12.75" customHeight="1">
      <c r="A870" s="28"/>
      <c r="B870" s="39"/>
      <c r="C870" s="39"/>
      <c r="D870" s="39"/>
      <c r="E870" s="36" t="s">
        <v>1490</v>
      </c>
      <c r="F870" s="32"/>
      <c r="G870" s="32" t="s">
        <v>1175</v>
      </c>
      <c r="H870" s="33"/>
      <c r="I870" s="32"/>
      <c r="J870" s="32"/>
      <c r="K870" s="32"/>
      <c r="L870" s="9"/>
      <c r="M870" s="32"/>
      <c r="N870" s="32"/>
      <c r="O870" s="32"/>
      <c r="P870" s="32"/>
      <c r="Q870" s="32"/>
      <c r="R870" s="32"/>
      <c r="S870" s="32"/>
    </row>
    <row r="871" ht="12.75" customHeight="1">
      <c r="A871" s="28"/>
      <c r="B871" s="39"/>
      <c r="C871" s="39"/>
      <c r="D871" s="39"/>
      <c r="E871" s="36">
        <v>29672.0</v>
      </c>
      <c r="F871" s="32"/>
      <c r="G871" s="32" t="s">
        <v>930</v>
      </c>
      <c r="H871" s="33"/>
      <c r="I871" s="41" t="s">
        <v>1491</v>
      </c>
      <c r="J871" s="32"/>
      <c r="K871" s="32"/>
      <c r="L871" s="9"/>
      <c r="M871" s="32"/>
      <c r="N871" s="32"/>
      <c r="O871" s="32"/>
      <c r="P871" s="32"/>
      <c r="Q871" s="32"/>
      <c r="R871" s="32"/>
      <c r="S871" s="32"/>
    </row>
    <row r="872" ht="12.75" customHeight="1">
      <c r="A872" s="28"/>
      <c r="B872" s="39"/>
      <c r="C872" s="39"/>
      <c r="D872" s="39"/>
      <c r="E872" s="36"/>
      <c r="F872" s="32"/>
      <c r="G872" s="32"/>
      <c r="H872" s="33"/>
      <c r="I872" s="32"/>
      <c r="J872" s="32"/>
      <c r="K872" s="32"/>
      <c r="L872" s="9"/>
      <c r="M872" s="32"/>
      <c r="N872" s="32"/>
      <c r="O872" s="32"/>
      <c r="P872" s="32"/>
      <c r="Q872" s="32"/>
      <c r="R872" s="32"/>
      <c r="S872" s="32"/>
    </row>
    <row r="873" ht="12.75" customHeight="1">
      <c r="A873" s="40"/>
      <c r="B873" s="32"/>
      <c r="C873" s="32"/>
      <c r="D873" s="32"/>
      <c r="E873" s="36"/>
      <c r="F873" s="32"/>
      <c r="G873" s="32"/>
      <c r="H873" s="33"/>
      <c r="I873" s="32"/>
      <c r="J873" s="32"/>
      <c r="K873" s="32"/>
      <c r="L873" s="9"/>
      <c r="M873" s="32"/>
      <c r="N873" s="32"/>
      <c r="O873" s="32"/>
      <c r="P873" s="32"/>
      <c r="Q873" s="32"/>
      <c r="R873" s="32"/>
      <c r="S873" s="32"/>
    </row>
    <row r="874" ht="12.75" customHeight="1">
      <c r="A874" s="28">
        <f>SUM(A861+1)</f>
        <v>72</v>
      </c>
      <c r="B874" s="29">
        <v>1982.0</v>
      </c>
      <c r="C874" s="29" t="s">
        <v>1196</v>
      </c>
      <c r="D874" s="84" t="s">
        <v>1360</v>
      </c>
      <c r="E874" s="36">
        <v>29969.0</v>
      </c>
      <c r="F874" s="32"/>
      <c r="G874" s="32" t="s">
        <v>930</v>
      </c>
      <c r="H874" s="33"/>
      <c r="I874" s="32"/>
      <c r="J874" s="32"/>
      <c r="K874" s="52" t="s">
        <v>652</v>
      </c>
      <c r="L874" s="53">
        <f>SUM(L861+1)</f>
        <v>75</v>
      </c>
      <c r="M874" s="32"/>
      <c r="N874" s="32"/>
      <c r="O874" s="32"/>
      <c r="P874" s="32"/>
      <c r="Q874" s="32"/>
      <c r="R874" s="32"/>
      <c r="S874" s="32"/>
    </row>
    <row r="875" ht="12.75" customHeight="1">
      <c r="B875" s="34"/>
      <c r="C875" s="34"/>
      <c r="D875" s="84"/>
      <c r="E875" s="36" t="s">
        <v>1492</v>
      </c>
      <c r="F875" s="32"/>
      <c r="G875" s="32" t="s">
        <v>507</v>
      </c>
      <c r="H875" s="33"/>
      <c r="I875" s="82" t="s">
        <v>1493</v>
      </c>
      <c r="J875" s="32"/>
      <c r="K875" s="32"/>
      <c r="L875" s="9"/>
      <c r="M875" s="32"/>
      <c r="N875" s="32"/>
      <c r="O875" s="32"/>
      <c r="P875" s="32"/>
      <c r="Q875" s="32"/>
      <c r="R875" s="32"/>
      <c r="S875" s="32"/>
    </row>
    <row r="876" ht="12.75" customHeight="1">
      <c r="A876" s="28"/>
      <c r="B876" s="39"/>
      <c r="C876" s="39"/>
      <c r="D876" s="39"/>
      <c r="E876" s="36" t="s">
        <v>1494</v>
      </c>
      <c r="F876" s="32"/>
      <c r="G876" s="32" t="s">
        <v>1290</v>
      </c>
      <c r="H876" s="33"/>
      <c r="I876" s="46"/>
      <c r="J876" s="32"/>
      <c r="K876" s="32"/>
      <c r="L876" s="9"/>
      <c r="M876" s="32"/>
      <c r="N876" s="32"/>
      <c r="O876" s="32"/>
      <c r="P876" s="32"/>
      <c r="Q876" s="32"/>
      <c r="R876" s="32"/>
      <c r="S876" s="32"/>
    </row>
    <row r="877" ht="12.75" customHeight="1">
      <c r="A877" s="28"/>
      <c r="B877" s="41" t="s">
        <v>655</v>
      </c>
      <c r="C877" s="53">
        <f>SUM(C864+1)</f>
        <v>54</v>
      </c>
      <c r="D877" s="39"/>
      <c r="E877" s="36" t="s">
        <v>1495</v>
      </c>
      <c r="F877" s="32"/>
      <c r="G877" s="32" t="s">
        <v>327</v>
      </c>
      <c r="H877" s="33"/>
      <c r="I877" s="82" t="s">
        <v>1496</v>
      </c>
      <c r="J877" s="32"/>
      <c r="K877" s="32"/>
      <c r="L877" s="9"/>
      <c r="M877" s="32"/>
      <c r="N877" s="32"/>
      <c r="O877" s="32"/>
      <c r="P877" s="32"/>
      <c r="Q877" s="32"/>
      <c r="R877" s="32"/>
      <c r="S877" s="32"/>
    </row>
    <row r="878" ht="12.75" customHeight="1">
      <c r="A878" s="28"/>
      <c r="B878" s="39"/>
      <c r="C878" s="39"/>
      <c r="D878" s="39"/>
      <c r="E878" s="36"/>
      <c r="F878" s="32"/>
      <c r="G878" s="43" t="s">
        <v>501</v>
      </c>
      <c r="H878" s="70"/>
      <c r="I878" s="86" t="s">
        <v>742</v>
      </c>
      <c r="J878" s="32"/>
      <c r="K878" s="32"/>
      <c r="L878" s="9"/>
      <c r="M878" s="32"/>
      <c r="N878" s="32"/>
      <c r="O878" s="32"/>
      <c r="P878" s="32"/>
      <c r="Q878" s="32"/>
      <c r="R878" s="32"/>
      <c r="S878" s="32"/>
    </row>
    <row r="879" ht="12.75" customHeight="1">
      <c r="A879" s="28"/>
      <c r="B879" s="39"/>
      <c r="C879" s="39"/>
      <c r="D879" s="39"/>
      <c r="E879" s="36" t="s">
        <v>1497</v>
      </c>
      <c r="F879" s="32"/>
      <c r="G879" s="32" t="s">
        <v>249</v>
      </c>
      <c r="H879" s="33"/>
      <c r="I879" s="46" t="s">
        <v>742</v>
      </c>
      <c r="J879" s="32"/>
      <c r="K879" s="32"/>
      <c r="L879" s="9"/>
      <c r="M879" s="32"/>
      <c r="N879" s="32"/>
      <c r="O879" s="32"/>
      <c r="P879" s="32"/>
      <c r="Q879" s="32"/>
      <c r="R879" s="32"/>
      <c r="S879" s="32"/>
    </row>
    <row r="880" ht="12.75" customHeight="1">
      <c r="A880" s="28"/>
      <c r="B880" s="39"/>
      <c r="C880" s="39"/>
      <c r="D880" s="39"/>
      <c r="E880" s="42" t="s">
        <v>1498</v>
      </c>
      <c r="F880" s="32"/>
      <c r="G880" s="43" t="s">
        <v>1499</v>
      </c>
      <c r="H880" s="33"/>
      <c r="I880" s="32" t="s">
        <v>1500</v>
      </c>
      <c r="J880" s="32"/>
      <c r="K880" s="32"/>
      <c r="L880" s="9"/>
      <c r="M880" s="32"/>
      <c r="N880" s="32"/>
      <c r="O880" s="32"/>
      <c r="P880" s="32"/>
      <c r="Q880" s="32"/>
      <c r="R880" s="32"/>
      <c r="S880" s="32"/>
    </row>
    <row r="881" ht="12.75" customHeight="1">
      <c r="A881" s="28"/>
      <c r="B881" s="39"/>
      <c r="C881" s="39"/>
      <c r="D881" s="39"/>
      <c r="E881" s="36" t="s">
        <v>1498</v>
      </c>
      <c r="F881" s="32"/>
      <c r="G881" s="32" t="s">
        <v>172</v>
      </c>
      <c r="H881" s="33"/>
      <c r="I881" s="32" t="s">
        <v>1501</v>
      </c>
      <c r="J881" s="32"/>
      <c r="K881" s="32"/>
      <c r="L881" s="9"/>
      <c r="M881" s="32"/>
      <c r="N881" s="32"/>
      <c r="O881" s="32"/>
      <c r="P881" s="32"/>
      <c r="Q881" s="32"/>
      <c r="R881" s="32"/>
      <c r="S881" s="32"/>
    </row>
    <row r="882" ht="12.75" customHeight="1">
      <c r="A882" s="28"/>
      <c r="B882" s="39"/>
      <c r="C882" s="39"/>
      <c r="D882" s="39"/>
      <c r="E882" s="36" t="s">
        <v>1502</v>
      </c>
      <c r="F882" s="32"/>
      <c r="G882" s="32" t="s">
        <v>484</v>
      </c>
      <c r="H882" s="33"/>
      <c r="I882" s="32"/>
      <c r="J882" s="32"/>
      <c r="K882" s="32"/>
      <c r="L882" s="9"/>
      <c r="M882" s="32"/>
      <c r="N882" s="32"/>
      <c r="O882" s="32"/>
      <c r="P882" s="32"/>
      <c r="Q882" s="32"/>
      <c r="R882" s="32"/>
      <c r="S882" s="32"/>
    </row>
    <row r="883" ht="12.75" customHeight="1">
      <c r="A883" s="28"/>
      <c r="B883" s="39"/>
      <c r="C883" s="39"/>
      <c r="D883" s="39"/>
      <c r="E883" s="42" t="s">
        <v>1503</v>
      </c>
      <c r="F883" s="43"/>
      <c r="G883" s="43" t="s">
        <v>1467</v>
      </c>
      <c r="H883" s="33"/>
      <c r="I883" s="32"/>
      <c r="J883" s="32"/>
      <c r="K883" s="32"/>
      <c r="L883" s="9"/>
      <c r="M883" s="32"/>
      <c r="N883" s="32"/>
      <c r="O883" s="32"/>
      <c r="P883" s="32"/>
      <c r="Q883" s="32"/>
      <c r="R883" s="32"/>
      <c r="S883" s="32"/>
    </row>
    <row r="884" ht="12.75" customHeight="1">
      <c r="A884" s="28"/>
      <c r="B884" s="39"/>
      <c r="C884" s="39"/>
      <c r="D884" s="39"/>
      <c r="E884" s="36" t="s">
        <v>1504</v>
      </c>
      <c r="F884" s="32"/>
      <c r="G884" s="32" t="s">
        <v>291</v>
      </c>
      <c r="H884" s="33"/>
      <c r="I884" s="32"/>
      <c r="J884" s="32"/>
      <c r="K884" s="32"/>
      <c r="L884" s="9"/>
      <c r="M884" s="32"/>
      <c r="N884" s="32"/>
      <c r="O884" s="32"/>
      <c r="P884" s="32"/>
      <c r="Q884" s="32"/>
      <c r="R884" s="32"/>
      <c r="S884" s="32"/>
    </row>
    <row r="885" ht="12.75" customHeight="1">
      <c r="A885" s="28"/>
      <c r="B885" s="39"/>
      <c r="C885" s="39"/>
      <c r="D885" s="39"/>
      <c r="E885" s="36" t="s">
        <v>1505</v>
      </c>
      <c r="F885" s="32"/>
      <c r="G885" s="32" t="s">
        <v>734</v>
      </c>
      <c r="H885" s="33"/>
      <c r="I885" s="32" t="s">
        <v>1506</v>
      </c>
      <c r="J885" s="32"/>
      <c r="K885" s="32"/>
      <c r="L885" s="9"/>
      <c r="M885" s="32"/>
      <c r="N885" s="32"/>
      <c r="O885" s="32"/>
      <c r="P885" s="32"/>
      <c r="Q885" s="32"/>
      <c r="R885" s="32"/>
      <c r="S885" s="32"/>
    </row>
    <row r="886" ht="12.75" customHeight="1">
      <c r="A886" s="28"/>
      <c r="B886" s="39"/>
      <c r="C886" s="39"/>
      <c r="D886" s="39"/>
      <c r="E886" s="36" t="s">
        <v>1507</v>
      </c>
      <c r="F886" s="32"/>
      <c r="G886" s="32" t="s">
        <v>1508</v>
      </c>
      <c r="H886" s="33"/>
      <c r="I886" s="32"/>
      <c r="J886" s="32"/>
      <c r="K886" s="32"/>
      <c r="L886" s="9"/>
      <c r="M886" s="32"/>
      <c r="N886" s="32"/>
      <c r="O886" s="32"/>
      <c r="P886" s="32"/>
      <c r="Q886" s="32"/>
      <c r="R886" s="32"/>
      <c r="S886" s="32"/>
    </row>
    <row r="887" ht="12.75" customHeight="1">
      <c r="A887" s="28"/>
      <c r="B887" s="39"/>
      <c r="C887" s="39"/>
      <c r="D887" s="39"/>
      <c r="E887" s="36">
        <v>30036.0</v>
      </c>
      <c r="F887" s="32"/>
      <c r="G887" s="32" t="s">
        <v>930</v>
      </c>
      <c r="H887" s="33"/>
      <c r="I887" s="41" t="s">
        <v>1509</v>
      </c>
      <c r="J887" s="32"/>
      <c r="K887" s="32"/>
      <c r="L887" s="9"/>
      <c r="M887" s="32"/>
      <c r="N887" s="32"/>
      <c r="O887" s="32"/>
      <c r="P887" s="32"/>
      <c r="Q887" s="32"/>
      <c r="R887" s="32"/>
      <c r="S887" s="32"/>
    </row>
    <row r="888" ht="12.75" customHeight="1">
      <c r="A888" s="28"/>
      <c r="B888" s="39"/>
      <c r="C888" s="39"/>
      <c r="D888" s="39"/>
      <c r="E888" s="36"/>
      <c r="F888" s="32"/>
      <c r="G888" s="32"/>
      <c r="H888" s="33"/>
      <c r="I888" s="32"/>
      <c r="J888" s="32"/>
      <c r="K888" s="32"/>
      <c r="L888" s="9"/>
      <c r="M888" s="32"/>
      <c r="N888" s="32"/>
      <c r="O888" s="32"/>
      <c r="P888" s="32"/>
      <c r="Q888" s="32"/>
      <c r="R888" s="32"/>
      <c r="S888" s="32"/>
    </row>
    <row r="889" ht="12.75" customHeight="1">
      <c r="A889" s="40"/>
      <c r="B889" s="32"/>
      <c r="C889" s="32"/>
      <c r="D889" s="32"/>
      <c r="E889" s="36"/>
      <c r="F889" s="32"/>
      <c r="G889" s="32"/>
      <c r="H889" s="33"/>
      <c r="I889" s="32"/>
      <c r="J889" s="32"/>
      <c r="K889" s="32"/>
      <c r="L889" s="9"/>
      <c r="M889" s="32"/>
      <c r="N889" s="32"/>
      <c r="O889" s="32"/>
      <c r="P889" s="32"/>
      <c r="Q889" s="32"/>
      <c r="R889" s="32"/>
      <c r="S889" s="32"/>
    </row>
    <row r="890" ht="12.75" customHeight="1">
      <c r="A890" s="28">
        <f>SUM(A874+1)</f>
        <v>73</v>
      </c>
      <c r="B890" s="29">
        <v>1983.0</v>
      </c>
      <c r="C890" s="29" t="s">
        <v>735</v>
      </c>
      <c r="D890" s="84" t="s">
        <v>1360</v>
      </c>
      <c r="E890" s="36">
        <v>30334.0</v>
      </c>
      <c r="F890" s="32"/>
      <c r="G890" s="32" t="s">
        <v>930</v>
      </c>
      <c r="H890" s="33"/>
      <c r="I890" s="32"/>
      <c r="J890" s="32"/>
      <c r="K890" s="52" t="s">
        <v>652</v>
      </c>
      <c r="L890" s="53">
        <f>SUM(L874+1)</f>
        <v>76</v>
      </c>
      <c r="M890" s="32"/>
      <c r="N890" s="32"/>
      <c r="O890" s="32"/>
      <c r="P890" s="32"/>
      <c r="Q890" s="32"/>
      <c r="R890" s="32"/>
      <c r="S890" s="32"/>
    </row>
    <row r="891" ht="12.75" customHeight="1">
      <c r="B891" s="34"/>
      <c r="C891" s="34"/>
      <c r="D891" s="84"/>
      <c r="E891" s="36" t="s">
        <v>1510</v>
      </c>
      <c r="F891" s="32"/>
      <c r="G891" s="32" t="s">
        <v>501</v>
      </c>
      <c r="H891" s="33"/>
      <c r="I891" s="46" t="s">
        <v>1511</v>
      </c>
      <c r="J891" s="32"/>
      <c r="K891" s="32"/>
      <c r="L891" s="9"/>
      <c r="M891" s="32"/>
      <c r="N891" s="32"/>
      <c r="O891" s="32"/>
      <c r="P891" s="32"/>
      <c r="Q891" s="32"/>
      <c r="R891" s="32"/>
      <c r="S891" s="32"/>
    </row>
    <row r="892" ht="12.75" customHeight="1">
      <c r="A892" s="28"/>
      <c r="B892" s="39"/>
      <c r="C892" s="39"/>
      <c r="D892" s="39"/>
      <c r="E892" s="36" t="s">
        <v>1512</v>
      </c>
      <c r="F892" s="32"/>
      <c r="G892" s="32" t="s">
        <v>298</v>
      </c>
      <c r="H892" s="33"/>
      <c r="I892" s="32"/>
      <c r="J892" s="32"/>
      <c r="K892" s="32"/>
      <c r="L892" s="9"/>
      <c r="M892" s="32"/>
      <c r="N892" s="32"/>
      <c r="O892" s="32"/>
      <c r="P892" s="32"/>
      <c r="Q892" s="32"/>
      <c r="R892" s="32"/>
      <c r="S892" s="32"/>
    </row>
    <row r="893" ht="12.75" customHeight="1">
      <c r="A893" s="28"/>
      <c r="B893" s="41" t="s">
        <v>655</v>
      </c>
      <c r="C893" s="53">
        <f>SUM(C877+1)</f>
        <v>55</v>
      </c>
      <c r="D893" s="39"/>
      <c r="E893" s="36" t="s">
        <v>1513</v>
      </c>
      <c r="F893" s="32"/>
      <c r="G893" s="32" t="s">
        <v>54</v>
      </c>
      <c r="H893" s="33"/>
      <c r="I893" s="46" t="s">
        <v>1511</v>
      </c>
      <c r="J893" s="32"/>
      <c r="K893" s="32"/>
      <c r="L893" s="9"/>
      <c r="M893" s="32"/>
      <c r="N893" s="32"/>
      <c r="O893" s="32"/>
      <c r="P893" s="32"/>
      <c r="Q893" s="32"/>
      <c r="R893" s="32"/>
      <c r="S893" s="32"/>
    </row>
    <row r="894" ht="12.75" customHeight="1">
      <c r="A894" s="28"/>
      <c r="B894" s="39"/>
      <c r="C894" s="39"/>
      <c r="D894" s="39"/>
      <c r="E894" s="36" t="s">
        <v>1514</v>
      </c>
      <c r="F894" s="32"/>
      <c r="G894" s="32" t="s">
        <v>734</v>
      </c>
      <c r="H894" s="33"/>
      <c r="I894" s="32"/>
      <c r="J894" s="32"/>
      <c r="K894" s="32"/>
      <c r="L894" s="9"/>
      <c r="M894" s="32"/>
      <c r="N894" s="32"/>
      <c r="O894" s="32"/>
      <c r="P894" s="32"/>
      <c r="Q894" s="32"/>
      <c r="R894" s="32"/>
      <c r="S894" s="32"/>
    </row>
    <row r="895" ht="12.75" customHeight="1">
      <c r="A895" s="28"/>
      <c r="B895" s="39"/>
      <c r="C895" s="39"/>
      <c r="D895" s="39"/>
      <c r="E895" s="36" t="s">
        <v>1515</v>
      </c>
      <c r="F895" s="32"/>
      <c r="G895" s="32" t="s">
        <v>121</v>
      </c>
      <c r="H895" s="33"/>
      <c r="I895" s="46" t="s">
        <v>1511</v>
      </c>
      <c r="J895" s="32"/>
      <c r="K895" s="32"/>
      <c r="L895" s="9"/>
      <c r="M895" s="32"/>
      <c r="N895" s="32"/>
      <c r="O895" s="32"/>
      <c r="P895" s="32"/>
      <c r="Q895" s="32"/>
      <c r="R895" s="32"/>
      <c r="S895" s="32"/>
    </row>
    <row r="896" ht="12.75" customHeight="1">
      <c r="A896" s="28"/>
      <c r="B896" s="39"/>
      <c r="C896" s="39"/>
      <c r="D896" s="39"/>
      <c r="E896" s="36" t="s">
        <v>1516</v>
      </c>
      <c r="F896" s="32"/>
      <c r="G896" s="32" t="s">
        <v>1517</v>
      </c>
      <c r="H896" s="33"/>
      <c r="I896" s="32"/>
      <c r="J896" s="32"/>
      <c r="K896" s="32"/>
      <c r="L896" s="9"/>
      <c r="M896" s="32"/>
      <c r="N896" s="32"/>
      <c r="O896" s="32"/>
      <c r="P896" s="32"/>
      <c r="Q896" s="32"/>
      <c r="R896" s="32"/>
      <c r="S896" s="32"/>
    </row>
    <row r="897" ht="12.75" customHeight="1">
      <c r="A897" s="28"/>
      <c r="B897" s="39"/>
      <c r="C897" s="39"/>
      <c r="D897" s="39"/>
      <c r="E897" s="36" t="s">
        <v>1518</v>
      </c>
      <c r="F897" s="32"/>
      <c r="G897" s="32" t="s">
        <v>409</v>
      </c>
      <c r="H897" s="33"/>
      <c r="I897" s="32"/>
      <c r="J897" s="32"/>
      <c r="K897" s="32"/>
      <c r="L897" s="9"/>
      <c r="M897" s="32"/>
      <c r="N897" s="32"/>
      <c r="O897" s="32"/>
      <c r="P897" s="32"/>
      <c r="Q897" s="32"/>
      <c r="R897" s="32"/>
      <c r="S897" s="32"/>
    </row>
    <row r="898" ht="12.75" customHeight="1">
      <c r="A898" s="28"/>
      <c r="B898" s="39"/>
      <c r="C898" s="39"/>
      <c r="D898" s="39"/>
      <c r="E898" s="36" t="s">
        <v>1519</v>
      </c>
      <c r="F898" s="32"/>
      <c r="G898" s="32" t="s">
        <v>1113</v>
      </c>
      <c r="H898" s="33"/>
      <c r="I898" s="32" t="s">
        <v>1520</v>
      </c>
      <c r="J898" s="32"/>
      <c r="K898" s="32"/>
      <c r="L898" s="9"/>
      <c r="M898" s="32"/>
      <c r="N898" s="32"/>
      <c r="O898" s="32"/>
      <c r="P898" s="32"/>
      <c r="Q898" s="32"/>
      <c r="R898" s="32"/>
      <c r="S898" s="32"/>
    </row>
    <row r="899" ht="12.75" customHeight="1">
      <c r="A899" s="28"/>
      <c r="B899" s="39"/>
      <c r="C899" s="39"/>
      <c r="D899" s="39"/>
      <c r="E899" s="36" t="s">
        <v>1521</v>
      </c>
      <c r="F899" s="32"/>
      <c r="G899" s="32" t="s">
        <v>1149</v>
      </c>
      <c r="H899" s="33"/>
      <c r="I899" s="46" t="s">
        <v>1511</v>
      </c>
      <c r="J899" s="32"/>
      <c r="K899" s="32"/>
      <c r="L899" s="9"/>
      <c r="M899" s="32"/>
      <c r="N899" s="32"/>
      <c r="O899" s="32"/>
      <c r="P899" s="32"/>
      <c r="Q899" s="32"/>
      <c r="R899" s="32"/>
      <c r="S899" s="32"/>
    </row>
    <row r="900" ht="12.75" customHeight="1">
      <c r="A900" s="28"/>
      <c r="B900" s="39"/>
      <c r="C900" s="39"/>
      <c r="D900" s="39"/>
      <c r="E900" s="36" t="s">
        <v>1522</v>
      </c>
      <c r="F900" s="32"/>
      <c r="G900" s="32" t="s">
        <v>285</v>
      </c>
      <c r="H900" s="33"/>
      <c r="I900" s="32"/>
      <c r="J900" s="32"/>
      <c r="K900" s="32"/>
      <c r="L900" s="9"/>
      <c r="M900" s="32"/>
      <c r="N900" s="32"/>
      <c r="O900" s="32"/>
      <c r="P900" s="32"/>
      <c r="Q900" s="32"/>
      <c r="R900" s="32"/>
      <c r="S900" s="32"/>
    </row>
    <row r="901" ht="12.75" customHeight="1">
      <c r="A901" s="28"/>
      <c r="B901" s="39"/>
      <c r="C901" s="39"/>
      <c r="D901" s="39"/>
      <c r="E901" s="36" t="s">
        <v>1523</v>
      </c>
      <c r="F901" s="32"/>
      <c r="G901" s="32" t="s">
        <v>689</v>
      </c>
      <c r="H901" s="33"/>
      <c r="I901" s="32"/>
      <c r="J901" s="32"/>
      <c r="K901" s="32"/>
      <c r="L901" s="9"/>
      <c r="M901" s="32"/>
      <c r="N901" s="32"/>
      <c r="O901" s="32"/>
      <c r="P901" s="32"/>
      <c r="Q901" s="32"/>
      <c r="R901" s="32"/>
      <c r="S901" s="32"/>
    </row>
    <row r="902" ht="12.75" customHeight="1">
      <c r="A902" s="28"/>
      <c r="B902" s="39"/>
      <c r="C902" s="39"/>
      <c r="D902" s="39"/>
      <c r="E902" s="36">
        <v>30400.0</v>
      </c>
      <c r="F902" s="32"/>
      <c r="G902" s="32" t="s">
        <v>930</v>
      </c>
      <c r="H902" s="33"/>
      <c r="I902" s="41" t="s">
        <v>1524</v>
      </c>
      <c r="J902" s="32"/>
      <c r="K902" s="32"/>
      <c r="L902" s="9"/>
      <c r="M902" s="32"/>
      <c r="N902" s="32"/>
      <c r="O902" s="32"/>
      <c r="P902" s="32"/>
      <c r="Q902" s="32"/>
      <c r="R902" s="32"/>
      <c r="S902" s="32"/>
    </row>
    <row r="903" ht="12.75" customHeight="1">
      <c r="A903" s="28"/>
      <c r="B903" s="39"/>
      <c r="C903" s="39"/>
      <c r="D903" s="39"/>
      <c r="E903" s="31"/>
      <c r="F903" s="32"/>
      <c r="G903" s="32"/>
      <c r="H903" s="33"/>
      <c r="I903" s="32"/>
      <c r="J903" s="32"/>
      <c r="K903" s="32"/>
      <c r="L903" s="9"/>
      <c r="M903" s="32"/>
      <c r="N903" s="32"/>
      <c r="O903" s="32"/>
      <c r="P903" s="32"/>
      <c r="Q903" s="32"/>
      <c r="R903" s="32"/>
      <c r="S903" s="32"/>
    </row>
    <row r="904" ht="12.75" customHeight="1">
      <c r="A904" s="40"/>
      <c r="B904" s="32"/>
      <c r="C904" s="32"/>
      <c r="D904" s="32"/>
      <c r="E904" s="36"/>
      <c r="F904" s="32"/>
      <c r="G904" s="32"/>
      <c r="H904" s="33"/>
      <c r="I904" s="32"/>
      <c r="J904" s="32"/>
      <c r="K904" s="32"/>
      <c r="L904" s="9"/>
      <c r="M904" s="32"/>
      <c r="N904" s="32"/>
      <c r="O904" s="32"/>
      <c r="P904" s="32"/>
      <c r="Q904" s="32"/>
      <c r="R904" s="32"/>
      <c r="S904" s="32"/>
    </row>
    <row r="905" ht="12.75" customHeight="1">
      <c r="A905" s="28">
        <f>SUM(A890+1)</f>
        <v>74</v>
      </c>
      <c r="B905" s="29">
        <v>1984.0</v>
      </c>
      <c r="C905" s="29" t="s">
        <v>1525</v>
      </c>
      <c r="D905" s="84" t="s">
        <v>1360</v>
      </c>
      <c r="E905" s="36">
        <v>30697.0</v>
      </c>
      <c r="F905" s="32"/>
      <c r="G905" s="32" t="s">
        <v>930</v>
      </c>
      <c r="H905" s="33"/>
      <c r="I905" s="32"/>
      <c r="J905" s="32"/>
      <c r="K905" s="52" t="s">
        <v>652</v>
      </c>
      <c r="L905" s="53">
        <f>SUM(L890+1)</f>
        <v>77</v>
      </c>
      <c r="M905" s="32"/>
      <c r="N905" s="32"/>
      <c r="O905" s="32"/>
      <c r="P905" s="32"/>
      <c r="Q905" s="32"/>
      <c r="R905" s="32"/>
      <c r="S905" s="32"/>
    </row>
    <row r="906" ht="12.75" customHeight="1">
      <c r="B906" s="34"/>
      <c r="C906" s="34"/>
      <c r="D906" s="84"/>
      <c r="E906" s="36" t="s">
        <v>1526</v>
      </c>
      <c r="F906" s="32"/>
      <c r="G906" s="32" t="s">
        <v>305</v>
      </c>
      <c r="H906" s="33"/>
      <c r="I906" s="32"/>
      <c r="J906" s="32"/>
      <c r="K906" s="32"/>
      <c r="L906" s="9"/>
      <c r="M906" s="32"/>
      <c r="N906" s="32"/>
      <c r="O906" s="32"/>
      <c r="P906" s="32"/>
      <c r="Q906" s="32"/>
      <c r="R906" s="32"/>
      <c r="S906" s="32"/>
    </row>
    <row r="907" ht="12.75" customHeight="1">
      <c r="A907" s="28"/>
      <c r="B907" s="39"/>
      <c r="C907" s="39" t="s">
        <v>1527</v>
      </c>
      <c r="D907" s="39"/>
      <c r="E907" s="36" t="s">
        <v>1528</v>
      </c>
      <c r="F907" s="32"/>
      <c r="G907" s="32" t="s">
        <v>51</v>
      </c>
      <c r="H907" s="33"/>
      <c r="I907" s="46" t="s">
        <v>1511</v>
      </c>
      <c r="J907" s="32"/>
      <c r="K907" s="32"/>
      <c r="L907" s="9"/>
      <c r="M907" s="32"/>
      <c r="N907" s="32"/>
      <c r="O907" s="32"/>
      <c r="P907" s="32"/>
      <c r="Q907" s="32"/>
      <c r="R907" s="32"/>
      <c r="S907" s="32"/>
    </row>
    <row r="908" ht="12.75" customHeight="1">
      <c r="A908" s="28"/>
      <c r="B908" s="41" t="s">
        <v>655</v>
      </c>
      <c r="C908" s="53">
        <f>SUM(C893+1)</f>
        <v>56</v>
      </c>
      <c r="D908" s="39"/>
      <c r="E908" s="36" t="s">
        <v>1529</v>
      </c>
      <c r="F908" s="32"/>
      <c r="G908" s="32" t="s">
        <v>121</v>
      </c>
      <c r="H908" s="33"/>
      <c r="I908" s="46" t="s">
        <v>1511</v>
      </c>
      <c r="J908" s="32"/>
      <c r="K908" s="32"/>
      <c r="L908" s="9"/>
      <c r="M908" s="32"/>
      <c r="N908" s="32"/>
      <c r="O908" s="32"/>
      <c r="P908" s="32"/>
      <c r="Q908" s="32"/>
      <c r="R908" s="32"/>
      <c r="S908" s="32"/>
    </row>
    <row r="909" ht="12.75" customHeight="1">
      <c r="A909" s="28"/>
      <c r="B909" s="39"/>
      <c r="C909" s="32"/>
      <c r="D909" s="39"/>
      <c r="E909" s="36" t="s">
        <v>1530</v>
      </c>
      <c r="F909" s="32"/>
      <c r="G909" s="32" t="s">
        <v>632</v>
      </c>
      <c r="H909" s="33"/>
      <c r="I909" s="32"/>
      <c r="J909" s="32"/>
      <c r="K909" s="32"/>
      <c r="L909" s="9"/>
      <c r="M909" s="32"/>
      <c r="N909" s="32"/>
      <c r="O909" s="32"/>
      <c r="P909" s="32"/>
      <c r="Q909" s="32"/>
      <c r="R909" s="32"/>
      <c r="S909" s="32"/>
    </row>
    <row r="910" ht="12.75" customHeight="1">
      <c r="A910" s="28"/>
      <c r="B910" s="39"/>
      <c r="C910" s="39"/>
      <c r="D910" s="39"/>
      <c r="E910" s="36" t="s">
        <v>1531</v>
      </c>
      <c r="F910" s="32"/>
      <c r="G910" s="32" t="s">
        <v>217</v>
      </c>
      <c r="H910" s="33"/>
      <c r="I910" s="46" t="s">
        <v>1511</v>
      </c>
      <c r="J910" s="32"/>
      <c r="K910" s="32"/>
      <c r="L910" s="9"/>
      <c r="M910" s="32"/>
      <c r="N910" s="32"/>
      <c r="O910" s="32"/>
      <c r="P910" s="32"/>
      <c r="Q910" s="32"/>
      <c r="R910" s="32"/>
      <c r="S910" s="32"/>
    </row>
    <row r="911" ht="12.75" customHeight="1">
      <c r="A911" s="28"/>
      <c r="B911" s="39"/>
      <c r="C911" s="39"/>
      <c r="D911" s="39"/>
      <c r="E911" s="36" t="s">
        <v>1532</v>
      </c>
      <c r="F911" s="32"/>
      <c r="G911" s="32" t="s">
        <v>61</v>
      </c>
      <c r="H911" s="33"/>
      <c r="I911" s="32"/>
      <c r="J911" s="32"/>
      <c r="K911" s="32"/>
      <c r="L911" s="9"/>
      <c r="M911" s="32"/>
      <c r="N911" s="32"/>
      <c r="O911" s="32"/>
      <c r="P911" s="32"/>
      <c r="Q911" s="32"/>
      <c r="R911" s="32"/>
      <c r="S911" s="32"/>
    </row>
    <row r="912" ht="12.75" customHeight="1">
      <c r="A912" s="28"/>
      <c r="B912" s="39"/>
      <c r="C912" s="39"/>
      <c r="D912" s="39"/>
      <c r="E912" s="36" t="s">
        <v>1533</v>
      </c>
      <c r="F912" s="32"/>
      <c r="G912" s="32" t="s">
        <v>217</v>
      </c>
      <c r="H912" s="33"/>
      <c r="I912" s="46" t="s">
        <v>1511</v>
      </c>
      <c r="J912" s="32"/>
      <c r="K912" s="32"/>
      <c r="L912" s="9"/>
      <c r="M912" s="32"/>
      <c r="N912" s="32"/>
      <c r="O912" s="32"/>
      <c r="P912" s="32"/>
      <c r="Q912" s="32"/>
      <c r="R912" s="32"/>
      <c r="S912" s="32"/>
    </row>
    <row r="913" ht="12.75" customHeight="1">
      <c r="A913" s="28"/>
      <c r="B913" s="39"/>
      <c r="C913" s="39"/>
      <c r="D913" s="39"/>
      <c r="E913" s="36" t="s">
        <v>1534</v>
      </c>
      <c r="F913" s="32"/>
      <c r="G913" s="32" t="s">
        <v>1535</v>
      </c>
      <c r="H913" s="33"/>
      <c r="I913" s="32"/>
      <c r="J913" s="32"/>
      <c r="K913" s="32"/>
      <c r="L913" s="9"/>
      <c r="M913" s="32"/>
      <c r="N913" s="32"/>
      <c r="O913" s="32"/>
      <c r="P913" s="32"/>
      <c r="Q913" s="32"/>
      <c r="R913" s="32"/>
      <c r="S913" s="32"/>
    </row>
    <row r="914" ht="12.75" customHeight="1">
      <c r="A914" s="28"/>
      <c r="B914" s="39"/>
      <c r="C914" s="39"/>
      <c r="D914" s="39"/>
      <c r="E914" s="36" t="s">
        <v>1536</v>
      </c>
      <c r="F914" s="32"/>
      <c r="G914" s="32" t="s">
        <v>603</v>
      </c>
      <c r="H914" s="33"/>
      <c r="I914" s="32"/>
      <c r="J914" s="32"/>
      <c r="K914" s="32"/>
      <c r="L914" s="9"/>
      <c r="M914" s="32"/>
      <c r="N914" s="32"/>
      <c r="O914" s="32"/>
      <c r="P914" s="32"/>
      <c r="Q914" s="32"/>
      <c r="R914" s="32"/>
      <c r="S914" s="32"/>
    </row>
    <row r="915" ht="12.75" customHeight="1">
      <c r="A915" s="28"/>
      <c r="B915" s="39"/>
      <c r="C915" s="39"/>
      <c r="D915" s="39"/>
      <c r="E915" s="36" t="s">
        <v>1537</v>
      </c>
      <c r="F915" s="32"/>
      <c r="G915" s="32" t="s">
        <v>1399</v>
      </c>
      <c r="H915" s="33"/>
      <c r="I915" s="32"/>
      <c r="J915" s="32"/>
      <c r="K915" s="32"/>
      <c r="L915" s="9"/>
      <c r="M915" s="32"/>
      <c r="N915" s="32"/>
      <c r="O915" s="32"/>
      <c r="P915" s="32"/>
      <c r="Q915" s="32"/>
      <c r="R915" s="32"/>
      <c r="S915" s="32"/>
    </row>
    <row r="916" ht="12.75" customHeight="1">
      <c r="A916" s="28"/>
      <c r="B916" s="39"/>
      <c r="C916" s="39"/>
      <c r="D916" s="39"/>
      <c r="E916" s="36">
        <v>30764.0</v>
      </c>
      <c r="F916" s="32"/>
      <c r="G916" s="32" t="s">
        <v>930</v>
      </c>
      <c r="H916" s="33"/>
      <c r="I916" s="41" t="s">
        <v>1538</v>
      </c>
      <c r="J916" s="32"/>
      <c r="K916" s="32"/>
      <c r="L916" s="9"/>
      <c r="M916" s="32"/>
      <c r="N916" s="32"/>
      <c r="O916" s="32"/>
      <c r="P916" s="32"/>
      <c r="Q916" s="32"/>
      <c r="R916" s="32"/>
      <c r="S916" s="32"/>
    </row>
    <row r="917" ht="12.75" customHeight="1">
      <c r="A917" s="28"/>
      <c r="B917" s="39"/>
      <c r="C917" s="39"/>
      <c r="D917" s="39"/>
      <c r="E917" s="36"/>
      <c r="F917" s="32"/>
      <c r="G917" s="32"/>
      <c r="H917" s="33"/>
      <c r="I917" s="32"/>
      <c r="J917" s="32"/>
      <c r="K917" s="32"/>
      <c r="L917" s="9"/>
      <c r="M917" s="32"/>
      <c r="N917" s="32"/>
      <c r="O917" s="32"/>
      <c r="P917" s="32"/>
      <c r="Q917" s="32"/>
      <c r="R917" s="32"/>
      <c r="S917" s="32"/>
    </row>
    <row r="918" ht="12.75" customHeight="1">
      <c r="A918" s="40"/>
      <c r="B918" s="32"/>
      <c r="C918" s="32"/>
      <c r="D918" s="32"/>
      <c r="E918" s="36"/>
      <c r="F918" s="32"/>
      <c r="G918" s="32"/>
      <c r="H918" s="33"/>
      <c r="I918" s="32"/>
      <c r="J918" s="32"/>
      <c r="K918" s="32"/>
      <c r="L918" s="9"/>
      <c r="M918" s="32"/>
      <c r="N918" s="32"/>
      <c r="O918" s="32"/>
      <c r="P918" s="32"/>
      <c r="Q918" s="32"/>
      <c r="R918" s="32"/>
      <c r="S918" s="32"/>
    </row>
    <row r="919" ht="12.75" customHeight="1">
      <c r="A919" s="28">
        <f>SUM(A905+1)</f>
        <v>75</v>
      </c>
      <c r="B919" s="29">
        <v>1985.0</v>
      </c>
      <c r="C919" s="29" t="s">
        <v>1539</v>
      </c>
      <c r="D919" s="84" t="s">
        <v>1360</v>
      </c>
      <c r="E919" s="36">
        <v>31063.0</v>
      </c>
      <c r="F919" s="32"/>
      <c r="G919" s="32" t="s">
        <v>930</v>
      </c>
      <c r="H919" s="33"/>
      <c r="I919" s="32"/>
      <c r="J919" s="32"/>
      <c r="K919" s="52" t="s">
        <v>652</v>
      </c>
      <c r="L919" s="53">
        <f>SUM(L905+1)</f>
        <v>78</v>
      </c>
      <c r="M919" s="32"/>
      <c r="N919" s="32"/>
      <c r="O919" s="32"/>
      <c r="P919" s="32"/>
      <c r="Q919" s="32"/>
      <c r="R919" s="32"/>
      <c r="S919" s="32"/>
    </row>
    <row r="920" ht="12.75" customHeight="1">
      <c r="B920" s="34"/>
      <c r="C920" s="34"/>
      <c r="D920" s="84"/>
      <c r="E920" s="36" t="s">
        <v>1540</v>
      </c>
      <c r="F920" s="32"/>
      <c r="G920" s="32" t="s">
        <v>1541</v>
      </c>
      <c r="H920" s="33"/>
      <c r="I920" s="32"/>
      <c r="J920" s="32"/>
      <c r="K920" s="32"/>
      <c r="L920" s="9"/>
      <c r="M920" s="32"/>
      <c r="N920" s="32"/>
      <c r="O920" s="32"/>
      <c r="P920" s="32"/>
      <c r="Q920" s="32"/>
      <c r="R920" s="32"/>
      <c r="S920" s="32"/>
    </row>
    <row r="921" ht="12.75" customHeight="1">
      <c r="A921" s="28"/>
      <c r="B921" s="39"/>
      <c r="C921" s="39"/>
      <c r="D921" s="39"/>
      <c r="E921" s="36" t="s">
        <v>1542</v>
      </c>
      <c r="F921" s="32"/>
      <c r="G921" s="32" t="s">
        <v>1543</v>
      </c>
      <c r="H921" s="33"/>
      <c r="I921" s="32"/>
      <c r="J921" s="32"/>
      <c r="K921" s="32"/>
      <c r="L921" s="9"/>
      <c r="M921" s="32"/>
      <c r="N921" s="32"/>
      <c r="O921" s="32"/>
      <c r="P921" s="32"/>
      <c r="Q921" s="32"/>
      <c r="R921" s="32"/>
      <c r="S921" s="32"/>
    </row>
    <row r="922" ht="12.75" customHeight="1">
      <c r="A922" s="28"/>
      <c r="B922" s="41" t="s">
        <v>655</v>
      </c>
      <c r="C922" s="53">
        <f>SUM(C908+1)</f>
        <v>57</v>
      </c>
      <c r="D922" s="39"/>
      <c r="E922" s="36" t="s">
        <v>1544</v>
      </c>
      <c r="F922" s="32"/>
      <c r="G922" s="32" t="s">
        <v>233</v>
      </c>
      <c r="H922" s="33"/>
      <c r="I922" s="32"/>
      <c r="J922" s="32"/>
      <c r="K922" s="32"/>
      <c r="L922" s="9"/>
      <c r="M922" s="32"/>
      <c r="N922" s="32"/>
      <c r="O922" s="32"/>
      <c r="P922" s="32"/>
      <c r="Q922" s="32"/>
      <c r="R922" s="32"/>
      <c r="S922" s="32"/>
    </row>
    <row r="923" ht="12.75" customHeight="1">
      <c r="A923" s="28"/>
      <c r="B923" s="39"/>
      <c r="C923" s="39"/>
      <c r="D923" s="39"/>
      <c r="E923" s="42" t="s">
        <v>1545</v>
      </c>
      <c r="F923" s="32"/>
      <c r="G923" s="43" t="s">
        <v>557</v>
      </c>
      <c r="H923" s="33"/>
      <c r="I923" s="32" t="s">
        <v>1546</v>
      </c>
      <c r="J923" s="32"/>
      <c r="K923" s="32"/>
      <c r="L923" s="9"/>
      <c r="M923" s="32"/>
      <c r="N923" s="32"/>
      <c r="O923" s="32"/>
      <c r="P923" s="32"/>
      <c r="Q923" s="32"/>
      <c r="R923" s="32"/>
      <c r="S923" s="32"/>
    </row>
    <row r="924" ht="12.75" customHeight="1">
      <c r="A924" s="28"/>
      <c r="B924" s="39"/>
      <c r="C924" s="39"/>
      <c r="D924" s="39"/>
      <c r="E924" s="36" t="s">
        <v>1545</v>
      </c>
      <c r="F924" s="32"/>
      <c r="G924" s="32" t="s">
        <v>321</v>
      </c>
      <c r="H924" s="33"/>
      <c r="I924" s="32"/>
      <c r="J924" s="32"/>
      <c r="K924" s="32"/>
      <c r="L924" s="9"/>
      <c r="M924" s="32"/>
      <c r="N924" s="32"/>
      <c r="O924" s="32"/>
      <c r="P924" s="32"/>
      <c r="Q924" s="32"/>
      <c r="R924" s="32"/>
      <c r="S924" s="32"/>
    </row>
    <row r="925" ht="12.75" customHeight="1">
      <c r="A925" s="28"/>
      <c r="B925" s="39"/>
      <c r="C925" s="39"/>
      <c r="D925" s="39"/>
      <c r="E925" s="36" t="s">
        <v>1547</v>
      </c>
      <c r="F925" s="32"/>
      <c r="G925" s="32" t="s">
        <v>359</v>
      </c>
      <c r="H925" s="33"/>
      <c r="I925" s="32"/>
      <c r="J925" s="32"/>
      <c r="K925" s="32"/>
      <c r="L925" s="9"/>
      <c r="M925" s="32"/>
      <c r="N925" s="32"/>
      <c r="O925" s="32"/>
      <c r="P925" s="32"/>
      <c r="Q925" s="32"/>
      <c r="R925" s="32"/>
      <c r="S925" s="32"/>
    </row>
    <row r="926" ht="12.75" customHeight="1">
      <c r="A926" s="28"/>
      <c r="B926" s="39"/>
      <c r="C926" s="39"/>
      <c r="D926" s="39"/>
      <c r="E926" s="36" t="s">
        <v>1548</v>
      </c>
      <c r="F926" s="32"/>
      <c r="G926" s="32" t="s">
        <v>1175</v>
      </c>
      <c r="H926" s="33"/>
      <c r="I926" s="32"/>
      <c r="J926" s="32"/>
      <c r="K926" s="32"/>
      <c r="L926" s="9"/>
      <c r="M926" s="32"/>
      <c r="N926" s="32"/>
      <c r="O926" s="32"/>
      <c r="P926" s="32"/>
      <c r="Q926" s="32"/>
      <c r="R926" s="32"/>
      <c r="S926" s="32"/>
    </row>
    <row r="927" ht="12.75" customHeight="1">
      <c r="A927" s="28"/>
      <c r="B927" s="39"/>
      <c r="C927" s="39"/>
      <c r="D927" s="39"/>
      <c r="E927" s="36" t="s">
        <v>1549</v>
      </c>
      <c r="F927" s="32"/>
      <c r="G927" s="32" t="s">
        <v>689</v>
      </c>
      <c r="H927" s="33"/>
      <c r="I927" s="32"/>
      <c r="J927" s="32"/>
      <c r="K927" s="32"/>
      <c r="L927" s="9"/>
      <c r="M927" s="32"/>
      <c r="N927" s="32"/>
      <c r="O927" s="32"/>
      <c r="P927" s="32"/>
      <c r="Q927" s="32"/>
      <c r="R927" s="32"/>
      <c r="S927" s="32"/>
    </row>
    <row r="928" ht="12.75" customHeight="1">
      <c r="A928" s="28"/>
      <c r="B928" s="39"/>
      <c r="C928" s="39"/>
      <c r="D928" s="39"/>
      <c r="E928" s="36">
        <v>31135.0</v>
      </c>
      <c r="F928" s="32"/>
      <c r="G928" s="32" t="s">
        <v>930</v>
      </c>
      <c r="H928" s="33"/>
      <c r="I928" s="41" t="s">
        <v>1550</v>
      </c>
      <c r="J928" s="32"/>
      <c r="K928" s="32"/>
      <c r="L928" s="9"/>
      <c r="M928" s="32"/>
      <c r="N928" s="32"/>
      <c r="O928" s="32"/>
      <c r="P928" s="32"/>
      <c r="Q928" s="32"/>
      <c r="R928" s="32"/>
      <c r="S928" s="32"/>
    </row>
    <row r="929" ht="12.75" customHeight="1">
      <c r="A929" s="28"/>
      <c r="B929" s="39"/>
      <c r="C929" s="39"/>
      <c r="D929" s="39"/>
      <c r="E929" s="36"/>
      <c r="F929" s="32"/>
      <c r="G929" s="32"/>
      <c r="H929" s="33"/>
      <c r="I929" s="41"/>
      <c r="J929" s="32"/>
      <c r="K929" s="32"/>
      <c r="L929" s="9"/>
      <c r="M929" s="32"/>
      <c r="N929" s="32"/>
      <c r="O929" s="32"/>
      <c r="P929" s="32"/>
      <c r="Q929" s="32"/>
      <c r="R929" s="32"/>
      <c r="S929" s="32"/>
    </row>
    <row r="930" ht="12.75" customHeight="1">
      <c r="A930" s="28"/>
      <c r="B930" s="39"/>
      <c r="C930" s="39"/>
      <c r="D930" s="39"/>
      <c r="E930" s="36"/>
      <c r="F930" s="32"/>
      <c r="G930" s="32"/>
      <c r="H930" s="33"/>
      <c r="I930" s="41"/>
      <c r="J930" s="32"/>
      <c r="K930" s="32"/>
      <c r="L930" s="9"/>
      <c r="M930" s="32"/>
      <c r="N930" s="32"/>
      <c r="O930" s="32"/>
      <c r="P930" s="32"/>
      <c r="Q930" s="32"/>
      <c r="R930" s="32"/>
      <c r="S930" s="32"/>
    </row>
    <row r="931" ht="12.75" customHeight="1">
      <c r="A931" s="28"/>
      <c r="B931" s="39"/>
      <c r="C931" s="39"/>
      <c r="D931" s="39"/>
      <c r="E931" s="36" t="s">
        <v>1551</v>
      </c>
      <c r="F931" s="32" t="s">
        <v>1552</v>
      </c>
      <c r="G931" s="32"/>
      <c r="H931" s="33"/>
      <c r="I931" s="82" t="s">
        <v>1553</v>
      </c>
      <c r="J931" s="32"/>
      <c r="K931" s="32"/>
      <c r="L931" s="9"/>
      <c r="M931" s="32"/>
      <c r="N931" s="32"/>
      <c r="O931" s="32"/>
      <c r="P931" s="32"/>
      <c r="Q931" s="32"/>
      <c r="R931" s="32"/>
      <c r="S931" s="32"/>
    </row>
    <row r="932" ht="12.75" customHeight="1">
      <c r="A932" s="28"/>
      <c r="B932" s="39"/>
      <c r="C932" s="39"/>
      <c r="D932" s="39"/>
      <c r="E932" s="31"/>
      <c r="F932" s="32"/>
      <c r="G932" s="32"/>
      <c r="H932" s="33"/>
      <c r="I932" s="32"/>
      <c r="J932" s="32"/>
      <c r="K932" s="32"/>
      <c r="L932" s="9"/>
      <c r="M932" s="32"/>
      <c r="N932" s="32"/>
      <c r="O932" s="32"/>
      <c r="P932" s="32"/>
      <c r="Q932" s="32"/>
      <c r="R932" s="32"/>
      <c r="S932" s="32"/>
    </row>
    <row r="933" ht="12.75" customHeight="1">
      <c r="A933" s="40"/>
      <c r="B933" s="32"/>
      <c r="C933" s="32"/>
      <c r="D933" s="32"/>
      <c r="E933" s="31"/>
      <c r="F933" s="32"/>
      <c r="G933" s="32"/>
      <c r="H933" s="33"/>
      <c r="I933" s="32"/>
      <c r="J933" s="32"/>
      <c r="K933" s="32"/>
      <c r="L933" s="9"/>
      <c r="M933" s="32"/>
      <c r="N933" s="32"/>
      <c r="O933" s="32"/>
      <c r="P933" s="32"/>
      <c r="Q933" s="32"/>
      <c r="R933" s="32"/>
      <c r="S933" s="32"/>
    </row>
    <row r="934" ht="12.75" customHeight="1">
      <c r="A934" s="28">
        <f>SUM(A919+1)</f>
        <v>76</v>
      </c>
      <c r="B934" s="29" t="s">
        <v>1554</v>
      </c>
      <c r="C934" s="29" t="s">
        <v>1555</v>
      </c>
      <c r="D934" s="84" t="s">
        <v>1360</v>
      </c>
      <c r="E934" s="36">
        <v>31429.0</v>
      </c>
      <c r="F934" s="32"/>
      <c r="G934" s="32" t="s">
        <v>930</v>
      </c>
      <c r="H934" s="33"/>
      <c r="I934" s="32"/>
      <c r="J934" s="32"/>
      <c r="K934" s="52" t="s">
        <v>652</v>
      </c>
      <c r="L934" s="53">
        <f>SUM(L919+1)</f>
        <v>79</v>
      </c>
      <c r="M934" s="32"/>
      <c r="N934" s="32"/>
      <c r="O934" s="32"/>
      <c r="P934" s="32"/>
      <c r="Q934" s="32"/>
      <c r="R934" s="32"/>
      <c r="S934" s="32"/>
    </row>
    <row r="935" ht="12.75" customHeight="1">
      <c r="B935" s="34"/>
      <c r="C935" s="34"/>
      <c r="D935" s="84"/>
      <c r="E935" s="36" t="s">
        <v>1556</v>
      </c>
      <c r="F935" s="32"/>
      <c r="G935" s="32" t="s">
        <v>1557</v>
      </c>
      <c r="H935" s="33"/>
      <c r="I935" s="32"/>
      <c r="J935" s="32"/>
      <c r="K935" s="32"/>
      <c r="L935" s="9"/>
      <c r="M935" s="32"/>
      <c r="N935" s="32"/>
      <c r="O935" s="32"/>
      <c r="P935" s="32"/>
      <c r="Q935" s="32"/>
      <c r="R935" s="32"/>
      <c r="S935" s="32"/>
    </row>
    <row r="936" ht="12.75" customHeight="1">
      <c r="A936" s="28"/>
      <c r="B936" s="39"/>
      <c r="C936" s="87" t="s">
        <v>1558</v>
      </c>
      <c r="D936" s="39"/>
      <c r="E936" s="36" t="s">
        <v>1559</v>
      </c>
      <c r="F936" s="32"/>
      <c r="G936" s="32" t="s">
        <v>394</v>
      </c>
      <c r="H936" s="33"/>
      <c r="I936" s="32"/>
      <c r="J936" s="32"/>
      <c r="K936" s="32"/>
      <c r="L936" s="9"/>
      <c r="M936" s="32"/>
      <c r="N936" s="32"/>
      <c r="O936" s="32"/>
      <c r="P936" s="32"/>
      <c r="Q936" s="32"/>
      <c r="R936" s="32"/>
      <c r="S936" s="32"/>
    </row>
    <row r="937" ht="12.75" customHeight="1">
      <c r="A937" s="28"/>
      <c r="B937" s="39"/>
      <c r="C937" s="39" t="s">
        <v>1560</v>
      </c>
      <c r="D937" s="39"/>
      <c r="E937" s="42" t="s">
        <v>1561</v>
      </c>
      <c r="F937" s="43"/>
      <c r="G937" s="43" t="s">
        <v>49</v>
      </c>
      <c r="H937" s="33"/>
      <c r="I937" s="32" t="s">
        <v>1562</v>
      </c>
      <c r="J937" s="32"/>
      <c r="K937" s="32"/>
      <c r="L937" s="9"/>
      <c r="M937" s="32"/>
      <c r="N937" s="32"/>
      <c r="O937" s="32"/>
      <c r="P937" s="32"/>
      <c r="Q937" s="32"/>
      <c r="R937" s="32"/>
      <c r="S937" s="32"/>
    </row>
    <row r="938" ht="12.75" customHeight="1">
      <c r="A938" s="28"/>
      <c r="B938" s="41" t="s">
        <v>655</v>
      </c>
      <c r="C938" s="53">
        <f>SUM(C922+1)</f>
        <v>58</v>
      </c>
      <c r="D938" s="39"/>
      <c r="E938" s="36" t="s">
        <v>1563</v>
      </c>
      <c r="F938" s="32"/>
      <c r="G938" s="32" t="s">
        <v>581</v>
      </c>
      <c r="H938" s="33"/>
      <c r="I938" s="32"/>
      <c r="J938" s="32"/>
      <c r="K938" s="32"/>
      <c r="L938" s="9"/>
      <c r="M938" s="32"/>
      <c r="N938" s="32"/>
      <c r="O938" s="32"/>
      <c r="P938" s="32"/>
      <c r="Q938" s="32"/>
      <c r="R938" s="32"/>
      <c r="S938" s="32"/>
    </row>
    <row r="939" ht="12.75" customHeight="1">
      <c r="A939" s="28"/>
      <c r="B939" s="39"/>
      <c r="C939" s="39"/>
      <c r="D939" s="39"/>
      <c r="E939" s="36" t="s">
        <v>1564</v>
      </c>
      <c r="F939" s="32"/>
      <c r="G939" s="32" t="s">
        <v>82</v>
      </c>
      <c r="H939" s="33"/>
      <c r="I939" s="32" t="s">
        <v>1565</v>
      </c>
      <c r="J939" s="32"/>
      <c r="K939" s="32"/>
      <c r="L939" s="9"/>
      <c r="M939" s="32"/>
      <c r="N939" s="32"/>
      <c r="O939" s="32"/>
      <c r="P939" s="32"/>
      <c r="Q939" s="32"/>
      <c r="R939" s="32"/>
      <c r="S939" s="32"/>
    </row>
    <row r="940" ht="12.75" customHeight="1">
      <c r="A940" s="28"/>
      <c r="B940" s="39"/>
      <c r="C940" s="39"/>
      <c r="D940" s="39"/>
      <c r="E940" s="36" t="s">
        <v>1566</v>
      </c>
      <c r="F940" s="32"/>
      <c r="G940" s="32" t="s">
        <v>765</v>
      </c>
      <c r="H940" s="33"/>
      <c r="I940" s="32" t="s">
        <v>1567</v>
      </c>
      <c r="J940" s="32"/>
      <c r="K940" s="32"/>
      <c r="L940" s="9"/>
      <c r="M940" s="32"/>
      <c r="N940" s="32"/>
      <c r="O940" s="32"/>
      <c r="P940" s="32"/>
      <c r="Q940" s="32"/>
      <c r="R940" s="32"/>
      <c r="S940" s="32"/>
    </row>
    <row r="941" ht="12.75" customHeight="1">
      <c r="A941" s="28"/>
      <c r="B941" s="39"/>
      <c r="C941" s="39"/>
      <c r="D941" s="39"/>
      <c r="E941" s="36" t="s">
        <v>1568</v>
      </c>
      <c r="F941" s="32"/>
      <c r="G941" s="32" t="s">
        <v>1569</v>
      </c>
      <c r="H941" s="33"/>
      <c r="I941" s="32"/>
      <c r="J941" s="32"/>
      <c r="K941" s="32"/>
      <c r="L941" s="9"/>
      <c r="M941" s="32"/>
      <c r="N941" s="32"/>
      <c r="O941" s="32"/>
      <c r="P941" s="32"/>
      <c r="Q941" s="32"/>
      <c r="R941" s="32"/>
      <c r="S941" s="32"/>
    </row>
    <row r="942" ht="12.75" customHeight="1">
      <c r="A942" s="28"/>
      <c r="B942" s="39"/>
      <c r="C942" s="39"/>
      <c r="D942" s="39"/>
      <c r="E942" s="42" t="s">
        <v>1570</v>
      </c>
      <c r="F942" s="43"/>
      <c r="G942" s="43" t="s">
        <v>230</v>
      </c>
      <c r="H942" s="33"/>
      <c r="I942" s="32" t="s">
        <v>1571</v>
      </c>
      <c r="J942" s="32"/>
      <c r="K942" s="32"/>
      <c r="L942" s="9"/>
      <c r="M942" s="32"/>
      <c r="N942" s="32"/>
      <c r="O942" s="32"/>
      <c r="P942" s="32"/>
      <c r="Q942" s="32"/>
      <c r="R942" s="32"/>
      <c r="S942" s="32"/>
    </row>
    <row r="943" ht="12.75" customHeight="1">
      <c r="A943" s="28"/>
      <c r="B943" s="39"/>
      <c r="C943" s="39"/>
      <c r="D943" s="39"/>
      <c r="E943" s="36" t="s">
        <v>1572</v>
      </c>
      <c r="F943" s="32"/>
      <c r="G943" s="32" t="s">
        <v>734</v>
      </c>
      <c r="H943" s="33"/>
      <c r="I943" s="60" t="s">
        <v>1573</v>
      </c>
      <c r="J943" s="32"/>
      <c r="K943" s="32"/>
      <c r="L943" s="9"/>
      <c r="M943" s="32"/>
      <c r="N943" s="32"/>
      <c r="O943" s="32"/>
      <c r="P943" s="32"/>
      <c r="Q943" s="32"/>
      <c r="R943" s="32"/>
      <c r="S943" s="32"/>
    </row>
    <row r="944" ht="12.75" customHeight="1">
      <c r="A944" s="28"/>
      <c r="B944" s="39"/>
      <c r="C944" s="39"/>
      <c r="D944" s="39"/>
      <c r="E944" s="36" t="s">
        <v>1574</v>
      </c>
      <c r="F944" s="32"/>
      <c r="G944" s="32" t="s">
        <v>681</v>
      </c>
      <c r="H944" s="33"/>
      <c r="I944" s="32"/>
      <c r="J944" s="32"/>
      <c r="K944" s="32"/>
      <c r="L944" s="9"/>
      <c r="M944" s="32"/>
      <c r="N944" s="32"/>
      <c r="O944" s="32"/>
      <c r="P944" s="32"/>
      <c r="Q944" s="32"/>
      <c r="R944" s="32"/>
      <c r="S944" s="32"/>
    </row>
    <row r="945" ht="12.75" customHeight="1">
      <c r="A945" s="28"/>
      <c r="B945" s="39"/>
      <c r="C945" s="39"/>
      <c r="D945" s="39"/>
      <c r="E945" s="36" t="s">
        <v>1575</v>
      </c>
      <c r="F945" s="32"/>
      <c r="G945" s="32" t="s">
        <v>397</v>
      </c>
      <c r="H945" s="33"/>
      <c r="I945" s="32" t="s">
        <v>1576</v>
      </c>
      <c r="J945" s="32"/>
      <c r="K945" s="32"/>
      <c r="L945" s="9"/>
      <c r="M945" s="32"/>
      <c r="N945" s="32"/>
      <c r="O945" s="32"/>
      <c r="P945" s="32"/>
      <c r="Q945" s="32"/>
      <c r="R945" s="32"/>
      <c r="S945" s="32"/>
    </row>
    <row r="946" ht="12.75" customHeight="1">
      <c r="A946" s="28"/>
      <c r="B946" s="39"/>
      <c r="C946" s="39"/>
      <c r="D946" s="39"/>
      <c r="E946" s="36">
        <v>31499.0</v>
      </c>
      <c r="F946" s="32"/>
      <c r="G946" s="32" t="s">
        <v>930</v>
      </c>
      <c r="H946" s="33"/>
      <c r="I946" s="41" t="s">
        <v>1577</v>
      </c>
      <c r="J946" s="32"/>
      <c r="K946" s="32"/>
      <c r="L946" s="9"/>
      <c r="M946" s="32"/>
      <c r="N946" s="32"/>
      <c r="O946" s="32"/>
      <c r="P946" s="32"/>
      <c r="Q946" s="32"/>
      <c r="R946" s="32"/>
      <c r="S946" s="32"/>
    </row>
    <row r="947" ht="12.75" customHeight="1">
      <c r="A947" s="28"/>
      <c r="B947" s="39"/>
      <c r="C947" s="39"/>
      <c r="D947" s="39"/>
      <c r="E947" s="36"/>
      <c r="F947" s="32"/>
      <c r="G947" s="32"/>
      <c r="H947" s="33"/>
      <c r="I947" s="41"/>
      <c r="J947" s="32"/>
      <c r="K947" s="32"/>
      <c r="L947" s="9"/>
      <c r="M947" s="32"/>
      <c r="N947" s="32"/>
      <c r="O947" s="32"/>
      <c r="P947" s="32"/>
      <c r="Q947" s="32"/>
      <c r="R947" s="32"/>
      <c r="S947" s="32"/>
    </row>
    <row r="948" ht="12.75" customHeight="1">
      <c r="A948" s="28"/>
      <c r="B948" s="39"/>
      <c r="C948" s="39"/>
      <c r="D948" s="39"/>
      <c r="E948" s="36"/>
      <c r="F948" s="32"/>
      <c r="G948" s="32"/>
      <c r="H948" s="33"/>
      <c r="I948" s="41"/>
      <c r="J948" s="32"/>
      <c r="K948" s="32"/>
      <c r="L948" s="9"/>
      <c r="M948" s="32"/>
      <c r="N948" s="32"/>
      <c r="O948" s="32"/>
      <c r="P948" s="32"/>
      <c r="Q948" s="32"/>
      <c r="R948" s="32"/>
      <c r="S948" s="32"/>
    </row>
    <row r="949" ht="12.75" customHeight="1">
      <c r="A949" s="28">
        <f>SUM(A934+1)</f>
        <v>77</v>
      </c>
      <c r="B949" s="29" t="s">
        <v>1578</v>
      </c>
      <c r="C949" s="29" t="s">
        <v>1579</v>
      </c>
      <c r="D949" s="84" t="s">
        <v>1360</v>
      </c>
      <c r="E949" s="36" t="s">
        <v>1580</v>
      </c>
      <c r="F949" s="32"/>
      <c r="G949" s="32" t="s">
        <v>930</v>
      </c>
      <c r="H949" s="33"/>
      <c r="I949" s="32" t="s">
        <v>1581</v>
      </c>
      <c r="J949" s="32"/>
      <c r="K949" s="52" t="s">
        <v>652</v>
      </c>
      <c r="L949" s="53">
        <f>SUM(L934+1)</f>
        <v>80</v>
      </c>
      <c r="M949" s="32"/>
      <c r="N949" s="32"/>
      <c r="O949" s="32"/>
      <c r="P949" s="32"/>
      <c r="Q949" s="32"/>
      <c r="R949" s="32"/>
      <c r="S949" s="32"/>
    </row>
    <row r="950" ht="12.75" customHeight="1">
      <c r="B950" s="34"/>
      <c r="C950" s="34"/>
      <c r="D950" s="84"/>
      <c r="E950" s="36"/>
      <c r="F950" s="32"/>
      <c r="G950" s="32" t="s">
        <v>689</v>
      </c>
      <c r="H950" s="33"/>
      <c r="I950" s="41" t="s">
        <v>1582</v>
      </c>
      <c r="J950" s="32"/>
      <c r="K950" s="32"/>
      <c r="L950" s="9"/>
      <c r="M950" s="32"/>
      <c r="N950" s="32"/>
      <c r="O950" s="32"/>
      <c r="P950" s="32"/>
      <c r="Q950" s="32"/>
      <c r="R950" s="32"/>
      <c r="S950" s="32"/>
    </row>
    <row r="951" ht="12.75" customHeight="1">
      <c r="A951" s="28"/>
      <c r="B951" s="39"/>
      <c r="C951" s="39"/>
      <c r="D951" s="39"/>
      <c r="E951" s="36" t="s">
        <v>1580</v>
      </c>
      <c r="F951" s="32"/>
      <c r="G951" s="32" t="s">
        <v>930</v>
      </c>
      <c r="H951" s="33"/>
      <c r="I951" s="32"/>
      <c r="J951" s="32"/>
      <c r="K951" s="32"/>
      <c r="L951" s="9"/>
      <c r="M951" s="32"/>
      <c r="N951" s="32"/>
      <c r="O951" s="32"/>
      <c r="P951" s="32"/>
      <c r="Q951" s="32"/>
      <c r="R951" s="32"/>
      <c r="S951" s="32"/>
    </row>
    <row r="952" ht="12.75" customHeight="1">
      <c r="A952" s="28"/>
      <c r="B952" s="39"/>
      <c r="C952" s="39"/>
      <c r="D952" s="39"/>
      <c r="E952" s="36"/>
      <c r="F952" s="32"/>
      <c r="G952" s="32"/>
      <c r="H952" s="33"/>
      <c r="I952" s="32"/>
      <c r="J952" s="32"/>
      <c r="K952" s="32"/>
      <c r="L952" s="9"/>
      <c r="M952" s="32"/>
      <c r="N952" s="32"/>
      <c r="O952" s="32"/>
      <c r="P952" s="32"/>
      <c r="Q952" s="32"/>
      <c r="R952" s="32"/>
      <c r="S952" s="32"/>
    </row>
    <row r="953" ht="12.75" customHeight="1">
      <c r="A953" s="28"/>
      <c r="B953" s="39"/>
      <c r="C953" s="39"/>
      <c r="D953" s="39"/>
      <c r="E953" s="36"/>
      <c r="F953" s="32"/>
      <c r="G953" s="32"/>
      <c r="H953" s="33"/>
      <c r="I953" s="32"/>
      <c r="J953" s="32"/>
      <c r="K953" s="32"/>
      <c r="L953" s="9"/>
      <c r="M953" s="32"/>
      <c r="N953" s="32"/>
      <c r="O953" s="32"/>
      <c r="P953" s="32"/>
      <c r="Q953" s="32"/>
      <c r="R953" s="32"/>
      <c r="S953" s="32"/>
    </row>
    <row r="954" ht="12.75" customHeight="1">
      <c r="A954" s="28">
        <f>SUM(A949+1)</f>
        <v>78</v>
      </c>
      <c r="B954" s="29" t="s">
        <v>1583</v>
      </c>
      <c r="C954" s="29" t="s">
        <v>1579</v>
      </c>
      <c r="D954" s="84" t="s">
        <v>1360</v>
      </c>
      <c r="E954" s="36">
        <v>31619.0</v>
      </c>
      <c r="F954" s="32"/>
      <c r="G954" s="32" t="s">
        <v>930</v>
      </c>
      <c r="H954" s="33"/>
      <c r="I954" s="32"/>
      <c r="J954" s="32"/>
      <c r="K954" s="52" t="s">
        <v>652</v>
      </c>
      <c r="L954" s="53">
        <f>SUM(L949+1)</f>
        <v>81</v>
      </c>
      <c r="M954" s="32"/>
      <c r="N954" s="32"/>
      <c r="O954" s="32"/>
      <c r="P954" s="32"/>
      <c r="Q954" s="32"/>
      <c r="R954" s="32"/>
      <c r="S954" s="32"/>
    </row>
    <row r="955" ht="12.75" customHeight="1">
      <c r="B955" s="34"/>
      <c r="C955" s="34"/>
      <c r="D955" s="84"/>
      <c r="E955" s="36"/>
      <c r="F955" s="32"/>
      <c r="G955" s="32" t="s">
        <v>603</v>
      </c>
      <c r="H955" s="33"/>
      <c r="I955" s="32" t="s">
        <v>1584</v>
      </c>
      <c r="J955" s="32"/>
      <c r="K955" s="32"/>
      <c r="L955" s="9"/>
      <c r="M955" s="32"/>
      <c r="N955" s="32"/>
      <c r="O955" s="32"/>
      <c r="P955" s="32"/>
      <c r="Q955" s="32"/>
      <c r="R955" s="32"/>
      <c r="S955" s="32"/>
    </row>
    <row r="956" ht="12.75" customHeight="1">
      <c r="A956" s="28"/>
      <c r="B956" s="39"/>
      <c r="C956" s="39"/>
      <c r="D956" s="39"/>
      <c r="E956" s="36">
        <v>31630.0</v>
      </c>
      <c r="F956" s="32"/>
      <c r="G956" s="32" t="s">
        <v>930</v>
      </c>
      <c r="H956" s="33"/>
      <c r="I956" s="32"/>
      <c r="J956" s="32"/>
      <c r="K956" s="32"/>
      <c r="L956" s="9"/>
      <c r="M956" s="32"/>
      <c r="N956" s="32"/>
      <c r="O956" s="32"/>
      <c r="P956" s="32"/>
      <c r="Q956" s="32"/>
      <c r="R956" s="32"/>
      <c r="S956" s="32"/>
    </row>
    <row r="957" ht="12.75" customHeight="1">
      <c r="A957" s="28"/>
      <c r="B957" s="39"/>
      <c r="C957" s="39"/>
      <c r="D957" s="39"/>
      <c r="E957" s="36"/>
      <c r="F957" s="32"/>
      <c r="G957" s="32"/>
      <c r="H957" s="33"/>
      <c r="I957" s="32"/>
      <c r="J957" s="32"/>
      <c r="K957" s="32"/>
      <c r="L957" s="9"/>
      <c r="M957" s="32"/>
      <c r="N957" s="32"/>
      <c r="O957" s="32"/>
      <c r="P957" s="32"/>
      <c r="Q957" s="32"/>
      <c r="R957" s="32"/>
      <c r="S957" s="32"/>
    </row>
    <row r="958" ht="12.75" customHeight="1">
      <c r="A958" s="40"/>
      <c r="B958" s="32"/>
      <c r="C958" s="32"/>
      <c r="D958" s="32"/>
      <c r="E958" s="36"/>
      <c r="F958" s="32"/>
      <c r="G958" s="32"/>
      <c r="H958" s="33"/>
      <c r="I958" s="32"/>
      <c r="J958" s="32"/>
      <c r="K958" s="32"/>
      <c r="L958" s="9"/>
      <c r="M958" s="32"/>
      <c r="N958" s="32"/>
      <c r="O958" s="32"/>
      <c r="P958" s="32"/>
      <c r="Q958" s="32"/>
      <c r="R958" s="32"/>
      <c r="S958" s="32"/>
    </row>
    <row r="959" ht="12.75" customHeight="1">
      <c r="A959" s="28">
        <f>SUM(A954+1)</f>
        <v>79</v>
      </c>
      <c r="B959" s="29">
        <v>1987.0</v>
      </c>
      <c r="C959" s="29" t="s">
        <v>492</v>
      </c>
      <c r="D959" s="84" t="s">
        <v>1360</v>
      </c>
      <c r="E959" s="36">
        <v>31791.0</v>
      </c>
      <c r="F959" s="32"/>
      <c r="G959" s="32" t="s">
        <v>930</v>
      </c>
      <c r="H959" s="33"/>
      <c r="I959" s="32"/>
      <c r="J959" s="32"/>
      <c r="K959" s="52" t="s">
        <v>652</v>
      </c>
      <c r="L959" s="53">
        <f>SUM(L954+1)</f>
        <v>82</v>
      </c>
      <c r="M959" s="32"/>
      <c r="N959" s="32"/>
      <c r="O959" s="32"/>
      <c r="P959" s="32"/>
      <c r="Q959" s="32"/>
      <c r="R959" s="32"/>
      <c r="S959" s="32"/>
    </row>
    <row r="960" ht="12.75" customHeight="1">
      <c r="B960" s="34"/>
      <c r="C960" s="34"/>
      <c r="D960" s="84"/>
      <c r="E960" s="36" t="s">
        <v>1585</v>
      </c>
      <c r="F960" s="32"/>
      <c r="G960" s="32" t="s">
        <v>1290</v>
      </c>
      <c r="H960" s="33"/>
      <c r="I960" s="32"/>
      <c r="J960" s="32"/>
      <c r="K960" s="32"/>
      <c r="L960" s="9"/>
      <c r="M960" s="32"/>
      <c r="N960" s="32"/>
      <c r="O960" s="32"/>
      <c r="P960" s="32"/>
      <c r="Q960" s="32"/>
      <c r="R960" s="32"/>
      <c r="S960" s="32"/>
    </row>
    <row r="961" ht="12.75" customHeight="1">
      <c r="A961" s="28"/>
      <c r="B961" s="39"/>
      <c r="C961" s="39" t="s">
        <v>1586</v>
      </c>
      <c r="D961" s="39"/>
      <c r="E961" s="36" t="s">
        <v>1587</v>
      </c>
      <c r="F961" s="32"/>
      <c r="G961" s="32" t="s">
        <v>1175</v>
      </c>
      <c r="H961" s="33"/>
      <c r="I961" s="32"/>
      <c r="J961" s="32"/>
      <c r="K961" s="32"/>
      <c r="L961" s="9"/>
      <c r="M961" s="32"/>
      <c r="N961" s="32"/>
      <c r="O961" s="32"/>
      <c r="P961" s="32"/>
      <c r="Q961" s="32"/>
      <c r="R961" s="32"/>
      <c r="S961" s="32"/>
    </row>
    <row r="962" ht="12.75" customHeight="1">
      <c r="A962" s="28"/>
      <c r="B962" s="41" t="s">
        <v>655</v>
      </c>
      <c r="C962" s="53">
        <f>SUM(C938+1)</f>
        <v>59</v>
      </c>
      <c r="D962" s="39"/>
      <c r="E962" s="36"/>
      <c r="F962" s="32"/>
      <c r="G962" s="43" t="s">
        <v>130</v>
      </c>
      <c r="H962" s="33"/>
      <c r="I962" s="51" t="s">
        <v>1588</v>
      </c>
      <c r="J962" s="32"/>
      <c r="K962" s="32"/>
      <c r="L962" s="9"/>
      <c r="M962" s="32"/>
      <c r="N962" s="32"/>
      <c r="O962" s="32"/>
      <c r="P962" s="32"/>
      <c r="Q962" s="32"/>
      <c r="R962" s="32"/>
      <c r="S962" s="32"/>
    </row>
    <row r="963" ht="12.75" customHeight="1">
      <c r="A963" s="28"/>
      <c r="B963" s="41"/>
      <c r="C963" s="53"/>
      <c r="D963" s="39"/>
      <c r="E963" s="36">
        <v>31814.0</v>
      </c>
      <c r="F963" s="32"/>
      <c r="G963" s="32" t="s">
        <v>37</v>
      </c>
      <c r="H963" s="33"/>
      <c r="I963" s="80" t="s">
        <v>1589</v>
      </c>
      <c r="J963" s="32"/>
      <c r="K963" s="32"/>
      <c r="L963" s="9"/>
      <c r="M963" s="32"/>
      <c r="N963" s="32"/>
      <c r="O963" s="32"/>
      <c r="P963" s="32"/>
      <c r="Q963" s="32"/>
      <c r="R963" s="32"/>
      <c r="S963" s="32"/>
    </row>
    <row r="964" ht="12.75" customHeight="1">
      <c r="A964" s="28"/>
      <c r="B964" s="39"/>
      <c r="C964" s="39"/>
      <c r="D964" s="39"/>
      <c r="E964" s="36" t="s">
        <v>1590</v>
      </c>
      <c r="F964" s="32"/>
      <c r="G964" s="32" t="s">
        <v>118</v>
      </c>
      <c r="H964" s="33"/>
      <c r="I964" s="46" t="s">
        <v>1591</v>
      </c>
      <c r="J964" s="32"/>
      <c r="K964" s="32"/>
      <c r="L964" s="9"/>
      <c r="M964" s="32"/>
      <c r="N964" s="32"/>
      <c r="O964" s="32"/>
      <c r="P964" s="32"/>
      <c r="Q964" s="32"/>
      <c r="R964" s="32"/>
      <c r="S964" s="32"/>
    </row>
    <row r="965" ht="12.75" customHeight="1">
      <c r="A965" s="28"/>
      <c r="B965" s="39"/>
      <c r="C965" s="39"/>
      <c r="D965" s="39"/>
      <c r="E965" s="36" t="s">
        <v>1592</v>
      </c>
      <c r="F965" s="32"/>
      <c r="G965" s="32" t="s">
        <v>1593</v>
      </c>
      <c r="H965" s="33"/>
      <c r="I965" s="32"/>
      <c r="J965" s="32"/>
      <c r="K965" s="32"/>
      <c r="L965" s="9"/>
      <c r="M965" s="32"/>
      <c r="N965" s="32"/>
      <c r="O965" s="32"/>
      <c r="P965" s="32"/>
      <c r="Q965" s="32"/>
      <c r="R965" s="32"/>
      <c r="S965" s="32"/>
    </row>
    <row r="966" ht="12.75" customHeight="1">
      <c r="A966" s="28"/>
      <c r="B966" s="39"/>
      <c r="C966" s="39"/>
      <c r="D966" s="39"/>
      <c r="E966" s="36" t="s">
        <v>1594</v>
      </c>
      <c r="F966" s="32"/>
      <c r="G966" s="32" t="s">
        <v>233</v>
      </c>
      <c r="H966" s="33"/>
      <c r="I966" s="32" t="s">
        <v>1595</v>
      </c>
      <c r="J966" s="32"/>
      <c r="K966" s="32"/>
      <c r="L966" s="9"/>
      <c r="M966" s="32"/>
      <c r="N966" s="32"/>
      <c r="O966" s="32"/>
      <c r="P966" s="32"/>
      <c r="Q966" s="32"/>
      <c r="R966" s="32"/>
      <c r="S966" s="32"/>
    </row>
    <row r="967" ht="12.75" customHeight="1">
      <c r="A967" s="28"/>
      <c r="B967" s="39"/>
      <c r="C967" s="39"/>
      <c r="D967" s="39"/>
      <c r="E967" s="36" t="s">
        <v>1596</v>
      </c>
      <c r="F967" s="32"/>
      <c r="G967" s="32" t="s">
        <v>1597</v>
      </c>
      <c r="H967" s="33"/>
      <c r="I967" s="32"/>
      <c r="J967" s="32"/>
      <c r="K967" s="32"/>
      <c r="L967" s="9"/>
      <c r="M967" s="32"/>
      <c r="N967" s="32"/>
      <c r="O967" s="32"/>
      <c r="P967" s="32"/>
      <c r="Q967" s="32"/>
      <c r="R967" s="32"/>
      <c r="S967" s="32"/>
    </row>
    <row r="968" ht="12.75" customHeight="1">
      <c r="A968" s="28"/>
      <c r="B968" s="39"/>
      <c r="C968" s="39"/>
      <c r="D968" s="39"/>
      <c r="E968" s="36" t="s">
        <v>1598</v>
      </c>
      <c r="F968" s="32"/>
      <c r="G968" s="32" t="s">
        <v>225</v>
      </c>
      <c r="H968" s="33"/>
      <c r="I968" s="32" t="s">
        <v>1599</v>
      </c>
      <c r="J968" s="32"/>
      <c r="K968" s="32"/>
      <c r="L968" s="9"/>
      <c r="M968" s="32"/>
      <c r="N968" s="32"/>
      <c r="O968" s="32"/>
      <c r="P968" s="32"/>
      <c r="Q968" s="32"/>
      <c r="R968" s="32"/>
      <c r="S968" s="32"/>
    </row>
    <row r="969" ht="12.75" customHeight="1">
      <c r="A969" s="28"/>
      <c r="B969" s="39"/>
      <c r="C969" s="39"/>
      <c r="D969" s="39"/>
      <c r="E969" s="36">
        <v>31862.0</v>
      </c>
      <c r="F969" s="32"/>
      <c r="G969" s="32" t="s">
        <v>930</v>
      </c>
      <c r="H969" s="33"/>
      <c r="I969" s="41" t="s">
        <v>1600</v>
      </c>
      <c r="J969" s="32"/>
      <c r="K969" s="32"/>
      <c r="L969" s="9"/>
      <c r="M969" s="32"/>
      <c r="N969" s="32"/>
      <c r="O969" s="32"/>
      <c r="P969" s="32"/>
      <c r="Q969" s="32"/>
      <c r="R969" s="32"/>
      <c r="S969" s="32"/>
    </row>
    <row r="970" ht="12.75" customHeight="1">
      <c r="A970" s="28"/>
      <c r="B970" s="39"/>
      <c r="C970" s="39"/>
      <c r="D970" s="39"/>
      <c r="E970" s="36"/>
      <c r="F970" s="32"/>
      <c r="G970" s="32"/>
      <c r="H970" s="33"/>
      <c r="I970" s="32"/>
      <c r="J970" s="32"/>
      <c r="K970" s="32"/>
      <c r="L970" s="9"/>
      <c r="M970" s="32"/>
      <c r="N970" s="32"/>
      <c r="O970" s="32"/>
      <c r="P970" s="32"/>
      <c r="Q970" s="32"/>
      <c r="R970" s="32"/>
      <c r="S970" s="32"/>
    </row>
    <row r="971" ht="12.75" customHeight="1">
      <c r="A971" s="40"/>
      <c r="B971" s="32"/>
      <c r="C971" s="32"/>
      <c r="D971" s="32"/>
      <c r="E971" s="36"/>
      <c r="F971" s="32"/>
      <c r="G971" s="32"/>
      <c r="H971" s="33"/>
      <c r="I971" s="32"/>
      <c r="J971" s="32"/>
      <c r="K971" s="32"/>
      <c r="L971" s="9"/>
      <c r="M971" s="32"/>
      <c r="N971" s="32"/>
      <c r="O971" s="32"/>
      <c r="P971" s="32"/>
      <c r="Q971" s="32"/>
      <c r="R971" s="32"/>
      <c r="S971" s="32"/>
    </row>
    <row r="972" ht="12.75" customHeight="1">
      <c r="A972" s="28">
        <f>SUM(A959+1)</f>
        <v>80</v>
      </c>
      <c r="B972" s="29">
        <v>1988.0</v>
      </c>
      <c r="C972" s="29" t="s">
        <v>987</v>
      </c>
      <c r="D972" s="84" t="s">
        <v>1360</v>
      </c>
      <c r="E972" s="36">
        <v>32157.0</v>
      </c>
      <c r="F972" s="32"/>
      <c r="G972" s="32" t="s">
        <v>930</v>
      </c>
      <c r="H972" s="33"/>
      <c r="I972" s="32"/>
      <c r="J972" s="32"/>
      <c r="K972" s="52" t="s">
        <v>652</v>
      </c>
      <c r="L972" s="53">
        <f>SUM(L959+1)</f>
        <v>83</v>
      </c>
      <c r="M972" s="32"/>
      <c r="N972" s="32"/>
      <c r="O972" s="32"/>
      <c r="P972" s="32"/>
      <c r="Q972" s="32"/>
      <c r="R972" s="32"/>
      <c r="S972" s="32"/>
    </row>
    <row r="973" ht="12.75" customHeight="1">
      <c r="B973" s="34"/>
      <c r="C973" s="34"/>
      <c r="D973" s="84"/>
      <c r="E973" s="36">
        <v>32158.0</v>
      </c>
      <c r="F973" s="32"/>
      <c r="G973" s="32" t="s">
        <v>298</v>
      </c>
      <c r="H973" s="33"/>
      <c r="I973" s="32"/>
      <c r="J973" s="32"/>
      <c r="K973" s="32"/>
      <c r="L973" s="9"/>
      <c r="M973" s="32"/>
      <c r="N973" s="32"/>
      <c r="O973" s="32"/>
      <c r="P973" s="32"/>
      <c r="Q973" s="32"/>
      <c r="R973" s="32"/>
      <c r="S973" s="32"/>
    </row>
    <row r="974" ht="12.75" customHeight="1">
      <c r="A974" s="28"/>
      <c r="B974" s="39"/>
      <c r="C974" s="39"/>
      <c r="D974" s="39"/>
      <c r="E974" s="36" t="s">
        <v>1601</v>
      </c>
      <c r="F974" s="32"/>
      <c r="G974" s="32" t="s">
        <v>1602</v>
      </c>
      <c r="H974" s="33"/>
      <c r="I974" s="32" t="s">
        <v>1603</v>
      </c>
      <c r="J974" s="32"/>
      <c r="K974" s="32"/>
      <c r="L974" s="9"/>
      <c r="M974" s="32"/>
      <c r="N974" s="32"/>
      <c r="O974" s="32"/>
      <c r="P974" s="32"/>
      <c r="Q974" s="32"/>
      <c r="R974" s="32"/>
      <c r="S974" s="32"/>
    </row>
    <row r="975" ht="12.75" customHeight="1">
      <c r="A975" s="28"/>
      <c r="B975" s="41" t="s">
        <v>655</v>
      </c>
      <c r="C975" s="53">
        <f>SUM(C962+1)</f>
        <v>60</v>
      </c>
      <c r="D975" s="39"/>
      <c r="E975" s="36" t="s">
        <v>1604</v>
      </c>
      <c r="F975" s="32"/>
      <c r="G975" s="32" t="s">
        <v>484</v>
      </c>
      <c r="H975" s="33"/>
      <c r="I975" s="32"/>
      <c r="J975" s="32"/>
      <c r="K975" s="32"/>
      <c r="L975" s="9"/>
      <c r="M975" s="32"/>
      <c r="N975" s="32"/>
      <c r="O975" s="32"/>
      <c r="P975" s="32"/>
      <c r="Q975" s="32"/>
      <c r="R975" s="32"/>
      <c r="S975" s="32"/>
    </row>
    <row r="976" ht="12.75" customHeight="1">
      <c r="A976" s="28"/>
      <c r="B976" s="39"/>
      <c r="C976" s="39"/>
      <c r="D976" s="39"/>
      <c r="E976" s="36" t="s">
        <v>1605</v>
      </c>
      <c r="F976" s="32"/>
      <c r="G976" s="32" t="s">
        <v>626</v>
      </c>
      <c r="H976" s="33"/>
      <c r="I976" s="32"/>
      <c r="J976" s="32"/>
      <c r="K976" s="32"/>
      <c r="L976" s="9"/>
      <c r="M976" s="32"/>
      <c r="N976" s="32"/>
      <c r="O976" s="32"/>
      <c r="P976" s="32"/>
      <c r="Q976" s="32"/>
      <c r="R976" s="32"/>
      <c r="S976" s="32"/>
    </row>
    <row r="977" ht="12.75" customHeight="1">
      <c r="A977" s="28"/>
      <c r="B977" s="39"/>
      <c r="C977" s="39"/>
      <c r="D977" s="39"/>
      <c r="E977" s="36" t="s">
        <v>1606</v>
      </c>
      <c r="F977" s="32"/>
      <c r="G977" s="32" t="s">
        <v>1607</v>
      </c>
      <c r="H977" s="33"/>
      <c r="I977" s="32" t="s">
        <v>1608</v>
      </c>
      <c r="J977" s="32"/>
      <c r="K977" s="32"/>
      <c r="L977" s="9"/>
      <c r="M977" s="32"/>
      <c r="N977" s="32"/>
      <c r="O977" s="32"/>
      <c r="P977" s="32"/>
      <c r="Q977" s="32"/>
      <c r="R977" s="32"/>
      <c r="S977" s="32"/>
    </row>
    <row r="978" ht="12.75" customHeight="1">
      <c r="A978" s="28"/>
      <c r="B978" s="39"/>
      <c r="C978" s="39"/>
      <c r="D978" s="39"/>
      <c r="E978" s="36">
        <v>32178.0</v>
      </c>
      <c r="F978" s="32"/>
      <c r="G978" s="32" t="s">
        <v>406</v>
      </c>
      <c r="H978" s="33"/>
      <c r="I978" s="32" t="s">
        <v>1609</v>
      </c>
      <c r="J978" s="32"/>
      <c r="K978" s="32"/>
      <c r="L978" s="9"/>
      <c r="M978" s="32"/>
      <c r="N978" s="32"/>
      <c r="O978" s="32"/>
      <c r="P978" s="32"/>
      <c r="Q978" s="32"/>
      <c r="R978" s="32"/>
      <c r="S978" s="32"/>
    </row>
    <row r="979" ht="12.75" customHeight="1">
      <c r="A979" s="28"/>
      <c r="B979" s="39"/>
      <c r="C979" s="39"/>
      <c r="D979" s="39"/>
      <c r="E979" s="36" t="s">
        <v>1610</v>
      </c>
      <c r="F979" s="32"/>
      <c r="G979" s="32" t="s">
        <v>108</v>
      </c>
      <c r="H979" s="33"/>
      <c r="I979" s="32" t="s">
        <v>1611</v>
      </c>
      <c r="J979" s="32"/>
      <c r="K979" s="32"/>
      <c r="L979" s="9"/>
      <c r="M979" s="32"/>
      <c r="N979" s="32"/>
      <c r="O979" s="32"/>
      <c r="P979" s="32"/>
      <c r="Q979" s="32"/>
      <c r="R979" s="32"/>
      <c r="S979" s="32"/>
    </row>
    <row r="980" ht="12.75" customHeight="1">
      <c r="A980" s="28"/>
      <c r="B980" s="39"/>
      <c r="C980" s="39"/>
      <c r="D980" s="39"/>
      <c r="E980" s="36" t="s">
        <v>1612</v>
      </c>
      <c r="F980" s="32"/>
      <c r="G980" s="32" t="s">
        <v>600</v>
      </c>
      <c r="H980" s="33"/>
      <c r="I980" s="32"/>
      <c r="J980" s="32"/>
      <c r="K980" s="32"/>
      <c r="L980" s="9"/>
      <c r="M980" s="32"/>
      <c r="N980" s="32"/>
      <c r="O980" s="32"/>
      <c r="P980" s="32"/>
      <c r="Q980" s="32"/>
      <c r="R980" s="32"/>
      <c r="S980" s="32"/>
    </row>
    <row r="981" ht="12.75" customHeight="1">
      <c r="A981" s="28"/>
      <c r="B981" s="39"/>
      <c r="C981" s="39"/>
      <c r="D981" s="39"/>
      <c r="E981" s="36" t="s">
        <v>1613</v>
      </c>
      <c r="F981" s="32"/>
      <c r="G981" s="32" t="s">
        <v>336</v>
      </c>
      <c r="H981" s="33"/>
      <c r="I981" s="32"/>
      <c r="J981" s="32"/>
      <c r="K981" s="32"/>
      <c r="L981" s="9"/>
      <c r="M981" s="32"/>
      <c r="N981" s="32"/>
      <c r="O981" s="32"/>
      <c r="P981" s="32"/>
      <c r="Q981" s="32"/>
      <c r="R981" s="32"/>
      <c r="S981" s="32"/>
    </row>
    <row r="982" ht="12.75" customHeight="1">
      <c r="A982" s="28"/>
      <c r="B982" s="39"/>
      <c r="C982" s="39"/>
      <c r="D982" s="39"/>
      <c r="E982" s="36" t="s">
        <v>1614</v>
      </c>
      <c r="F982" s="32"/>
      <c r="G982" s="32" t="s">
        <v>96</v>
      </c>
      <c r="H982" s="33"/>
      <c r="I982" s="32" t="s">
        <v>1615</v>
      </c>
      <c r="J982" s="32"/>
      <c r="K982" s="32"/>
      <c r="L982" s="9"/>
      <c r="M982" s="32"/>
      <c r="N982" s="32"/>
      <c r="O982" s="32"/>
      <c r="P982" s="32"/>
      <c r="Q982" s="32"/>
      <c r="R982" s="32"/>
      <c r="S982" s="32"/>
    </row>
    <row r="983" ht="12.75" customHeight="1">
      <c r="A983" s="28"/>
      <c r="B983" s="39"/>
      <c r="C983" s="39"/>
      <c r="D983" s="39"/>
      <c r="E983" s="36" t="s">
        <v>1616</v>
      </c>
      <c r="F983" s="32"/>
      <c r="G983" s="32" t="s">
        <v>734</v>
      </c>
      <c r="H983" s="33"/>
      <c r="I983" s="32"/>
      <c r="J983" s="32"/>
      <c r="K983" s="32"/>
      <c r="L983" s="9"/>
      <c r="M983" s="32"/>
      <c r="N983" s="32"/>
      <c r="O983" s="32"/>
      <c r="P983" s="32"/>
      <c r="Q983" s="32"/>
      <c r="R983" s="32"/>
      <c r="S983" s="32"/>
    </row>
    <row r="984" ht="12.75" customHeight="1">
      <c r="A984" s="28"/>
      <c r="B984" s="39"/>
      <c r="C984" s="39"/>
      <c r="D984" s="39"/>
      <c r="E984" s="36" t="s">
        <v>1617</v>
      </c>
      <c r="F984" s="32"/>
      <c r="G984" s="32" t="s">
        <v>298</v>
      </c>
      <c r="H984" s="33"/>
      <c r="I984" s="32"/>
      <c r="J984" s="32"/>
      <c r="K984" s="32"/>
      <c r="L984" s="9"/>
      <c r="M984" s="32"/>
      <c r="N984" s="32"/>
      <c r="O984" s="32"/>
      <c r="P984" s="32"/>
      <c r="Q984" s="32"/>
      <c r="R984" s="32"/>
      <c r="S984" s="32"/>
    </row>
    <row r="985" ht="12.75" customHeight="1">
      <c r="A985" s="28"/>
      <c r="B985" s="39"/>
      <c r="C985" s="39"/>
      <c r="D985" s="39"/>
      <c r="E985" s="36" t="s">
        <v>1618</v>
      </c>
      <c r="F985" s="32"/>
      <c r="G985" s="32" t="s">
        <v>689</v>
      </c>
      <c r="H985" s="33"/>
      <c r="I985" s="32"/>
      <c r="J985" s="32"/>
      <c r="K985" s="32"/>
      <c r="L985" s="9"/>
      <c r="M985" s="32"/>
      <c r="N985" s="32"/>
      <c r="O985" s="32"/>
      <c r="P985" s="32"/>
      <c r="Q985" s="32"/>
      <c r="R985" s="32"/>
      <c r="S985" s="32"/>
    </row>
    <row r="986" ht="12.75" customHeight="1">
      <c r="A986" s="28"/>
      <c r="B986" s="39"/>
      <c r="C986" s="39"/>
      <c r="D986" s="39"/>
      <c r="E986" s="36">
        <v>32227.0</v>
      </c>
      <c r="F986" s="32"/>
      <c r="G986" s="32" t="s">
        <v>930</v>
      </c>
      <c r="H986" s="33"/>
      <c r="I986" s="41" t="s">
        <v>1619</v>
      </c>
      <c r="J986" s="32"/>
      <c r="K986" s="32"/>
      <c r="L986" s="9"/>
      <c r="M986" s="32"/>
      <c r="N986" s="32"/>
      <c r="O986" s="32"/>
      <c r="P986" s="32"/>
      <c r="Q986" s="32"/>
      <c r="R986" s="32"/>
      <c r="S986" s="32"/>
    </row>
    <row r="987" ht="12.75" customHeight="1">
      <c r="A987" s="28"/>
      <c r="B987" s="39"/>
      <c r="C987" s="39"/>
      <c r="D987" s="39"/>
      <c r="E987" s="36"/>
      <c r="F987" s="32"/>
      <c r="G987" s="32"/>
      <c r="H987" s="33"/>
      <c r="I987" s="32"/>
      <c r="J987" s="32"/>
      <c r="K987" s="32"/>
      <c r="L987" s="9"/>
      <c r="M987" s="32"/>
      <c r="N987" s="32"/>
      <c r="O987" s="32"/>
      <c r="P987" s="32"/>
      <c r="Q987" s="32"/>
      <c r="R987" s="32"/>
      <c r="S987" s="32"/>
    </row>
    <row r="988" ht="12.75" customHeight="1">
      <c r="A988" s="40"/>
      <c r="B988" s="32"/>
      <c r="C988" s="32"/>
      <c r="D988" s="32"/>
      <c r="E988" s="31"/>
      <c r="F988" s="32"/>
      <c r="G988" s="32"/>
      <c r="H988" s="33"/>
      <c r="I988" s="32"/>
      <c r="J988" s="32"/>
      <c r="K988" s="32"/>
      <c r="L988" s="9"/>
      <c r="M988" s="32"/>
      <c r="N988" s="32"/>
      <c r="O988" s="32"/>
      <c r="P988" s="32"/>
      <c r="Q988" s="32"/>
      <c r="R988" s="32"/>
      <c r="S988" s="32"/>
    </row>
    <row r="989" ht="12.75" customHeight="1">
      <c r="A989" s="61">
        <f>SUM(A972+1)</f>
        <v>81</v>
      </c>
      <c r="B989" s="29">
        <v>1989.0</v>
      </c>
      <c r="C989" s="29" t="s">
        <v>1555</v>
      </c>
      <c r="D989" s="84" t="s">
        <v>1360</v>
      </c>
      <c r="E989" s="31">
        <v>32521.0</v>
      </c>
      <c r="F989" s="32"/>
      <c r="G989" s="32" t="s">
        <v>930</v>
      </c>
      <c r="H989" s="33"/>
      <c r="I989" s="32"/>
      <c r="J989" s="32"/>
      <c r="K989" s="52" t="s">
        <v>652</v>
      </c>
      <c r="L989" s="53">
        <f>SUM(L972+1)</f>
        <v>84</v>
      </c>
      <c r="M989" s="32"/>
      <c r="N989" s="32"/>
      <c r="O989" s="32"/>
      <c r="P989" s="32"/>
      <c r="Q989" s="32"/>
      <c r="R989" s="32"/>
      <c r="S989" s="32"/>
    </row>
    <row r="990" ht="12.75" customHeight="1">
      <c r="A990" s="63"/>
      <c r="B990" s="34"/>
      <c r="C990" s="34"/>
      <c r="D990" s="84"/>
      <c r="E990" s="36" t="s">
        <v>1620</v>
      </c>
      <c r="F990" s="32"/>
      <c r="G990" s="32" t="s">
        <v>1149</v>
      </c>
      <c r="H990" s="33"/>
      <c r="I990" s="32" t="s">
        <v>1621</v>
      </c>
      <c r="J990" s="32"/>
      <c r="K990" s="32"/>
      <c r="L990" s="9"/>
      <c r="M990" s="32"/>
      <c r="N990" s="32"/>
      <c r="O990" s="32"/>
      <c r="P990" s="32"/>
      <c r="Q990" s="32"/>
      <c r="R990" s="32"/>
      <c r="S990" s="32"/>
    </row>
    <row r="991" ht="12.75" customHeight="1">
      <c r="A991" s="28"/>
      <c r="B991" s="39"/>
      <c r="C991" s="39"/>
      <c r="D991" s="39"/>
      <c r="E991" s="36" t="s">
        <v>1622</v>
      </c>
      <c r="F991" s="32"/>
      <c r="G991" s="32" t="s">
        <v>285</v>
      </c>
      <c r="H991" s="33"/>
      <c r="I991" s="32"/>
      <c r="J991" s="32"/>
      <c r="K991" s="32"/>
      <c r="L991" s="9"/>
      <c r="M991" s="32"/>
      <c r="N991" s="32"/>
      <c r="O991" s="32"/>
      <c r="P991" s="32"/>
      <c r="Q991" s="32"/>
      <c r="R991" s="32"/>
      <c r="S991" s="32"/>
    </row>
    <row r="992" ht="12.75" customHeight="1">
      <c r="A992" s="28"/>
      <c r="B992" s="41" t="s">
        <v>655</v>
      </c>
      <c r="C992" s="53">
        <f>SUM(C975+1)</f>
        <v>61</v>
      </c>
      <c r="D992" s="39"/>
      <c r="E992" s="36" t="s">
        <v>1623</v>
      </c>
      <c r="F992" s="32"/>
      <c r="G992" s="32" t="s">
        <v>765</v>
      </c>
      <c r="H992" s="33"/>
      <c r="I992" s="32"/>
      <c r="J992" s="32"/>
      <c r="K992" s="32"/>
      <c r="L992" s="9"/>
      <c r="M992" s="32"/>
      <c r="N992" s="32"/>
      <c r="O992" s="32"/>
      <c r="P992" s="32"/>
      <c r="Q992" s="32"/>
      <c r="R992" s="32"/>
      <c r="S992" s="32"/>
    </row>
    <row r="993" ht="12.75" customHeight="1">
      <c r="A993" s="28"/>
      <c r="B993" s="39"/>
      <c r="C993" s="39"/>
      <c r="D993" s="39"/>
      <c r="E993" s="36" t="s">
        <v>1624</v>
      </c>
      <c r="F993" s="32"/>
      <c r="G993" s="32" t="s">
        <v>1625</v>
      </c>
      <c r="H993" s="33"/>
      <c r="I993" s="32"/>
      <c r="J993" s="32"/>
      <c r="K993" s="32"/>
      <c r="L993" s="9"/>
      <c r="M993" s="32"/>
      <c r="N993" s="32"/>
      <c r="O993" s="32"/>
      <c r="P993" s="32"/>
      <c r="Q993" s="32"/>
      <c r="R993" s="32"/>
      <c r="S993" s="32"/>
    </row>
    <row r="994" ht="12.75" customHeight="1">
      <c r="A994" s="28"/>
      <c r="B994" s="39"/>
      <c r="C994" s="39"/>
      <c r="D994" s="39"/>
      <c r="E994" s="36" t="s">
        <v>1626</v>
      </c>
      <c r="F994" s="32"/>
      <c r="G994" s="32" t="s">
        <v>385</v>
      </c>
      <c r="H994" s="33"/>
      <c r="I994" s="32"/>
      <c r="J994" s="32"/>
      <c r="K994" s="32"/>
      <c r="L994" s="9"/>
      <c r="M994" s="32"/>
      <c r="N994" s="32"/>
      <c r="O994" s="32"/>
      <c r="P994" s="32"/>
      <c r="Q994" s="32"/>
      <c r="R994" s="32"/>
      <c r="S994" s="32"/>
    </row>
    <row r="995" ht="12.75" customHeight="1">
      <c r="A995" s="28"/>
      <c r="B995" s="39"/>
      <c r="C995" s="39"/>
      <c r="D995" s="39"/>
      <c r="E995" s="36" t="s">
        <v>1627</v>
      </c>
      <c r="F995" s="32"/>
      <c r="G995" s="32" t="s">
        <v>1175</v>
      </c>
      <c r="H995" s="33"/>
      <c r="I995" s="32"/>
      <c r="J995" s="32"/>
      <c r="K995" s="32"/>
      <c r="L995" s="9"/>
      <c r="M995" s="32"/>
      <c r="N995" s="32"/>
      <c r="O995" s="32"/>
      <c r="P995" s="32"/>
      <c r="Q995" s="32"/>
      <c r="R995" s="32"/>
      <c r="S995" s="32"/>
    </row>
    <row r="996" ht="12.75" customHeight="1">
      <c r="A996" s="28"/>
      <c r="B996" s="39"/>
      <c r="C996" s="39"/>
      <c r="D996" s="39"/>
      <c r="E996" s="36" t="s">
        <v>1628</v>
      </c>
      <c r="F996" s="32"/>
      <c r="G996" s="32" t="s">
        <v>1508</v>
      </c>
      <c r="H996" s="33"/>
      <c r="I996" s="32"/>
      <c r="J996" s="32"/>
      <c r="K996" s="32"/>
      <c r="L996" s="9"/>
      <c r="M996" s="32"/>
      <c r="N996" s="32"/>
      <c r="O996" s="32"/>
      <c r="P996" s="32"/>
      <c r="Q996" s="32"/>
      <c r="R996" s="32"/>
      <c r="S996" s="32"/>
    </row>
    <row r="997" ht="12.75" customHeight="1">
      <c r="A997" s="28"/>
      <c r="B997" s="39"/>
      <c r="C997" s="39"/>
      <c r="D997" s="39"/>
      <c r="E997" s="31">
        <v>32588.0</v>
      </c>
      <c r="F997" s="32"/>
      <c r="G997" s="32" t="s">
        <v>930</v>
      </c>
      <c r="H997" s="33"/>
      <c r="I997" s="41" t="s">
        <v>1629</v>
      </c>
      <c r="J997" s="32"/>
      <c r="K997" s="32"/>
      <c r="L997" s="9"/>
      <c r="M997" s="32"/>
      <c r="N997" s="32"/>
      <c r="O997" s="32"/>
      <c r="P997" s="32"/>
      <c r="Q997" s="32"/>
      <c r="R997" s="32"/>
      <c r="S997" s="32"/>
    </row>
    <row r="998" ht="12.75" customHeight="1">
      <c r="A998" s="28"/>
      <c r="B998" s="39"/>
      <c r="C998" s="39"/>
      <c r="D998" s="39"/>
      <c r="E998" s="31"/>
      <c r="F998" s="32"/>
      <c r="G998" s="32"/>
      <c r="H998" s="33"/>
      <c r="I998" s="32"/>
      <c r="J998" s="32"/>
      <c r="K998" s="32"/>
      <c r="L998" s="9"/>
      <c r="M998" s="32"/>
      <c r="N998" s="32"/>
      <c r="O998" s="32"/>
      <c r="P998" s="32"/>
      <c r="Q998" s="32"/>
      <c r="R998" s="32"/>
      <c r="S998" s="32"/>
    </row>
    <row r="999" ht="12.75" customHeight="1">
      <c r="A999" s="40"/>
      <c r="B999" s="32"/>
      <c r="C999" s="32"/>
      <c r="D999" s="32"/>
      <c r="E999" s="31"/>
      <c r="F999" s="32"/>
      <c r="G999" s="32"/>
      <c r="H999" s="33"/>
      <c r="I999" s="32"/>
      <c r="J999" s="32"/>
      <c r="K999" s="32"/>
      <c r="L999" s="9"/>
      <c r="M999" s="32"/>
      <c r="N999" s="32"/>
      <c r="O999" s="32"/>
      <c r="P999" s="32"/>
      <c r="Q999" s="32"/>
      <c r="R999" s="32"/>
      <c r="S999" s="32"/>
    </row>
    <row r="1000" ht="12.75" customHeight="1">
      <c r="A1000" s="28">
        <f>SUM(A989+1)</f>
        <v>82</v>
      </c>
      <c r="B1000" s="29" t="s">
        <v>1630</v>
      </c>
      <c r="C1000" s="29" t="s">
        <v>1631</v>
      </c>
      <c r="D1000" s="84" t="s">
        <v>1360</v>
      </c>
      <c r="E1000" s="36">
        <v>32885.0</v>
      </c>
      <c r="F1000" s="32"/>
      <c r="G1000" s="32" t="s">
        <v>930</v>
      </c>
      <c r="H1000" s="33"/>
      <c r="I1000" s="32"/>
      <c r="J1000" s="32"/>
      <c r="K1000" s="52" t="s">
        <v>652</v>
      </c>
      <c r="L1000" s="53">
        <f>SUM(L989+1)</f>
        <v>85</v>
      </c>
      <c r="M1000" s="32"/>
      <c r="N1000" s="32"/>
      <c r="O1000" s="32"/>
      <c r="P1000" s="32"/>
      <c r="Q1000" s="32"/>
      <c r="R1000" s="32"/>
      <c r="S1000" s="32"/>
    </row>
    <row r="1001" ht="12.75" customHeight="1">
      <c r="B1001" s="34"/>
      <c r="C1001" s="34"/>
      <c r="D1001" s="84"/>
      <c r="E1001" s="36" t="s">
        <v>1632</v>
      </c>
      <c r="F1001" s="32"/>
      <c r="G1001" s="32" t="s">
        <v>298</v>
      </c>
      <c r="H1001" s="33"/>
      <c r="I1001" s="32" t="s">
        <v>305</v>
      </c>
      <c r="J1001" s="32"/>
      <c r="K1001" s="32"/>
      <c r="L1001" s="9"/>
      <c r="M1001" s="32"/>
      <c r="N1001" s="32"/>
      <c r="O1001" s="32"/>
      <c r="P1001" s="32"/>
      <c r="Q1001" s="32"/>
      <c r="R1001" s="32"/>
      <c r="S1001" s="32"/>
    </row>
    <row r="1002" ht="12.75" customHeight="1">
      <c r="A1002" s="28"/>
      <c r="B1002" s="39"/>
      <c r="C1002" s="39"/>
      <c r="D1002" s="39"/>
      <c r="E1002" s="36" t="s">
        <v>1633</v>
      </c>
      <c r="F1002" s="32"/>
      <c r="G1002" s="32" t="s">
        <v>1149</v>
      </c>
      <c r="H1002" s="33"/>
      <c r="I1002" s="32" t="s">
        <v>1621</v>
      </c>
      <c r="J1002" s="32"/>
      <c r="K1002" s="32"/>
      <c r="L1002" s="9"/>
      <c r="M1002" s="32"/>
      <c r="N1002" s="32"/>
      <c r="O1002" s="32"/>
      <c r="P1002" s="32"/>
      <c r="Q1002" s="32"/>
      <c r="R1002" s="32"/>
      <c r="S1002" s="32"/>
    </row>
    <row r="1003" ht="12.75" customHeight="1">
      <c r="A1003" s="28"/>
      <c r="B1003" s="41" t="s">
        <v>655</v>
      </c>
      <c r="C1003" s="53">
        <f>SUM(C992+1)</f>
        <v>62</v>
      </c>
      <c r="D1003" s="39"/>
      <c r="E1003" s="36" t="s">
        <v>1634</v>
      </c>
      <c r="F1003" s="32"/>
      <c r="G1003" s="32" t="s">
        <v>285</v>
      </c>
      <c r="H1003" s="33"/>
      <c r="I1003" s="32"/>
      <c r="J1003" s="32"/>
      <c r="K1003" s="32"/>
      <c r="L1003" s="9"/>
      <c r="M1003" s="32"/>
      <c r="N1003" s="32"/>
      <c r="O1003" s="32"/>
      <c r="P1003" s="32"/>
      <c r="Q1003" s="32"/>
      <c r="R1003" s="32"/>
      <c r="S1003" s="32"/>
    </row>
    <row r="1004" ht="12.75" customHeight="1">
      <c r="A1004" s="28"/>
      <c r="B1004" s="39"/>
      <c r="C1004" s="39"/>
      <c r="D1004" s="39"/>
      <c r="E1004" s="36" t="s">
        <v>1635</v>
      </c>
      <c r="F1004" s="32"/>
      <c r="G1004" s="32" t="s">
        <v>1636</v>
      </c>
      <c r="H1004" s="33"/>
      <c r="I1004" s="32"/>
      <c r="J1004" s="32"/>
      <c r="K1004" s="32"/>
      <c r="L1004" s="9"/>
      <c r="M1004" s="32"/>
      <c r="N1004" s="32"/>
      <c r="O1004" s="32"/>
      <c r="P1004" s="32"/>
      <c r="Q1004" s="32"/>
      <c r="R1004" s="32"/>
      <c r="S1004" s="32"/>
    </row>
    <row r="1005" ht="12.75" customHeight="1">
      <c r="A1005" s="28"/>
      <c r="B1005" s="39"/>
      <c r="C1005" s="39"/>
      <c r="D1005" s="39"/>
      <c r="E1005" s="36"/>
      <c r="F1005" s="32"/>
      <c r="G1005" s="43" t="s">
        <v>118</v>
      </c>
      <c r="H1005" s="33"/>
      <c r="I1005" s="46" t="s">
        <v>1637</v>
      </c>
      <c r="J1005" s="32"/>
      <c r="K1005" s="32"/>
      <c r="L1005" s="9"/>
      <c r="M1005" s="32"/>
      <c r="N1005" s="32"/>
      <c r="O1005" s="32"/>
      <c r="P1005" s="32"/>
      <c r="Q1005" s="32"/>
      <c r="R1005" s="32"/>
      <c r="S1005" s="32"/>
    </row>
    <row r="1006" ht="12.75" customHeight="1">
      <c r="A1006" s="28"/>
      <c r="B1006" s="39"/>
      <c r="C1006" s="39"/>
      <c r="D1006" s="39"/>
      <c r="E1006" s="36" t="s">
        <v>1638</v>
      </c>
      <c r="F1006" s="32"/>
      <c r="G1006" s="32" t="s">
        <v>76</v>
      </c>
      <c r="H1006" s="33"/>
      <c r="I1006" s="32" t="s">
        <v>1639</v>
      </c>
      <c r="J1006" s="32"/>
      <c r="K1006" s="32"/>
      <c r="L1006" s="9"/>
      <c r="M1006" s="32"/>
      <c r="N1006" s="32"/>
      <c r="O1006" s="32"/>
      <c r="P1006" s="32"/>
      <c r="Q1006" s="32"/>
      <c r="R1006" s="32"/>
      <c r="S1006" s="32"/>
    </row>
    <row r="1007" ht="12.75" customHeight="1">
      <c r="A1007" s="28"/>
      <c r="B1007" s="39"/>
      <c r="C1007" s="39"/>
      <c r="D1007" s="39"/>
      <c r="E1007" s="36" t="s">
        <v>1640</v>
      </c>
      <c r="F1007" s="32"/>
      <c r="G1007" s="32" t="s">
        <v>235</v>
      </c>
      <c r="H1007" s="33"/>
      <c r="I1007" s="32"/>
      <c r="J1007" s="32"/>
      <c r="K1007" s="32"/>
      <c r="L1007" s="9"/>
      <c r="M1007" s="32"/>
      <c r="N1007" s="32"/>
      <c r="O1007" s="32"/>
      <c r="P1007" s="32"/>
      <c r="Q1007" s="32"/>
      <c r="R1007" s="32"/>
      <c r="S1007" s="32"/>
    </row>
    <row r="1008" ht="12.75" customHeight="1">
      <c r="A1008" s="28"/>
      <c r="B1008" s="39"/>
      <c r="C1008" s="39"/>
      <c r="D1008" s="39"/>
      <c r="E1008" s="36" t="s">
        <v>1641</v>
      </c>
      <c r="F1008" s="32"/>
      <c r="G1008" s="32" t="s">
        <v>1543</v>
      </c>
      <c r="H1008" s="33"/>
      <c r="I1008" s="32"/>
      <c r="J1008" s="32"/>
      <c r="K1008" s="32"/>
      <c r="L1008" s="9"/>
      <c r="M1008" s="32"/>
      <c r="N1008" s="32"/>
      <c r="O1008" s="32"/>
      <c r="P1008" s="32"/>
      <c r="Q1008" s="32"/>
      <c r="R1008" s="32"/>
      <c r="S1008" s="32"/>
    </row>
    <row r="1009" ht="12.75" customHeight="1">
      <c r="A1009" s="28"/>
      <c r="B1009" s="39"/>
      <c r="C1009" s="39"/>
      <c r="D1009" s="39"/>
      <c r="E1009" s="36">
        <v>32945.0</v>
      </c>
      <c r="F1009" s="32"/>
      <c r="G1009" s="32" t="s">
        <v>780</v>
      </c>
      <c r="H1009" s="33"/>
      <c r="I1009" s="32" t="s">
        <v>1642</v>
      </c>
      <c r="J1009" s="32"/>
      <c r="K1009" s="32"/>
      <c r="L1009" s="9"/>
      <c r="M1009" s="32"/>
      <c r="N1009" s="32"/>
      <c r="O1009" s="32"/>
      <c r="P1009" s="32"/>
      <c r="Q1009" s="32"/>
      <c r="R1009" s="32"/>
      <c r="S1009" s="32"/>
    </row>
    <row r="1010" ht="12.75" customHeight="1">
      <c r="A1010" s="28"/>
      <c r="B1010" s="39"/>
      <c r="C1010" s="39"/>
      <c r="D1010" s="39"/>
      <c r="E1010" s="36" t="s">
        <v>1643</v>
      </c>
      <c r="F1010" s="32"/>
      <c r="G1010" s="32" t="s">
        <v>262</v>
      </c>
      <c r="H1010" s="33"/>
      <c r="I1010" s="32"/>
      <c r="J1010" s="32"/>
      <c r="K1010" s="32"/>
      <c r="L1010" s="9"/>
      <c r="M1010" s="32"/>
      <c r="N1010" s="32"/>
      <c r="O1010" s="32"/>
      <c r="P1010" s="32"/>
      <c r="Q1010" s="32"/>
      <c r="R1010" s="32"/>
      <c r="S1010" s="32"/>
    </row>
    <row r="1011" ht="12.75" customHeight="1">
      <c r="A1011" s="28"/>
      <c r="B1011" s="39"/>
      <c r="C1011" s="39"/>
      <c r="D1011" s="39"/>
      <c r="E1011" s="36">
        <v>32955.0</v>
      </c>
      <c r="F1011" s="32"/>
      <c r="G1011" s="32" t="s">
        <v>930</v>
      </c>
      <c r="H1011" s="33"/>
      <c r="I1011" s="41" t="s">
        <v>1644</v>
      </c>
      <c r="J1011" s="32"/>
      <c r="K1011" s="32"/>
      <c r="L1011" s="9"/>
      <c r="M1011" s="32"/>
      <c r="N1011" s="32"/>
      <c r="O1011" s="32"/>
      <c r="P1011" s="32"/>
      <c r="Q1011" s="32"/>
      <c r="R1011" s="32"/>
      <c r="S1011" s="32"/>
    </row>
    <row r="1012" ht="12.75" customHeight="1">
      <c r="A1012" s="28"/>
      <c r="B1012" s="39"/>
      <c r="C1012" s="39"/>
      <c r="D1012" s="39"/>
      <c r="E1012" s="36"/>
      <c r="F1012" s="32"/>
      <c r="G1012" s="32"/>
      <c r="H1012" s="33"/>
      <c r="I1012" s="32"/>
      <c r="J1012" s="32"/>
      <c r="K1012" s="32"/>
      <c r="L1012" s="9"/>
      <c r="M1012" s="32"/>
      <c r="N1012" s="32"/>
      <c r="O1012" s="32"/>
      <c r="P1012" s="32"/>
      <c r="Q1012" s="32"/>
      <c r="R1012" s="32"/>
      <c r="S1012" s="32"/>
    </row>
    <row r="1013" ht="12.75" customHeight="1">
      <c r="A1013" s="28"/>
      <c r="B1013" s="39"/>
      <c r="C1013" s="39"/>
      <c r="D1013" s="39"/>
      <c r="E1013" s="36"/>
      <c r="F1013" s="32"/>
      <c r="G1013" s="32"/>
      <c r="H1013" s="33"/>
      <c r="I1013" s="32"/>
      <c r="J1013" s="32"/>
      <c r="K1013" s="32"/>
      <c r="L1013" s="9"/>
      <c r="M1013" s="32"/>
      <c r="N1013" s="32"/>
      <c r="O1013" s="32"/>
      <c r="P1013" s="32"/>
      <c r="Q1013" s="32"/>
      <c r="R1013" s="32"/>
      <c r="S1013" s="32"/>
    </row>
    <row r="1014" ht="12.75" customHeight="1">
      <c r="A1014" s="28">
        <f>SUM(A1000+1)</f>
        <v>83</v>
      </c>
      <c r="B1014" s="29" t="s">
        <v>1645</v>
      </c>
      <c r="C1014" s="29" t="s">
        <v>687</v>
      </c>
      <c r="D1014" s="84" t="s">
        <v>1360</v>
      </c>
      <c r="E1014" s="31">
        <v>33011.0</v>
      </c>
      <c r="F1014" s="32"/>
      <c r="G1014" s="32" t="s">
        <v>930</v>
      </c>
      <c r="H1014" s="33"/>
      <c r="I1014" s="32"/>
      <c r="J1014" s="32"/>
      <c r="K1014" s="52" t="s">
        <v>652</v>
      </c>
      <c r="L1014" s="53">
        <f>SUM(L1000+1)</f>
        <v>86</v>
      </c>
      <c r="M1014" s="32"/>
      <c r="N1014" s="32"/>
      <c r="O1014" s="32"/>
      <c r="P1014" s="32"/>
      <c r="Q1014" s="32"/>
      <c r="R1014" s="32"/>
      <c r="S1014" s="32"/>
    </row>
    <row r="1015" ht="12.75" customHeight="1">
      <c r="B1015" s="34"/>
      <c r="C1015" s="34"/>
      <c r="D1015" s="84"/>
      <c r="E1015" s="36" t="s">
        <v>1646</v>
      </c>
      <c r="F1015" s="32"/>
      <c r="G1015" s="32" t="s">
        <v>1238</v>
      </c>
      <c r="H1015" s="33"/>
      <c r="I1015" s="32" t="s">
        <v>1647</v>
      </c>
      <c r="J1015" s="32"/>
      <c r="K1015" s="32"/>
      <c r="L1015" s="9"/>
      <c r="M1015" s="32"/>
      <c r="N1015" s="32"/>
      <c r="O1015" s="32"/>
      <c r="P1015" s="32"/>
      <c r="Q1015" s="32"/>
      <c r="R1015" s="32"/>
      <c r="S1015" s="32"/>
    </row>
    <row r="1016" ht="12.75" customHeight="1">
      <c r="A1016" s="28"/>
      <c r="B1016" s="39"/>
      <c r="C1016" s="39"/>
      <c r="D1016" s="39"/>
      <c r="E1016" s="36">
        <v>33013.0</v>
      </c>
      <c r="F1016" s="32"/>
      <c r="G1016" s="32" t="s">
        <v>930</v>
      </c>
      <c r="H1016" s="33"/>
      <c r="I1016" s="32"/>
      <c r="J1016" s="32"/>
      <c r="K1016" s="32"/>
      <c r="L1016" s="9"/>
      <c r="M1016" s="32"/>
      <c r="N1016" s="32"/>
      <c r="O1016" s="32"/>
      <c r="P1016" s="32"/>
      <c r="Q1016" s="32"/>
      <c r="R1016" s="32"/>
      <c r="S1016" s="32"/>
    </row>
    <row r="1017" ht="12.75" customHeight="1">
      <c r="A1017" s="28"/>
      <c r="B1017" s="39"/>
      <c r="C1017" s="39"/>
      <c r="D1017" s="39"/>
      <c r="E1017" s="36"/>
      <c r="F1017" s="32"/>
      <c r="G1017" s="32"/>
      <c r="H1017" s="33"/>
      <c r="I1017" s="32"/>
      <c r="J1017" s="32"/>
      <c r="K1017" s="32"/>
      <c r="L1017" s="9"/>
      <c r="M1017" s="32"/>
      <c r="N1017" s="32"/>
      <c r="O1017" s="32"/>
      <c r="P1017" s="32"/>
      <c r="Q1017" s="32"/>
      <c r="R1017" s="32"/>
      <c r="S1017" s="32"/>
    </row>
    <row r="1018" ht="12.75" customHeight="1">
      <c r="A1018" s="40"/>
      <c r="B1018" s="32"/>
      <c r="C1018" s="32"/>
      <c r="D1018" s="32"/>
      <c r="E1018" s="36"/>
      <c r="F1018" s="32"/>
      <c r="G1018" s="32"/>
      <c r="H1018" s="33"/>
      <c r="I1018" s="32"/>
      <c r="J1018" s="32"/>
      <c r="K1018" s="32"/>
      <c r="L1018" s="9"/>
      <c r="M1018" s="32"/>
      <c r="N1018" s="32"/>
      <c r="O1018" s="32"/>
      <c r="P1018" s="32"/>
      <c r="Q1018" s="32"/>
      <c r="R1018" s="32"/>
      <c r="S1018" s="32"/>
    </row>
    <row r="1019" ht="12.75" customHeight="1">
      <c r="A1019" s="28">
        <f>SUM(A1014+1)</f>
        <v>84</v>
      </c>
      <c r="B1019" s="29">
        <v>1991.0</v>
      </c>
      <c r="C1019" s="29" t="s">
        <v>962</v>
      </c>
      <c r="D1019" s="84" t="s">
        <v>1360</v>
      </c>
      <c r="E1019" s="36">
        <v>33255.0</v>
      </c>
      <c r="F1019" s="32"/>
      <c r="G1019" s="32" t="s">
        <v>930</v>
      </c>
      <c r="H1019" s="33"/>
      <c r="I1019" s="32"/>
      <c r="J1019" s="32"/>
      <c r="K1019" s="52" t="s">
        <v>652</v>
      </c>
      <c r="L1019" s="53">
        <f>SUM(L1014+1)</f>
        <v>87</v>
      </c>
      <c r="M1019" s="32"/>
      <c r="N1019" s="32"/>
      <c r="O1019" s="32"/>
      <c r="P1019" s="32"/>
      <c r="Q1019" s="32"/>
      <c r="R1019" s="32"/>
      <c r="S1019" s="32"/>
    </row>
    <row r="1020" ht="12.75" customHeight="1">
      <c r="B1020" s="34"/>
      <c r="C1020" s="34"/>
      <c r="D1020" s="84"/>
      <c r="E1020" s="36" t="s">
        <v>1648</v>
      </c>
      <c r="F1020" s="32"/>
      <c r="G1020" s="32" t="s">
        <v>1649</v>
      </c>
      <c r="H1020" s="33"/>
      <c r="I1020" s="46" t="s">
        <v>1511</v>
      </c>
      <c r="J1020" s="32"/>
      <c r="K1020" s="32"/>
      <c r="L1020" s="9"/>
      <c r="M1020" s="32"/>
      <c r="N1020" s="32"/>
      <c r="O1020" s="32"/>
      <c r="P1020" s="32"/>
      <c r="Q1020" s="32"/>
      <c r="R1020" s="32"/>
      <c r="S1020" s="32"/>
    </row>
    <row r="1021" ht="12.75" customHeight="1">
      <c r="A1021" s="28"/>
      <c r="B1021" s="39"/>
      <c r="C1021" s="39"/>
      <c r="D1021" s="39"/>
      <c r="E1021" s="36" t="s">
        <v>1650</v>
      </c>
      <c r="F1021" s="32"/>
      <c r="G1021" s="32" t="s">
        <v>632</v>
      </c>
      <c r="H1021" s="33"/>
      <c r="I1021" s="32"/>
      <c r="J1021" s="32"/>
      <c r="K1021" s="32"/>
      <c r="L1021" s="9"/>
      <c r="M1021" s="32"/>
      <c r="N1021" s="32"/>
      <c r="O1021" s="32"/>
      <c r="P1021" s="32"/>
      <c r="Q1021" s="32"/>
      <c r="R1021" s="32"/>
      <c r="S1021" s="32"/>
    </row>
    <row r="1022" ht="12.75" customHeight="1">
      <c r="A1022" s="28"/>
      <c r="B1022" s="41" t="s">
        <v>655</v>
      </c>
      <c r="C1022" s="53">
        <f>SUM(C1003+1)</f>
        <v>63</v>
      </c>
      <c r="D1022" s="39"/>
      <c r="E1022" s="36" t="s">
        <v>1651</v>
      </c>
      <c r="F1022" s="32"/>
      <c r="G1022" s="32" t="s">
        <v>600</v>
      </c>
      <c r="H1022" s="33"/>
      <c r="I1022" s="32"/>
      <c r="J1022" s="32"/>
      <c r="K1022" s="32"/>
      <c r="L1022" s="9"/>
      <c r="M1022" s="32"/>
      <c r="N1022" s="32"/>
      <c r="O1022" s="32"/>
      <c r="P1022" s="32"/>
      <c r="Q1022" s="32"/>
      <c r="R1022" s="32"/>
      <c r="S1022" s="32"/>
    </row>
    <row r="1023" ht="12.75" customHeight="1">
      <c r="A1023" s="28"/>
      <c r="B1023" s="39"/>
      <c r="C1023" s="39"/>
      <c r="D1023" s="39"/>
      <c r="E1023" s="36" t="s">
        <v>1652</v>
      </c>
      <c r="F1023" s="32"/>
      <c r="G1023" s="32" t="s">
        <v>89</v>
      </c>
      <c r="H1023" s="33"/>
      <c r="I1023" s="32" t="s">
        <v>1653</v>
      </c>
      <c r="J1023" s="32"/>
      <c r="K1023" s="32"/>
      <c r="L1023" s="9"/>
      <c r="M1023" s="32"/>
      <c r="N1023" s="32"/>
      <c r="O1023" s="32"/>
      <c r="P1023" s="32"/>
      <c r="Q1023" s="32"/>
      <c r="R1023" s="32"/>
      <c r="S1023" s="32"/>
    </row>
    <row r="1024" ht="12.75" customHeight="1">
      <c r="A1024" s="28"/>
      <c r="B1024" s="39"/>
      <c r="C1024" s="39"/>
      <c r="D1024" s="39"/>
      <c r="E1024" s="36" t="s">
        <v>1654</v>
      </c>
      <c r="F1024" s="32"/>
      <c r="G1024" s="32" t="s">
        <v>353</v>
      </c>
      <c r="H1024" s="33"/>
      <c r="I1024" s="32"/>
      <c r="J1024" s="32"/>
      <c r="K1024" s="32"/>
      <c r="L1024" s="9"/>
      <c r="M1024" s="32"/>
      <c r="N1024" s="32"/>
      <c r="O1024" s="32"/>
      <c r="P1024" s="32"/>
      <c r="Q1024" s="32"/>
      <c r="R1024" s="32"/>
      <c r="S1024" s="32"/>
    </row>
    <row r="1025" ht="12.75" customHeight="1">
      <c r="A1025" s="28"/>
      <c r="B1025" s="39"/>
      <c r="C1025" s="39"/>
      <c r="D1025" s="39"/>
      <c r="E1025" s="36" t="s">
        <v>1655</v>
      </c>
      <c r="F1025" s="32"/>
      <c r="G1025" s="32" t="s">
        <v>450</v>
      </c>
      <c r="H1025" s="33"/>
      <c r="I1025" s="32"/>
      <c r="J1025" s="32"/>
      <c r="K1025" s="32"/>
      <c r="L1025" s="9"/>
      <c r="M1025" s="32"/>
      <c r="N1025" s="32"/>
      <c r="O1025" s="32"/>
      <c r="P1025" s="32"/>
      <c r="Q1025" s="32"/>
      <c r="R1025" s="32"/>
      <c r="S1025" s="32"/>
    </row>
    <row r="1026" ht="12.75" customHeight="1">
      <c r="A1026" s="28"/>
      <c r="B1026" s="39"/>
      <c r="C1026" s="39"/>
      <c r="D1026" s="39"/>
      <c r="E1026" s="36"/>
      <c r="F1026" s="32"/>
      <c r="G1026" s="32" t="s">
        <v>1656</v>
      </c>
      <c r="H1026" s="33"/>
      <c r="I1026" s="32" t="s">
        <v>1657</v>
      </c>
      <c r="J1026" s="32"/>
      <c r="K1026" s="32"/>
      <c r="L1026" s="9"/>
      <c r="M1026" s="32"/>
      <c r="N1026" s="32"/>
      <c r="O1026" s="32"/>
      <c r="P1026" s="32"/>
      <c r="Q1026" s="32"/>
      <c r="R1026" s="32"/>
      <c r="S1026" s="32"/>
    </row>
    <row r="1027" ht="12.75" customHeight="1">
      <c r="A1027" s="28"/>
      <c r="B1027" s="39"/>
      <c r="C1027" s="39"/>
      <c r="D1027" s="39"/>
      <c r="E1027" s="36" t="s">
        <v>1658</v>
      </c>
      <c r="F1027" s="32"/>
      <c r="G1027" s="32" t="s">
        <v>33</v>
      </c>
      <c r="H1027" s="33"/>
      <c r="I1027" s="32"/>
      <c r="J1027" s="32"/>
      <c r="K1027" s="32"/>
      <c r="L1027" s="9"/>
      <c r="M1027" s="32"/>
      <c r="N1027" s="32"/>
      <c r="O1027" s="32"/>
      <c r="P1027" s="32"/>
      <c r="Q1027" s="32"/>
      <c r="R1027" s="32"/>
      <c r="S1027" s="32"/>
    </row>
    <row r="1028" ht="12.75" customHeight="1">
      <c r="A1028" s="28"/>
      <c r="B1028" s="39"/>
      <c r="C1028" s="39"/>
      <c r="D1028" s="39"/>
      <c r="E1028" s="36" t="s">
        <v>1659</v>
      </c>
      <c r="F1028" s="32"/>
      <c r="G1028" s="32" t="s">
        <v>336</v>
      </c>
      <c r="H1028" s="33"/>
      <c r="I1028" s="32" t="s">
        <v>1660</v>
      </c>
      <c r="J1028" s="32"/>
      <c r="K1028" s="32"/>
      <c r="L1028" s="9"/>
      <c r="M1028" s="32"/>
      <c r="N1028" s="32"/>
      <c r="O1028" s="32"/>
      <c r="P1028" s="32"/>
      <c r="Q1028" s="32"/>
      <c r="R1028" s="32"/>
      <c r="S1028" s="32"/>
    </row>
    <row r="1029" ht="12.75" customHeight="1">
      <c r="A1029" s="28"/>
      <c r="B1029" s="39"/>
      <c r="C1029" s="39"/>
      <c r="D1029" s="39"/>
      <c r="E1029" s="36" t="s">
        <v>1661</v>
      </c>
      <c r="F1029" s="32"/>
      <c r="G1029" s="32" t="s">
        <v>734</v>
      </c>
      <c r="H1029" s="33"/>
      <c r="I1029" s="32"/>
      <c r="J1029" s="32"/>
      <c r="K1029" s="32"/>
      <c r="L1029" s="9"/>
      <c r="M1029" s="32"/>
      <c r="N1029" s="32"/>
      <c r="O1029" s="32"/>
      <c r="P1029" s="32"/>
      <c r="Q1029" s="32"/>
      <c r="R1029" s="32"/>
      <c r="S1029" s="32"/>
    </row>
    <row r="1030" ht="12.75" customHeight="1">
      <c r="A1030" s="28"/>
      <c r="B1030" s="39"/>
      <c r="C1030" s="39"/>
      <c r="D1030" s="39"/>
      <c r="E1030" s="36">
        <v>33326.0</v>
      </c>
      <c r="F1030" s="32"/>
      <c r="G1030" s="32" t="s">
        <v>930</v>
      </c>
      <c r="H1030" s="33"/>
      <c r="I1030" s="41" t="s">
        <v>1662</v>
      </c>
      <c r="J1030" s="32"/>
      <c r="K1030" s="32"/>
      <c r="L1030" s="9"/>
      <c r="M1030" s="32"/>
      <c r="N1030" s="32"/>
      <c r="O1030" s="32"/>
      <c r="P1030" s="32"/>
      <c r="Q1030" s="32"/>
      <c r="R1030" s="32"/>
      <c r="S1030" s="32"/>
    </row>
    <row r="1031" ht="12.75" customHeight="1">
      <c r="A1031" s="28"/>
      <c r="B1031" s="39"/>
      <c r="C1031" s="39"/>
      <c r="D1031" s="39"/>
      <c r="E1031" s="36"/>
      <c r="F1031" s="32"/>
      <c r="G1031" s="32"/>
      <c r="H1031" s="33"/>
      <c r="I1031" s="32"/>
      <c r="J1031" s="32"/>
      <c r="K1031" s="32"/>
      <c r="L1031" s="9"/>
      <c r="M1031" s="32"/>
      <c r="N1031" s="32"/>
      <c r="O1031" s="32"/>
      <c r="P1031" s="32"/>
      <c r="Q1031" s="32"/>
      <c r="R1031" s="32"/>
      <c r="S1031" s="32"/>
    </row>
    <row r="1032" ht="12.75" customHeight="1">
      <c r="A1032" s="40"/>
      <c r="B1032" s="32"/>
      <c r="C1032" s="32"/>
      <c r="D1032" s="32"/>
      <c r="E1032" s="36"/>
      <c r="F1032" s="32"/>
      <c r="G1032" s="32"/>
      <c r="H1032" s="33"/>
      <c r="I1032" s="32"/>
      <c r="J1032" s="32"/>
      <c r="K1032" s="32"/>
      <c r="L1032" s="9"/>
      <c r="M1032" s="32"/>
      <c r="N1032" s="32"/>
      <c r="O1032" s="32"/>
      <c r="P1032" s="32"/>
      <c r="Q1032" s="32"/>
      <c r="R1032" s="32"/>
      <c r="S1032" s="32"/>
    </row>
    <row r="1033" ht="12.75" customHeight="1">
      <c r="A1033" s="28">
        <f>SUM(A1019+1)</f>
        <v>85</v>
      </c>
      <c r="B1033" s="29">
        <v>1992.0</v>
      </c>
      <c r="C1033" s="29" t="s">
        <v>1555</v>
      </c>
      <c r="D1033" s="84" t="s">
        <v>1360</v>
      </c>
      <c r="E1033" s="36">
        <v>33618.0</v>
      </c>
      <c r="F1033" s="32"/>
      <c r="G1033" s="32" t="s">
        <v>930</v>
      </c>
      <c r="H1033" s="33"/>
      <c r="I1033" s="32"/>
      <c r="J1033" s="32"/>
      <c r="K1033" s="52" t="s">
        <v>652</v>
      </c>
      <c r="L1033" s="53">
        <f>SUM(L1019+1)</f>
        <v>88</v>
      </c>
      <c r="M1033" s="32"/>
      <c r="N1033" s="32"/>
      <c r="O1033" s="32"/>
      <c r="P1033" s="32"/>
      <c r="Q1033" s="32"/>
      <c r="R1033" s="32"/>
      <c r="S1033" s="32"/>
    </row>
    <row r="1034" ht="12.75" customHeight="1">
      <c r="B1034" s="34"/>
      <c r="C1034" s="34"/>
      <c r="D1034" s="84"/>
      <c r="E1034" s="36" t="s">
        <v>1663</v>
      </c>
      <c r="F1034" s="32"/>
      <c r="G1034" s="32" t="s">
        <v>1290</v>
      </c>
      <c r="H1034" s="33"/>
      <c r="I1034" s="32"/>
      <c r="J1034" s="32"/>
      <c r="K1034" s="32"/>
      <c r="L1034" s="9"/>
      <c r="M1034" s="32"/>
      <c r="N1034" s="32"/>
      <c r="O1034" s="32"/>
      <c r="P1034" s="32"/>
      <c r="Q1034" s="32"/>
      <c r="R1034" s="32"/>
      <c r="S1034" s="32"/>
    </row>
    <row r="1035" ht="12.75" customHeight="1">
      <c r="A1035" s="28"/>
      <c r="B1035" s="39"/>
      <c r="C1035" s="39"/>
      <c r="D1035" s="39"/>
      <c r="E1035" s="36" t="s">
        <v>1664</v>
      </c>
      <c r="F1035" s="32"/>
      <c r="G1035" s="32" t="s">
        <v>1149</v>
      </c>
      <c r="H1035" s="33"/>
      <c r="I1035" s="46" t="s">
        <v>1511</v>
      </c>
      <c r="J1035" s="32"/>
      <c r="K1035" s="32"/>
      <c r="L1035" s="9"/>
      <c r="M1035" s="32"/>
      <c r="N1035" s="32"/>
      <c r="O1035" s="32"/>
      <c r="P1035" s="32"/>
      <c r="Q1035" s="32"/>
      <c r="R1035" s="32"/>
      <c r="S1035" s="32"/>
    </row>
    <row r="1036" ht="12.75" customHeight="1">
      <c r="A1036" s="28"/>
      <c r="B1036" s="41" t="s">
        <v>655</v>
      </c>
      <c r="C1036" s="53">
        <f>SUM(C1022+1)</f>
        <v>64</v>
      </c>
      <c r="D1036" s="39"/>
      <c r="E1036" s="36" t="s">
        <v>1665</v>
      </c>
      <c r="F1036" s="32"/>
      <c r="G1036" s="32" t="s">
        <v>1175</v>
      </c>
      <c r="H1036" s="33"/>
      <c r="I1036" s="32"/>
      <c r="J1036" s="32"/>
      <c r="K1036" s="32"/>
      <c r="L1036" s="9"/>
      <c r="M1036" s="32"/>
      <c r="N1036" s="32"/>
      <c r="O1036" s="32"/>
      <c r="P1036" s="32"/>
      <c r="Q1036" s="32"/>
      <c r="R1036" s="32"/>
      <c r="S1036" s="32"/>
    </row>
    <row r="1037" ht="12.75" customHeight="1">
      <c r="A1037" s="28"/>
      <c r="B1037" s="39"/>
      <c r="C1037" s="39"/>
      <c r="D1037" s="39"/>
      <c r="E1037" s="36" t="s">
        <v>1666</v>
      </c>
      <c r="F1037" s="32"/>
      <c r="G1037" s="32" t="s">
        <v>1486</v>
      </c>
      <c r="H1037" s="33"/>
      <c r="I1037" s="32"/>
      <c r="J1037" s="32"/>
      <c r="K1037" s="32"/>
      <c r="L1037" s="9"/>
      <c r="M1037" s="32"/>
      <c r="N1037" s="32"/>
      <c r="O1037" s="32"/>
      <c r="P1037" s="32"/>
      <c r="Q1037" s="32"/>
      <c r="R1037" s="32"/>
      <c r="S1037" s="32"/>
    </row>
    <row r="1038" ht="12.75" customHeight="1">
      <c r="A1038" s="28"/>
      <c r="B1038" s="39"/>
      <c r="C1038" s="39"/>
      <c r="D1038" s="39"/>
      <c r="E1038" s="36" t="s">
        <v>1667</v>
      </c>
      <c r="F1038" s="32"/>
      <c r="G1038" s="32" t="s">
        <v>581</v>
      </c>
      <c r="H1038" s="33"/>
      <c r="I1038" s="32"/>
      <c r="J1038" s="32"/>
      <c r="K1038" s="32"/>
      <c r="L1038" s="9"/>
      <c r="M1038" s="32"/>
      <c r="N1038" s="32"/>
      <c r="O1038" s="32"/>
      <c r="P1038" s="32"/>
      <c r="Q1038" s="32"/>
      <c r="R1038" s="32"/>
      <c r="S1038" s="32"/>
    </row>
    <row r="1039" ht="12.75" customHeight="1">
      <c r="A1039" s="28"/>
      <c r="B1039" s="39"/>
      <c r="C1039" s="39"/>
      <c r="D1039" s="39"/>
      <c r="E1039" s="36" t="s">
        <v>1668</v>
      </c>
      <c r="F1039" s="32"/>
      <c r="G1039" s="32" t="s">
        <v>99</v>
      </c>
      <c r="H1039" s="33"/>
      <c r="I1039" s="32"/>
      <c r="J1039" s="32"/>
      <c r="K1039" s="32"/>
      <c r="L1039" s="9"/>
      <c r="M1039" s="32"/>
      <c r="N1039" s="32"/>
      <c r="O1039" s="32"/>
      <c r="P1039" s="32"/>
      <c r="Q1039" s="32"/>
      <c r="R1039" s="32"/>
      <c r="S1039" s="32"/>
    </row>
    <row r="1040" ht="12.75" customHeight="1">
      <c r="A1040" s="28"/>
      <c r="B1040" s="39"/>
      <c r="C1040" s="39"/>
      <c r="D1040" s="39"/>
      <c r="E1040" s="36" t="s">
        <v>1669</v>
      </c>
      <c r="F1040" s="32"/>
      <c r="G1040" s="32" t="s">
        <v>315</v>
      </c>
      <c r="H1040" s="33"/>
      <c r="I1040" s="32"/>
      <c r="J1040" s="32"/>
      <c r="K1040" s="32"/>
      <c r="L1040" s="9"/>
      <c r="M1040" s="32"/>
      <c r="N1040" s="32"/>
      <c r="O1040" s="32"/>
      <c r="P1040" s="32"/>
      <c r="Q1040" s="32"/>
      <c r="R1040" s="32"/>
      <c r="S1040" s="32"/>
    </row>
    <row r="1041" ht="12.75" customHeight="1">
      <c r="A1041" s="28"/>
      <c r="B1041" s="39"/>
      <c r="C1041" s="39"/>
      <c r="D1041" s="39"/>
      <c r="E1041" s="36" t="s">
        <v>1670</v>
      </c>
      <c r="F1041" s="32"/>
      <c r="G1041" s="32" t="s">
        <v>1175</v>
      </c>
      <c r="H1041" s="33"/>
      <c r="I1041" s="32"/>
      <c r="J1041" s="32"/>
      <c r="K1041" s="32"/>
      <c r="L1041" s="9"/>
      <c r="M1041" s="32"/>
      <c r="N1041" s="32"/>
      <c r="O1041" s="32"/>
      <c r="P1041" s="32"/>
      <c r="Q1041" s="32"/>
      <c r="R1041" s="32"/>
      <c r="S1041" s="32"/>
    </row>
    <row r="1042" ht="12.75" customHeight="1">
      <c r="A1042" s="28"/>
      <c r="B1042" s="39"/>
      <c r="C1042" s="39"/>
      <c r="D1042" s="39"/>
      <c r="E1042" s="36" t="s">
        <v>1671</v>
      </c>
      <c r="F1042" s="32"/>
      <c r="G1042" s="32" t="s">
        <v>1508</v>
      </c>
      <c r="H1042" s="33"/>
      <c r="I1042" s="32"/>
      <c r="J1042" s="32"/>
      <c r="K1042" s="32"/>
      <c r="L1042" s="9"/>
      <c r="M1042" s="32"/>
      <c r="N1042" s="32"/>
      <c r="O1042" s="32"/>
      <c r="P1042" s="32"/>
      <c r="Q1042" s="32"/>
      <c r="R1042" s="32"/>
      <c r="S1042" s="32"/>
    </row>
    <row r="1043" ht="12.75" customHeight="1">
      <c r="A1043" s="28"/>
      <c r="B1043" s="39"/>
      <c r="C1043" s="39"/>
      <c r="D1043" s="39"/>
      <c r="E1043" s="36" t="s">
        <v>1672</v>
      </c>
      <c r="F1043" s="32"/>
      <c r="G1043" s="32" t="s">
        <v>41</v>
      </c>
      <c r="H1043" s="33"/>
      <c r="I1043" s="32"/>
      <c r="J1043" s="32"/>
      <c r="K1043" s="32"/>
      <c r="L1043" s="9"/>
      <c r="M1043" s="32"/>
      <c r="N1043" s="32"/>
      <c r="O1043" s="32"/>
      <c r="P1043" s="32"/>
      <c r="Q1043" s="32"/>
      <c r="R1043" s="32"/>
      <c r="S1043" s="32"/>
    </row>
    <row r="1044" ht="12.75" customHeight="1">
      <c r="A1044" s="28"/>
      <c r="B1044" s="39"/>
      <c r="C1044" s="39"/>
      <c r="D1044" s="39"/>
      <c r="E1044" s="36">
        <v>33690.0</v>
      </c>
      <c r="F1044" s="32"/>
      <c r="G1044" s="32" t="s">
        <v>930</v>
      </c>
      <c r="H1044" s="33"/>
      <c r="I1044" s="41" t="s">
        <v>1673</v>
      </c>
      <c r="J1044" s="32"/>
      <c r="K1044" s="32"/>
      <c r="L1044" s="9"/>
      <c r="M1044" s="32"/>
      <c r="N1044" s="32"/>
      <c r="O1044" s="32"/>
      <c r="P1044" s="32"/>
      <c r="Q1044" s="32"/>
      <c r="R1044" s="32"/>
      <c r="S1044" s="32"/>
    </row>
    <row r="1045" ht="12.75" customHeight="1">
      <c r="A1045" s="28"/>
      <c r="B1045" s="39"/>
      <c r="C1045" s="39"/>
      <c r="D1045" s="39"/>
      <c r="E1045" s="36"/>
      <c r="F1045" s="32"/>
      <c r="G1045" s="32"/>
      <c r="H1045" s="33"/>
      <c r="I1045" s="41"/>
      <c r="J1045" s="32"/>
      <c r="K1045" s="32"/>
      <c r="L1045" s="9"/>
      <c r="M1045" s="32"/>
      <c r="N1045" s="32"/>
      <c r="O1045" s="32"/>
      <c r="P1045" s="32"/>
      <c r="Q1045" s="32"/>
      <c r="R1045" s="32"/>
      <c r="S1045" s="32"/>
    </row>
    <row r="1046" ht="12.75" customHeight="1">
      <c r="A1046" s="28"/>
      <c r="B1046" s="39"/>
      <c r="C1046" s="39"/>
      <c r="D1046" s="39"/>
      <c r="E1046" s="36"/>
      <c r="F1046" s="32"/>
      <c r="G1046" s="32"/>
      <c r="H1046" s="33"/>
      <c r="I1046" s="41"/>
      <c r="J1046" s="32"/>
      <c r="K1046" s="32"/>
      <c r="L1046" s="9"/>
      <c r="M1046" s="32"/>
      <c r="N1046" s="32"/>
      <c r="O1046" s="32"/>
      <c r="P1046" s="32"/>
      <c r="Q1046" s="32"/>
      <c r="R1046" s="32"/>
      <c r="S1046" s="32"/>
    </row>
    <row r="1047" ht="12.75" customHeight="1">
      <c r="A1047" s="28">
        <f>SUM(A1033+1)</f>
        <v>86</v>
      </c>
      <c r="B1047" s="29" t="s">
        <v>1674</v>
      </c>
      <c r="C1047" s="29" t="s">
        <v>687</v>
      </c>
      <c r="D1047" s="84" t="s">
        <v>1360</v>
      </c>
      <c r="E1047" s="36">
        <v>34054.0</v>
      </c>
      <c r="F1047" s="32"/>
      <c r="G1047" s="32" t="s">
        <v>930</v>
      </c>
      <c r="H1047" s="33"/>
      <c r="I1047" s="32"/>
      <c r="J1047" s="32"/>
      <c r="K1047" s="52" t="s">
        <v>652</v>
      </c>
      <c r="L1047" s="53">
        <f>SUM(L1033+1)</f>
        <v>89</v>
      </c>
      <c r="M1047" s="32"/>
      <c r="N1047" s="32"/>
      <c r="O1047" s="32"/>
      <c r="P1047" s="32"/>
      <c r="Q1047" s="32"/>
      <c r="R1047" s="32"/>
      <c r="S1047" s="32"/>
    </row>
    <row r="1048" ht="12.75" customHeight="1">
      <c r="B1048" s="34"/>
      <c r="C1048" s="34"/>
      <c r="D1048" s="84"/>
      <c r="E1048" s="36">
        <v>34055.0</v>
      </c>
      <c r="F1048" s="32"/>
      <c r="G1048" s="32" t="s">
        <v>178</v>
      </c>
      <c r="H1048" s="33"/>
      <c r="I1048" s="32" t="s">
        <v>1675</v>
      </c>
      <c r="J1048" s="32"/>
      <c r="K1048" s="32"/>
      <c r="L1048" s="9"/>
      <c r="M1048" s="32"/>
      <c r="N1048" s="32"/>
      <c r="O1048" s="32"/>
      <c r="P1048" s="32"/>
      <c r="Q1048" s="32"/>
      <c r="R1048" s="32"/>
      <c r="S1048" s="32"/>
    </row>
    <row r="1049" ht="12.75" customHeight="1">
      <c r="A1049" s="28"/>
      <c r="B1049" s="39"/>
      <c r="C1049" s="39"/>
      <c r="D1049" s="39"/>
      <c r="E1049" s="36"/>
      <c r="F1049" s="32"/>
      <c r="G1049" s="32" t="s">
        <v>473</v>
      </c>
      <c r="H1049" s="33"/>
      <c r="I1049" s="32"/>
      <c r="J1049" s="32"/>
      <c r="K1049" s="32"/>
      <c r="L1049" s="9"/>
      <c r="M1049" s="32"/>
      <c r="N1049" s="32"/>
      <c r="O1049" s="32"/>
      <c r="P1049" s="32"/>
      <c r="Q1049" s="32"/>
      <c r="R1049" s="32"/>
      <c r="S1049" s="32"/>
    </row>
    <row r="1050" ht="12.75" customHeight="1">
      <c r="A1050" s="28"/>
      <c r="B1050" s="39"/>
      <c r="C1050" s="39"/>
      <c r="D1050" s="39"/>
      <c r="E1050" s="36">
        <v>34056.0</v>
      </c>
      <c r="F1050" s="32"/>
      <c r="G1050" s="32" t="s">
        <v>930</v>
      </c>
      <c r="H1050" s="33"/>
      <c r="I1050" s="32"/>
      <c r="J1050" s="32"/>
      <c r="K1050" s="32"/>
      <c r="L1050" s="9"/>
      <c r="M1050" s="32"/>
      <c r="N1050" s="32"/>
      <c r="O1050" s="32"/>
      <c r="P1050" s="32"/>
      <c r="Q1050" s="32"/>
      <c r="R1050" s="32"/>
      <c r="S1050" s="32"/>
    </row>
    <row r="1051" ht="12.75" customHeight="1">
      <c r="A1051" s="28"/>
      <c r="B1051" s="39"/>
      <c r="C1051" s="39"/>
      <c r="D1051" s="39"/>
      <c r="E1051" s="36"/>
      <c r="F1051" s="32"/>
      <c r="G1051" s="32"/>
      <c r="H1051" s="33"/>
      <c r="I1051" s="32"/>
      <c r="J1051" s="32"/>
      <c r="K1051" s="32"/>
      <c r="L1051" s="9"/>
      <c r="M1051" s="32"/>
      <c r="N1051" s="32"/>
      <c r="O1051" s="32"/>
      <c r="P1051" s="32"/>
      <c r="Q1051" s="32"/>
      <c r="R1051" s="32"/>
      <c r="S1051" s="32"/>
    </row>
    <row r="1052" ht="12.75" customHeight="1">
      <c r="A1052" s="40"/>
      <c r="B1052" s="32"/>
      <c r="C1052" s="32"/>
      <c r="D1052" s="32"/>
      <c r="E1052" s="31"/>
      <c r="F1052" s="32"/>
      <c r="G1052" s="32"/>
      <c r="H1052" s="33"/>
      <c r="I1052" s="32"/>
      <c r="J1052" s="32"/>
      <c r="K1052" s="32"/>
      <c r="L1052" s="9"/>
      <c r="M1052" s="32"/>
      <c r="N1052" s="32"/>
      <c r="O1052" s="32"/>
      <c r="P1052" s="32"/>
      <c r="Q1052" s="32"/>
      <c r="R1052" s="32"/>
      <c r="S1052" s="32"/>
    </row>
    <row r="1053" ht="12.75" customHeight="1">
      <c r="A1053" s="28">
        <f>SUM(A1047+1)</f>
        <v>87</v>
      </c>
      <c r="B1053" s="29" t="s">
        <v>1676</v>
      </c>
      <c r="C1053" s="29" t="s">
        <v>1677</v>
      </c>
      <c r="D1053" s="84" t="s">
        <v>1360</v>
      </c>
      <c r="E1053" s="36">
        <v>34092.0</v>
      </c>
      <c r="F1053" s="32"/>
      <c r="G1053" s="32" t="s">
        <v>930</v>
      </c>
      <c r="H1053" s="33"/>
      <c r="I1053" s="32"/>
      <c r="J1053" s="32"/>
      <c r="K1053" s="52" t="s">
        <v>652</v>
      </c>
      <c r="L1053" s="53">
        <f>SUM(L1047+1)</f>
        <v>90</v>
      </c>
      <c r="M1053" s="32"/>
      <c r="N1053" s="32"/>
      <c r="O1053" s="32"/>
      <c r="P1053" s="32"/>
      <c r="Q1053" s="32"/>
      <c r="R1053" s="32"/>
      <c r="S1053" s="32"/>
    </row>
    <row r="1054" ht="12.75" customHeight="1">
      <c r="B1054" s="34"/>
      <c r="C1054" s="34"/>
      <c r="D1054" s="84"/>
      <c r="E1054" s="36" t="s">
        <v>1678</v>
      </c>
      <c r="F1054" s="32"/>
      <c r="G1054" s="32" t="s">
        <v>298</v>
      </c>
      <c r="H1054" s="33"/>
      <c r="I1054" s="32" t="s">
        <v>305</v>
      </c>
      <c r="J1054" s="32"/>
      <c r="K1054" s="32"/>
      <c r="L1054" s="9"/>
      <c r="M1054" s="32"/>
      <c r="N1054" s="32"/>
      <c r="O1054" s="32"/>
      <c r="P1054" s="32"/>
      <c r="Q1054" s="32"/>
      <c r="R1054" s="32"/>
      <c r="S1054" s="32"/>
    </row>
    <row r="1055" ht="12.75" customHeight="1">
      <c r="A1055" s="28"/>
      <c r="B1055" s="39"/>
      <c r="C1055" s="39" t="s">
        <v>1679</v>
      </c>
      <c r="D1055" s="39"/>
      <c r="E1055" s="36" t="s">
        <v>1680</v>
      </c>
      <c r="F1055" s="32"/>
      <c r="G1055" s="32" t="s">
        <v>282</v>
      </c>
      <c r="H1055" s="33"/>
      <c r="I1055" s="32"/>
      <c r="J1055" s="32"/>
      <c r="K1055" s="32"/>
      <c r="L1055" s="9"/>
      <c r="M1055" s="32"/>
      <c r="N1055" s="32"/>
      <c r="O1055" s="32"/>
      <c r="P1055" s="32"/>
      <c r="Q1055" s="32"/>
      <c r="R1055" s="32"/>
      <c r="S1055" s="32"/>
    </row>
    <row r="1056" ht="12.75" customHeight="1">
      <c r="A1056" s="28"/>
      <c r="B1056" s="41" t="s">
        <v>655</v>
      </c>
      <c r="C1056" s="53">
        <f>SUM(C1036+1)</f>
        <v>65</v>
      </c>
      <c r="D1056" s="39"/>
      <c r="E1056" s="36" t="s">
        <v>1681</v>
      </c>
      <c r="F1056" s="32"/>
      <c r="G1056" s="32" t="s">
        <v>1517</v>
      </c>
      <c r="H1056" s="33"/>
      <c r="I1056" s="32"/>
      <c r="J1056" s="32"/>
      <c r="K1056" s="32"/>
      <c r="L1056" s="9"/>
      <c r="M1056" s="32"/>
      <c r="N1056" s="32"/>
      <c r="O1056" s="32"/>
      <c r="P1056" s="32"/>
      <c r="Q1056" s="32"/>
      <c r="R1056" s="32"/>
      <c r="S1056" s="32"/>
    </row>
    <row r="1057" ht="12.75" customHeight="1">
      <c r="A1057" s="28"/>
      <c r="B1057" s="39"/>
      <c r="C1057" s="39"/>
      <c r="D1057" s="39"/>
      <c r="E1057" s="36">
        <v>34122.0</v>
      </c>
      <c r="F1057" s="32"/>
      <c r="G1057" s="32" t="s">
        <v>298</v>
      </c>
      <c r="H1057" s="33"/>
      <c r="I1057" s="32" t="s">
        <v>1682</v>
      </c>
      <c r="J1057" s="32"/>
      <c r="K1057" s="32"/>
      <c r="L1057" s="9"/>
      <c r="M1057" s="32"/>
      <c r="N1057" s="32"/>
      <c r="O1057" s="32"/>
      <c r="P1057" s="32"/>
      <c r="Q1057" s="32"/>
      <c r="R1057" s="32"/>
      <c r="S1057" s="32"/>
    </row>
    <row r="1058" ht="12.75" customHeight="1">
      <c r="A1058" s="28"/>
      <c r="B1058" s="39"/>
      <c r="C1058" s="39"/>
      <c r="D1058" s="39"/>
      <c r="E1058" s="42" t="s">
        <v>1683</v>
      </c>
      <c r="F1058" s="43"/>
      <c r="G1058" s="43" t="s">
        <v>609</v>
      </c>
      <c r="H1058" s="33"/>
      <c r="I1058" s="32"/>
      <c r="J1058" s="32"/>
      <c r="K1058" s="32"/>
      <c r="L1058" s="9"/>
      <c r="M1058" s="32"/>
      <c r="N1058" s="32"/>
      <c r="O1058" s="32"/>
      <c r="P1058" s="32"/>
      <c r="Q1058" s="32"/>
      <c r="R1058" s="32"/>
      <c r="S1058" s="32"/>
    </row>
    <row r="1059" ht="12.75" customHeight="1">
      <c r="A1059" s="28"/>
      <c r="B1059" s="39"/>
      <c r="C1059" s="39"/>
      <c r="D1059" s="39"/>
      <c r="E1059" s="36" t="s">
        <v>1684</v>
      </c>
      <c r="F1059" s="32"/>
      <c r="G1059" s="32" t="s">
        <v>562</v>
      </c>
      <c r="H1059" s="33"/>
      <c r="I1059" s="32"/>
      <c r="J1059" s="32"/>
      <c r="K1059" s="32"/>
      <c r="L1059" s="9"/>
      <c r="M1059" s="32"/>
      <c r="N1059" s="32"/>
      <c r="O1059" s="32"/>
      <c r="P1059" s="32"/>
      <c r="Q1059" s="32"/>
      <c r="R1059" s="32"/>
      <c r="S1059" s="32"/>
    </row>
    <row r="1060" ht="12.75" customHeight="1">
      <c r="A1060" s="28"/>
      <c r="B1060" s="39"/>
      <c r="C1060" s="39"/>
      <c r="D1060" s="39"/>
      <c r="E1060" s="36"/>
      <c r="F1060" s="32"/>
      <c r="G1060" s="43" t="s">
        <v>276</v>
      </c>
      <c r="H1060" s="33"/>
      <c r="I1060" s="32" t="s">
        <v>1685</v>
      </c>
      <c r="J1060" s="32"/>
      <c r="K1060" s="32"/>
      <c r="L1060" s="9"/>
      <c r="M1060" s="32"/>
      <c r="N1060" s="32"/>
      <c r="O1060" s="32"/>
      <c r="P1060" s="32"/>
      <c r="Q1060" s="32"/>
      <c r="R1060" s="32"/>
      <c r="S1060" s="32"/>
    </row>
    <row r="1061" ht="12.75" customHeight="1">
      <c r="A1061" s="28"/>
      <c r="B1061" s="39"/>
      <c r="C1061" s="39"/>
      <c r="D1061" s="39"/>
      <c r="E1061" s="36">
        <v>34131.0</v>
      </c>
      <c r="F1061" s="32"/>
      <c r="G1061" s="32" t="s">
        <v>201</v>
      </c>
      <c r="H1061" s="33"/>
      <c r="I1061" s="32"/>
      <c r="J1061" s="32"/>
      <c r="K1061" s="32"/>
      <c r="L1061" s="9"/>
      <c r="M1061" s="32"/>
      <c r="N1061" s="32"/>
      <c r="O1061" s="32"/>
      <c r="P1061" s="32"/>
      <c r="Q1061" s="32"/>
      <c r="R1061" s="32"/>
      <c r="S1061" s="32"/>
    </row>
    <row r="1062" ht="12.75" customHeight="1">
      <c r="A1062" s="28"/>
      <c r="B1062" s="39"/>
      <c r="C1062" s="39"/>
      <c r="D1062" s="39"/>
      <c r="E1062" s="36">
        <v>34133.0</v>
      </c>
      <c r="F1062" s="32"/>
      <c r="G1062" s="32" t="s">
        <v>443</v>
      </c>
      <c r="H1062" s="33"/>
      <c r="I1062" s="32" t="s">
        <v>1686</v>
      </c>
      <c r="J1062" s="32"/>
      <c r="K1062" s="32"/>
      <c r="L1062" s="9"/>
      <c r="M1062" s="32"/>
      <c r="N1062" s="32"/>
      <c r="O1062" s="32"/>
      <c r="P1062" s="32"/>
      <c r="Q1062" s="32"/>
      <c r="R1062" s="32"/>
      <c r="S1062" s="32"/>
    </row>
    <row r="1063" ht="12.75" customHeight="1">
      <c r="A1063" s="28"/>
      <c r="B1063" s="39"/>
      <c r="C1063" s="39"/>
      <c r="D1063" s="39"/>
      <c r="E1063" s="36" t="s">
        <v>1687</v>
      </c>
      <c r="F1063" s="32"/>
      <c r="G1063" s="32" t="s">
        <v>256</v>
      </c>
      <c r="H1063" s="33"/>
      <c r="I1063" s="32"/>
      <c r="J1063" s="32"/>
      <c r="K1063" s="32"/>
      <c r="L1063" s="9"/>
      <c r="M1063" s="32"/>
      <c r="N1063" s="32"/>
      <c r="O1063" s="32"/>
      <c r="P1063" s="32"/>
      <c r="Q1063" s="32"/>
      <c r="R1063" s="32"/>
      <c r="S1063" s="32"/>
    </row>
    <row r="1064" ht="12.75" customHeight="1">
      <c r="A1064" s="28"/>
      <c r="B1064" s="39"/>
      <c r="C1064" s="39"/>
      <c r="D1064" s="39"/>
      <c r="E1064" s="36" t="s">
        <v>1688</v>
      </c>
      <c r="F1064" s="32"/>
      <c r="G1064" s="32" t="s">
        <v>265</v>
      </c>
      <c r="H1064" s="33"/>
      <c r="I1064" s="32"/>
      <c r="J1064" s="32"/>
      <c r="K1064" s="32"/>
      <c r="L1064" s="9"/>
      <c r="M1064" s="32"/>
      <c r="N1064" s="32"/>
      <c r="O1064" s="32"/>
      <c r="P1064" s="32"/>
      <c r="Q1064" s="32"/>
      <c r="R1064" s="32"/>
      <c r="S1064" s="32"/>
    </row>
    <row r="1065" ht="12.75" customHeight="1">
      <c r="A1065" s="28"/>
      <c r="B1065" s="39"/>
      <c r="C1065" s="39"/>
      <c r="D1065" s="39"/>
      <c r="E1065" s="36" t="s">
        <v>1689</v>
      </c>
      <c r="F1065" s="32"/>
      <c r="G1065" s="32" t="s">
        <v>684</v>
      </c>
      <c r="H1065" s="33"/>
      <c r="I1065" s="32"/>
      <c r="J1065" s="32"/>
      <c r="K1065" s="32"/>
      <c r="L1065" s="9"/>
      <c r="M1065" s="32"/>
      <c r="N1065" s="32"/>
      <c r="O1065" s="32"/>
      <c r="P1065" s="32"/>
      <c r="Q1065" s="32"/>
      <c r="R1065" s="32"/>
      <c r="S1065" s="32"/>
    </row>
    <row r="1066" ht="12.75" customHeight="1">
      <c r="A1066" s="28"/>
      <c r="B1066" s="39"/>
      <c r="C1066" s="39"/>
      <c r="D1066" s="39"/>
      <c r="E1066" s="36">
        <v>34146.0</v>
      </c>
      <c r="F1066" s="32"/>
      <c r="G1066" s="32" t="s">
        <v>930</v>
      </c>
      <c r="H1066" s="33"/>
      <c r="I1066" s="41" t="s">
        <v>1690</v>
      </c>
      <c r="J1066" s="32"/>
      <c r="K1066" s="32"/>
      <c r="L1066" s="9"/>
      <c r="M1066" s="32"/>
      <c r="N1066" s="32"/>
      <c r="O1066" s="32"/>
      <c r="P1066" s="32"/>
      <c r="Q1066" s="32"/>
      <c r="R1066" s="32"/>
      <c r="S1066" s="32"/>
    </row>
    <row r="1067" ht="12.75" customHeight="1">
      <c r="A1067" s="28"/>
      <c r="B1067" s="39"/>
      <c r="C1067" s="39"/>
      <c r="D1067" s="39"/>
      <c r="E1067" s="36"/>
      <c r="F1067" s="32"/>
      <c r="G1067" s="32"/>
      <c r="H1067" s="33"/>
      <c r="I1067" s="32"/>
      <c r="J1067" s="32"/>
      <c r="K1067" s="32"/>
      <c r="L1067" s="9"/>
      <c r="M1067" s="32"/>
      <c r="N1067" s="32"/>
      <c r="O1067" s="32"/>
      <c r="P1067" s="32"/>
      <c r="Q1067" s="32"/>
      <c r="R1067" s="32"/>
      <c r="S1067" s="32"/>
    </row>
    <row r="1068" ht="12.75" customHeight="1">
      <c r="A1068" s="28"/>
      <c r="B1068" s="39"/>
      <c r="C1068" s="39"/>
      <c r="D1068" s="39"/>
      <c r="E1068" s="36"/>
      <c r="F1068" s="32"/>
      <c r="G1068" s="32"/>
      <c r="H1068" s="33"/>
      <c r="I1068" s="32"/>
      <c r="J1068" s="32"/>
      <c r="K1068" s="32"/>
      <c r="L1068" s="9"/>
      <c r="M1068" s="32"/>
      <c r="N1068" s="32"/>
      <c r="O1068" s="32"/>
      <c r="P1068" s="32"/>
      <c r="Q1068" s="32"/>
      <c r="R1068" s="32"/>
      <c r="S1068" s="32"/>
    </row>
    <row r="1069" ht="12.75" customHeight="1">
      <c r="A1069" s="28">
        <f>SUM(A1053+1)</f>
        <v>88</v>
      </c>
      <c r="B1069" s="29" t="s">
        <v>1691</v>
      </c>
      <c r="C1069" s="29" t="s">
        <v>687</v>
      </c>
      <c r="D1069" s="84" t="s">
        <v>1360</v>
      </c>
      <c r="E1069" s="36">
        <v>34257.0</v>
      </c>
      <c r="F1069" s="32"/>
      <c r="G1069" s="32" t="s">
        <v>930</v>
      </c>
      <c r="H1069" s="33"/>
      <c r="I1069" s="32" t="s">
        <v>1692</v>
      </c>
      <c r="J1069" s="32"/>
      <c r="K1069" s="52" t="s">
        <v>652</v>
      </c>
      <c r="L1069" s="53">
        <f>SUM(L1053+1)</f>
        <v>91</v>
      </c>
      <c r="M1069" s="32"/>
      <c r="N1069" s="32"/>
      <c r="O1069" s="32"/>
      <c r="P1069" s="32"/>
      <c r="Q1069" s="32"/>
      <c r="R1069" s="32"/>
      <c r="S1069" s="32"/>
    </row>
    <row r="1070" ht="12.75" customHeight="1">
      <c r="B1070" s="34"/>
      <c r="C1070" s="34"/>
      <c r="D1070" s="84"/>
      <c r="E1070" s="36" t="s">
        <v>1693</v>
      </c>
      <c r="F1070" s="32"/>
      <c r="G1070" s="32" t="s">
        <v>1290</v>
      </c>
      <c r="H1070" s="33"/>
      <c r="I1070" s="32" t="s">
        <v>1694</v>
      </c>
      <c r="J1070" s="32"/>
      <c r="K1070" s="32"/>
      <c r="L1070" s="9"/>
      <c r="M1070" s="32"/>
      <c r="N1070" s="32"/>
      <c r="O1070" s="32"/>
      <c r="P1070" s="32"/>
      <c r="Q1070" s="32"/>
      <c r="R1070" s="32"/>
      <c r="S1070" s="32"/>
    </row>
    <row r="1071" ht="12.75" customHeight="1">
      <c r="A1071" s="28"/>
      <c r="B1071" s="39"/>
      <c r="C1071" s="39"/>
      <c r="D1071" s="39"/>
      <c r="E1071" s="36">
        <v>34259.0</v>
      </c>
      <c r="F1071" s="32"/>
      <c r="G1071" s="32" t="s">
        <v>930</v>
      </c>
      <c r="H1071" s="33"/>
      <c r="I1071" s="32" t="s">
        <v>1695</v>
      </c>
      <c r="J1071" s="32"/>
      <c r="K1071" s="32"/>
      <c r="L1071" s="9"/>
      <c r="M1071" s="32"/>
      <c r="N1071" s="32"/>
      <c r="O1071" s="32"/>
      <c r="P1071" s="32"/>
      <c r="Q1071" s="32"/>
      <c r="R1071" s="32"/>
      <c r="S1071" s="32"/>
    </row>
    <row r="1072" ht="12.75" customHeight="1">
      <c r="A1072" s="28"/>
      <c r="B1072" s="39"/>
      <c r="C1072" s="39"/>
      <c r="D1072" s="39"/>
      <c r="E1072" s="36"/>
      <c r="F1072" s="32"/>
      <c r="G1072" s="32"/>
      <c r="H1072" s="33"/>
      <c r="I1072" s="32"/>
      <c r="J1072" s="32"/>
      <c r="K1072" s="32"/>
      <c r="L1072" s="9"/>
      <c r="M1072" s="32"/>
      <c r="N1072" s="32"/>
      <c r="O1072" s="32"/>
      <c r="P1072" s="32"/>
      <c r="Q1072" s="32"/>
      <c r="R1072" s="32"/>
      <c r="S1072" s="32"/>
    </row>
    <row r="1073" ht="12.75" customHeight="1">
      <c r="A1073" s="40"/>
      <c r="B1073" s="32"/>
      <c r="C1073" s="32"/>
      <c r="D1073" s="32"/>
      <c r="E1073" s="36"/>
      <c r="F1073" s="32"/>
      <c r="G1073" s="32"/>
      <c r="H1073" s="33"/>
      <c r="I1073" s="32"/>
      <c r="J1073" s="32"/>
      <c r="K1073" s="32"/>
      <c r="L1073" s="9"/>
      <c r="M1073" s="32"/>
      <c r="N1073" s="32"/>
      <c r="O1073" s="32"/>
      <c r="P1073" s="32"/>
      <c r="Q1073" s="32"/>
      <c r="R1073" s="32"/>
      <c r="S1073" s="32"/>
    </row>
    <row r="1074" ht="12.75" customHeight="1">
      <c r="A1074" s="28">
        <f>SUM(A1069+1)</f>
        <v>89</v>
      </c>
      <c r="B1074" s="29">
        <v>1994.0</v>
      </c>
      <c r="C1074" s="29" t="s">
        <v>1696</v>
      </c>
      <c r="D1074" s="84" t="s">
        <v>1360</v>
      </c>
      <c r="E1074" s="36">
        <v>34456.0</v>
      </c>
      <c r="F1074" s="32"/>
      <c r="G1074" s="32" t="s">
        <v>930</v>
      </c>
      <c r="H1074" s="33"/>
      <c r="I1074" s="32"/>
      <c r="J1074" s="32"/>
      <c r="K1074" s="52" t="s">
        <v>652</v>
      </c>
      <c r="L1074" s="53">
        <f>SUM(L1069+1)</f>
        <v>92</v>
      </c>
      <c r="M1074" s="32"/>
      <c r="N1074" s="32"/>
      <c r="O1074" s="32"/>
      <c r="P1074" s="32"/>
      <c r="Q1074" s="32"/>
      <c r="R1074" s="32"/>
      <c r="S1074" s="32"/>
    </row>
    <row r="1075" ht="12.75" customHeight="1">
      <c r="B1075" s="34"/>
      <c r="C1075" s="34"/>
      <c r="D1075" s="84"/>
      <c r="E1075" s="36" t="s">
        <v>1697</v>
      </c>
      <c r="F1075" s="32"/>
      <c r="G1075" s="32" t="s">
        <v>1175</v>
      </c>
      <c r="H1075" s="33"/>
      <c r="I1075" s="32" t="s">
        <v>1698</v>
      </c>
      <c r="J1075" s="32"/>
      <c r="K1075" s="32"/>
      <c r="L1075" s="9"/>
      <c r="M1075" s="32"/>
      <c r="N1075" s="32"/>
      <c r="O1075" s="32"/>
      <c r="P1075" s="32"/>
      <c r="Q1075" s="32"/>
      <c r="R1075" s="32"/>
      <c r="S1075" s="32"/>
    </row>
    <row r="1076" ht="12.75" customHeight="1">
      <c r="A1076" s="28"/>
      <c r="B1076" s="39"/>
      <c r="C1076" s="39"/>
      <c r="D1076" s="39"/>
      <c r="E1076" s="36" t="s">
        <v>1699</v>
      </c>
      <c r="F1076" s="32"/>
      <c r="G1076" s="32" t="s">
        <v>457</v>
      </c>
      <c r="H1076" s="33"/>
      <c r="I1076" s="32"/>
      <c r="J1076" s="32"/>
      <c r="K1076" s="32"/>
      <c r="L1076" s="9"/>
      <c r="M1076" s="32"/>
      <c r="N1076" s="32"/>
      <c r="O1076" s="32"/>
      <c r="P1076" s="32"/>
      <c r="Q1076" s="32"/>
      <c r="R1076" s="32"/>
      <c r="S1076" s="32"/>
    </row>
    <row r="1077" ht="12.75" customHeight="1">
      <c r="A1077" s="28"/>
      <c r="B1077" s="41" t="s">
        <v>655</v>
      </c>
      <c r="C1077" s="53">
        <f>SUM(C1056+1)</f>
        <v>66</v>
      </c>
      <c r="D1077" s="39"/>
      <c r="E1077" s="36" t="s">
        <v>1700</v>
      </c>
      <c r="F1077" s="32"/>
      <c r="G1077" s="32" t="s">
        <v>615</v>
      </c>
      <c r="H1077" s="33"/>
      <c r="I1077" s="32"/>
      <c r="J1077" s="32"/>
      <c r="K1077" s="32"/>
      <c r="L1077" s="9"/>
      <c r="M1077" s="32"/>
      <c r="N1077" s="32"/>
      <c r="O1077" s="32"/>
      <c r="P1077" s="32"/>
      <c r="Q1077" s="32"/>
      <c r="R1077" s="32"/>
      <c r="S1077" s="32"/>
    </row>
    <row r="1078" ht="12.75" customHeight="1">
      <c r="A1078" s="28"/>
      <c r="B1078" s="39"/>
      <c r="C1078" s="39"/>
      <c r="D1078" s="39"/>
      <c r="E1078" s="36" t="s">
        <v>1701</v>
      </c>
      <c r="F1078" s="32"/>
      <c r="G1078" s="32" t="s">
        <v>276</v>
      </c>
      <c r="H1078" s="33"/>
      <c r="I1078" s="32"/>
      <c r="J1078" s="32"/>
      <c r="K1078" s="32"/>
      <c r="L1078" s="9"/>
      <c r="M1078" s="32"/>
      <c r="N1078" s="32"/>
      <c r="O1078" s="32"/>
      <c r="P1078" s="32"/>
      <c r="Q1078" s="32"/>
      <c r="R1078" s="32"/>
      <c r="S1078" s="32"/>
    </row>
    <row r="1079" ht="12.75" customHeight="1">
      <c r="A1079" s="28"/>
      <c r="B1079" s="39"/>
      <c r="C1079" s="39"/>
      <c r="D1079" s="39"/>
      <c r="E1079" s="36" t="s">
        <v>1702</v>
      </c>
      <c r="F1079" s="32"/>
      <c r="G1079" s="32" t="s">
        <v>1508</v>
      </c>
      <c r="H1079" s="33"/>
      <c r="I1079" s="32"/>
      <c r="J1079" s="32"/>
      <c r="K1079" s="32"/>
      <c r="L1079" s="9"/>
      <c r="M1079" s="32"/>
      <c r="N1079" s="32"/>
      <c r="O1079" s="32"/>
      <c r="P1079" s="32"/>
      <c r="Q1079" s="32"/>
      <c r="R1079" s="32"/>
      <c r="S1079" s="32"/>
    </row>
    <row r="1080" ht="12.75" customHeight="1">
      <c r="A1080" s="28"/>
      <c r="B1080" s="39"/>
      <c r="C1080" s="39"/>
      <c r="D1080" s="39"/>
      <c r="E1080" s="36">
        <v>34512.0</v>
      </c>
      <c r="F1080" s="32"/>
      <c r="G1080" s="32" t="s">
        <v>930</v>
      </c>
      <c r="H1080" s="33"/>
      <c r="I1080" s="32"/>
      <c r="J1080" s="32"/>
      <c r="K1080" s="32"/>
      <c r="L1080" s="9"/>
      <c r="M1080" s="32"/>
      <c r="N1080" s="32"/>
      <c r="O1080" s="32"/>
      <c r="P1080" s="32"/>
      <c r="Q1080" s="32"/>
      <c r="R1080" s="32"/>
      <c r="S1080" s="32"/>
    </row>
    <row r="1081" ht="12.75" customHeight="1">
      <c r="A1081" s="28"/>
      <c r="B1081" s="39"/>
      <c r="C1081" s="39"/>
      <c r="D1081" s="39"/>
      <c r="E1081" s="36"/>
      <c r="F1081" s="32"/>
      <c r="G1081" s="32"/>
      <c r="H1081" s="33"/>
      <c r="I1081" s="32"/>
      <c r="J1081" s="32"/>
      <c r="K1081" s="32"/>
      <c r="L1081" s="9"/>
      <c r="M1081" s="32"/>
      <c r="N1081" s="32"/>
      <c r="O1081" s="32"/>
      <c r="P1081" s="32"/>
      <c r="Q1081" s="32"/>
      <c r="R1081" s="32"/>
      <c r="S1081" s="32"/>
    </row>
    <row r="1082" ht="12.75" customHeight="1">
      <c r="A1082" s="28"/>
      <c r="B1082" s="39"/>
      <c r="C1082" s="39"/>
      <c r="D1082" s="39"/>
      <c r="E1082" s="36"/>
      <c r="F1082" s="32"/>
      <c r="G1082" s="32"/>
      <c r="H1082" s="33"/>
      <c r="I1082" s="32"/>
      <c r="J1082" s="32"/>
      <c r="K1082" s="32"/>
      <c r="L1082" s="9"/>
      <c r="M1082" s="32"/>
      <c r="N1082" s="32"/>
      <c r="O1082" s="32"/>
      <c r="P1082" s="32"/>
      <c r="Q1082" s="32"/>
      <c r="R1082" s="32"/>
      <c r="S1082" s="32"/>
    </row>
    <row r="1083" ht="12.75" customHeight="1">
      <c r="A1083" s="28">
        <f>SUM(A1074+1)</f>
        <v>90</v>
      </c>
      <c r="B1083" s="29" t="s">
        <v>1703</v>
      </c>
      <c r="C1083" s="29" t="s">
        <v>687</v>
      </c>
      <c r="D1083" s="84" t="s">
        <v>1360</v>
      </c>
      <c r="E1083" s="36">
        <v>34796.0</v>
      </c>
      <c r="F1083" s="32"/>
      <c r="G1083" s="32" t="s">
        <v>930</v>
      </c>
      <c r="H1083" s="33"/>
      <c r="I1083" s="32" t="s">
        <v>1704</v>
      </c>
      <c r="J1083" s="32"/>
      <c r="K1083" s="52" t="s">
        <v>652</v>
      </c>
      <c r="L1083" s="53">
        <f>SUM(L1074+1)</f>
        <v>93</v>
      </c>
      <c r="M1083" s="32"/>
      <c r="N1083" s="32"/>
      <c r="O1083" s="32"/>
      <c r="P1083" s="32"/>
      <c r="Q1083" s="32"/>
      <c r="R1083" s="32"/>
      <c r="S1083" s="32"/>
    </row>
    <row r="1084" ht="12.75" customHeight="1">
      <c r="B1084" s="34"/>
      <c r="C1084" s="34"/>
      <c r="D1084" s="84"/>
      <c r="E1084" s="36">
        <v>34797.0</v>
      </c>
      <c r="F1084" s="32"/>
      <c r="G1084" s="32" t="s">
        <v>930</v>
      </c>
      <c r="H1084" s="33"/>
      <c r="I1084" s="32"/>
      <c r="J1084" s="32"/>
      <c r="K1084" s="32"/>
      <c r="L1084" s="9"/>
      <c r="M1084" s="32"/>
      <c r="N1084" s="32"/>
      <c r="O1084" s="32"/>
      <c r="P1084" s="32"/>
      <c r="Q1084" s="32"/>
      <c r="R1084" s="32"/>
      <c r="S1084" s="32"/>
    </row>
    <row r="1085" ht="12.75" customHeight="1">
      <c r="A1085" s="28"/>
      <c r="B1085" s="39"/>
      <c r="C1085" s="39"/>
      <c r="D1085" s="39"/>
      <c r="E1085" s="36"/>
      <c r="F1085" s="32"/>
      <c r="G1085" s="32"/>
      <c r="H1085" s="33"/>
      <c r="I1085" s="32"/>
      <c r="J1085" s="32"/>
      <c r="K1085" s="32"/>
      <c r="L1085" s="9"/>
      <c r="M1085" s="32"/>
      <c r="N1085" s="32"/>
      <c r="O1085" s="32"/>
      <c r="P1085" s="32"/>
      <c r="Q1085" s="32"/>
      <c r="R1085" s="32"/>
      <c r="S1085" s="32"/>
    </row>
    <row r="1086" ht="12.75" customHeight="1">
      <c r="A1086" s="40"/>
      <c r="B1086" s="32"/>
      <c r="C1086" s="32"/>
      <c r="D1086" s="32"/>
      <c r="E1086" s="36"/>
      <c r="F1086" s="32"/>
      <c r="G1086" s="32"/>
      <c r="H1086" s="33"/>
      <c r="I1086" s="32"/>
      <c r="J1086" s="32"/>
      <c r="K1086" s="32"/>
      <c r="L1086" s="9"/>
      <c r="M1086" s="32"/>
      <c r="N1086" s="32"/>
      <c r="O1086" s="32"/>
      <c r="P1086" s="32"/>
      <c r="Q1086" s="32"/>
      <c r="R1086" s="32"/>
      <c r="S1086" s="32"/>
    </row>
    <row r="1087" ht="12.75" customHeight="1">
      <c r="A1087" s="28">
        <f>SUM(A1083+1)</f>
        <v>91</v>
      </c>
      <c r="B1087" s="29" t="s">
        <v>1705</v>
      </c>
      <c r="C1087" s="29" t="s">
        <v>778</v>
      </c>
      <c r="D1087" s="84" t="s">
        <v>1360</v>
      </c>
      <c r="E1087" s="36">
        <v>34815.0</v>
      </c>
      <c r="F1087" s="32"/>
      <c r="G1087" s="72" t="s">
        <v>930</v>
      </c>
      <c r="H1087" s="33"/>
      <c r="I1087" s="32"/>
      <c r="J1087" s="32"/>
      <c r="K1087" s="52" t="s">
        <v>652</v>
      </c>
      <c r="L1087" s="53">
        <f>SUM(L1083+1)</f>
        <v>94</v>
      </c>
      <c r="M1087" s="32"/>
      <c r="N1087" s="32"/>
      <c r="O1087" s="32"/>
      <c r="P1087" s="32"/>
      <c r="Q1087" s="32"/>
      <c r="R1087" s="32"/>
      <c r="S1087" s="32"/>
    </row>
    <row r="1088" ht="12.75" customHeight="1">
      <c r="B1088" s="34"/>
      <c r="C1088" s="34"/>
      <c r="D1088" s="84"/>
      <c r="E1088" s="36" t="s">
        <v>1706</v>
      </c>
      <c r="F1088" s="32"/>
      <c r="G1088" s="72" t="s">
        <v>364</v>
      </c>
      <c r="H1088" s="33"/>
      <c r="I1088" s="32"/>
      <c r="J1088" s="32"/>
      <c r="K1088" s="32"/>
      <c r="L1088" s="9"/>
      <c r="M1088" s="32"/>
      <c r="N1088" s="32"/>
      <c r="O1088" s="32"/>
      <c r="P1088" s="32"/>
      <c r="Q1088" s="32"/>
      <c r="R1088" s="32"/>
      <c r="S1088" s="32"/>
    </row>
    <row r="1089" ht="12.75" customHeight="1">
      <c r="A1089" s="28"/>
      <c r="B1089" s="39"/>
      <c r="C1089" s="39"/>
      <c r="D1089" s="39"/>
      <c r="E1089" s="36" t="s">
        <v>1707</v>
      </c>
      <c r="F1089" s="32"/>
      <c r="G1089" s="72" t="s">
        <v>230</v>
      </c>
      <c r="H1089" s="33"/>
      <c r="I1089" s="32"/>
      <c r="J1089" s="32"/>
      <c r="K1089" s="32"/>
      <c r="L1089" s="9"/>
      <c r="M1089" s="32"/>
      <c r="N1089" s="32"/>
      <c r="O1089" s="32"/>
      <c r="P1089" s="32"/>
      <c r="Q1089" s="32"/>
      <c r="R1089" s="32"/>
      <c r="S1089" s="32"/>
    </row>
    <row r="1090" ht="12.75" customHeight="1">
      <c r="A1090" s="28"/>
      <c r="B1090" s="41" t="s">
        <v>655</v>
      </c>
      <c r="C1090" s="53">
        <f>SUM(C1077+1)</f>
        <v>67</v>
      </c>
      <c r="D1090" s="39"/>
      <c r="E1090" s="36" t="s">
        <v>1708</v>
      </c>
      <c r="F1090" s="32"/>
      <c r="G1090" s="72" t="s">
        <v>689</v>
      </c>
      <c r="H1090" s="33"/>
      <c r="I1090" s="32"/>
      <c r="J1090" s="32"/>
      <c r="K1090" s="32"/>
      <c r="L1090" s="9"/>
      <c r="M1090" s="32"/>
      <c r="N1090" s="32"/>
      <c r="O1090" s="32"/>
      <c r="P1090" s="32"/>
      <c r="Q1090" s="32"/>
      <c r="R1090" s="32"/>
      <c r="S1090" s="32"/>
    </row>
    <row r="1091" ht="12.75" customHeight="1">
      <c r="A1091" s="28"/>
      <c r="B1091" s="39"/>
      <c r="C1091" s="39"/>
      <c r="D1091" s="39"/>
      <c r="E1091" s="36" t="s">
        <v>1709</v>
      </c>
      <c r="F1091" s="32"/>
      <c r="G1091" s="72" t="s">
        <v>336</v>
      </c>
      <c r="H1091" s="33"/>
      <c r="I1091" s="32"/>
      <c r="J1091" s="32"/>
      <c r="K1091" s="32"/>
      <c r="L1091" s="9"/>
      <c r="M1091" s="32"/>
      <c r="N1091" s="32"/>
      <c r="O1091" s="32"/>
      <c r="P1091" s="32"/>
      <c r="Q1091" s="32"/>
      <c r="R1091" s="32"/>
      <c r="S1091" s="32"/>
    </row>
    <row r="1092" ht="12.75" customHeight="1">
      <c r="A1092" s="28"/>
      <c r="B1092" s="39"/>
      <c r="C1092" s="39"/>
      <c r="D1092" s="39"/>
      <c r="E1092" s="36" t="s">
        <v>1710</v>
      </c>
      <c r="F1092" s="32"/>
      <c r="G1092" s="72" t="s">
        <v>96</v>
      </c>
      <c r="H1092" s="33"/>
      <c r="I1092" s="32"/>
      <c r="J1092" s="32"/>
      <c r="K1092" s="32"/>
      <c r="L1092" s="9"/>
      <c r="M1092" s="32"/>
      <c r="N1092" s="32"/>
      <c r="O1092" s="32"/>
      <c r="P1092" s="32"/>
      <c r="Q1092" s="32"/>
      <c r="R1092" s="32"/>
      <c r="S1092" s="32"/>
    </row>
    <row r="1093" ht="12.75" customHeight="1">
      <c r="A1093" s="28"/>
      <c r="B1093" s="39"/>
      <c r="C1093" s="39"/>
      <c r="D1093" s="39"/>
      <c r="E1093" s="36" t="s">
        <v>1711</v>
      </c>
      <c r="F1093" s="32"/>
      <c r="G1093" s="72" t="s">
        <v>734</v>
      </c>
      <c r="H1093" s="33"/>
      <c r="I1093" s="32"/>
      <c r="J1093" s="32"/>
      <c r="K1093" s="32"/>
      <c r="L1093" s="9"/>
      <c r="M1093" s="32"/>
      <c r="N1093" s="32"/>
      <c r="O1093" s="32"/>
      <c r="P1093" s="32"/>
      <c r="Q1093" s="32"/>
      <c r="R1093" s="32"/>
      <c r="S1093" s="32"/>
    </row>
    <row r="1094" ht="12.75" customHeight="1">
      <c r="A1094" s="28"/>
      <c r="B1094" s="39"/>
      <c r="C1094" s="39"/>
      <c r="D1094" s="39"/>
      <c r="E1094" s="36" t="s">
        <v>1712</v>
      </c>
      <c r="F1094" s="32"/>
      <c r="G1094" s="72" t="s">
        <v>145</v>
      </c>
      <c r="H1094" s="33"/>
      <c r="I1094" s="32"/>
      <c r="J1094" s="32"/>
      <c r="K1094" s="32"/>
      <c r="L1094" s="9"/>
      <c r="M1094" s="32"/>
      <c r="N1094" s="32"/>
      <c r="O1094" s="32"/>
      <c r="P1094" s="32"/>
      <c r="Q1094" s="32"/>
      <c r="R1094" s="32"/>
      <c r="S1094" s="32"/>
    </row>
    <row r="1095" ht="12.75" customHeight="1">
      <c r="A1095" s="28"/>
      <c r="B1095" s="39"/>
      <c r="C1095" s="39"/>
      <c r="D1095" s="39"/>
      <c r="E1095" s="36">
        <v>34876.0</v>
      </c>
      <c r="F1095" s="32"/>
      <c r="G1095" s="72" t="s">
        <v>930</v>
      </c>
      <c r="H1095" s="33"/>
      <c r="I1095" s="88" t="s">
        <v>1713</v>
      </c>
      <c r="J1095" s="32"/>
      <c r="K1095" s="32"/>
      <c r="L1095" s="9"/>
      <c r="M1095" s="32"/>
      <c r="N1095" s="32"/>
      <c r="O1095" s="32"/>
      <c r="P1095" s="32"/>
      <c r="Q1095" s="32"/>
      <c r="R1095" s="32"/>
      <c r="S1095" s="32"/>
    </row>
    <row r="1096" ht="12.75" customHeight="1">
      <c r="A1096" s="28"/>
      <c r="B1096" s="39"/>
      <c r="C1096" s="39"/>
      <c r="D1096" s="39"/>
      <c r="E1096" s="36"/>
      <c r="F1096" s="32"/>
      <c r="G1096" s="72"/>
      <c r="H1096" s="33"/>
      <c r="I1096" s="32"/>
      <c r="J1096" s="32"/>
      <c r="K1096" s="32"/>
      <c r="L1096" s="9"/>
      <c r="M1096" s="32"/>
      <c r="N1096" s="32"/>
      <c r="O1096" s="32"/>
      <c r="P1096" s="32"/>
      <c r="Q1096" s="32"/>
      <c r="R1096" s="32"/>
      <c r="S1096" s="32"/>
    </row>
    <row r="1097" ht="12.75" customHeight="1">
      <c r="A1097" s="40"/>
      <c r="B1097" s="32"/>
      <c r="C1097" s="32"/>
      <c r="D1097" s="32"/>
      <c r="E1097" s="31"/>
      <c r="F1097" s="32"/>
      <c r="G1097" s="72"/>
      <c r="H1097" s="33"/>
      <c r="I1097" s="32"/>
      <c r="J1097" s="32"/>
      <c r="K1097" s="32"/>
      <c r="L1097" s="9"/>
      <c r="M1097" s="32"/>
      <c r="N1097" s="32"/>
      <c r="O1097" s="32"/>
      <c r="P1097" s="32"/>
      <c r="Q1097" s="32"/>
      <c r="R1097" s="32"/>
      <c r="S1097" s="32"/>
    </row>
    <row r="1098" ht="12.75" customHeight="1">
      <c r="A1098" s="28">
        <f>SUM(A1087+1)</f>
        <v>92</v>
      </c>
      <c r="B1098" s="29" t="s">
        <v>1714</v>
      </c>
      <c r="C1098" s="29" t="s">
        <v>778</v>
      </c>
      <c r="D1098" s="89" t="s">
        <v>1715</v>
      </c>
      <c r="E1098" s="36">
        <v>35178.0</v>
      </c>
      <c r="F1098" s="32"/>
      <c r="G1098" s="72" t="s">
        <v>12</v>
      </c>
      <c r="H1098" s="33"/>
      <c r="I1098" s="32" t="s">
        <v>1716</v>
      </c>
      <c r="J1098" s="32"/>
      <c r="K1098" s="52" t="s">
        <v>652</v>
      </c>
      <c r="L1098" s="53">
        <f>SUM(L1087+1)</f>
        <v>95</v>
      </c>
      <c r="M1098" s="32"/>
      <c r="N1098" s="32"/>
      <c r="O1098" s="32"/>
      <c r="P1098" s="32"/>
      <c r="Q1098" s="32"/>
      <c r="R1098" s="32"/>
      <c r="S1098" s="32"/>
    </row>
    <row r="1099" ht="12.75" customHeight="1">
      <c r="B1099" s="34"/>
      <c r="C1099" s="34"/>
      <c r="D1099" s="89"/>
      <c r="E1099" s="41" t="s">
        <v>1717</v>
      </c>
      <c r="F1099" s="32"/>
      <c r="G1099" s="72" t="s">
        <v>178</v>
      </c>
      <c r="H1099" s="33"/>
      <c r="I1099" s="32" t="s">
        <v>1704</v>
      </c>
      <c r="J1099" s="32"/>
      <c r="K1099" s="32"/>
      <c r="L1099" s="9"/>
      <c r="M1099" s="32"/>
      <c r="N1099" s="32"/>
      <c r="O1099" s="32"/>
      <c r="P1099" s="32"/>
      <c r="Q1099" s="32"/>
      <c r="R1099" s="32"/>
      <c r="S1099" s="32"/>
    </row>
    <row r="1100" ht="12.75" customHeight="1">
      <c r="A1100" s="28"/>
      <c r="B1100" s="39"/>
      <c r="C1100" s="90" t="s">
        <v>1718</v>
      </c>
      <c r="D1100" s="39"/>
      <c r="E1100" s="36" t="s">
        <v>1719</v>
      </c>
      <c r="F1100" s="32"/>
      <c r="G1100" s="72" t="s">
        <v>388</v>
      </c>
      <c r="H1100" s="33"/>
      <c r="I1100" s="32"/>
      <c r="J1100" s="32"/>
      <c r="K1100" s="32"/>
      <c r="L1100" s="9"/>
      <c r="M1100" s="32"/>
      <c r="N1100" s="32"/>
      <c r="O1100" s="32"/>
      <c r="P1100" s="32"/>
      <c r="Q1100" s="32"/>
      <c r="R1100" s="32"/>
      <c r="S1100" s="32"/>
    </row>
    <row r="1101" ht="12.75" customHeight="1">
      <c r="A1101" s="28"/>
      <c r="B1101" s="41" t="s">
        <v>655</v>
      </c>
      <c r="C1101" s="53">
        <f>SUM(C1090+1)</f>
        <v>68</v>
      </c>
      <c r="D1101" s="39"/>
      <c r="E1101" s="36" t="s">
        <v>1720</v>
      </c>
      <c r="F1101" s="32"/>
      <c r="G1101" s="72" t="s">
        <v>734</v>
      </c>
      <c r="H1101" s="33"/>
      <c r="I1101" s="32"/>
      <c r="J1101" s="32"/>
      <c r="K1101" s="32"/>
      <c r="L1101" s="9"/>
      <c r="M1101" s="32"/>
      <c r="N1101" s="32"/>
      <c r="O1101" s="32"/>
      <c r="P1101" s="32"/>
      <c r="Q1101" s="32"/>
      <c r="R1101" s="32"/>
      <c r="S1101" s="32"/>
    </row>
    <row r="1102" ht="12.75" customHeight="1">
      <c r="A1102" s="28"/>
      <c r="B1102" s="41"/>
      <c r="C1102" s="53"/>
      <c r="D1102" s="39"/>
      <c r="E1102" s="36">
        <v>35205.0</v>
      </c>
      <c r="F1102" s="32"/>
      <c r="G1102" s="72" t="s">
        <v>1721</v>
      </c>
      <c r="H1102" s="33"/>
      <c r="I1102" s="46" t="s">
        <v>1722</v>
      </c>
      <c r="J1102" s="32"/>
      <c r="K1102" s="32"/>
      <c r="L1102" s="9"/>
      <c r="M1102" s="32"/>
      <c r="N1102" s="32"/>
      <c r="O1102" s="32"/>
      <c r="P1102" s="32"/>
      <c r="Q1102" s="32"/>
      <c r="R1102" s="32"/>
      <c r="S1102" s="32"/>
    </row>
    <row r="1103" ht="12.75" customHeight="1">
      <c r="A1103" s="28"/>
      <c r="B1103" s="39"/>
      <c r="C1103" s="39"/>
      <c r="D1103" s="39"/>
      <c r="E1103" s="36" t="s">
        <v>1723</v>
      </c>
      <c r="F1103" s="32"/>
      <c r="G1103" s="72" t="s">
        <v>743</v>
      </c>
      <c r="H1103" s="33"/>
      <c r="I1103" s="32"/>
      <c r="J1103" s="32"/>
      <c r="K1103" s="32"/>
      <c r="L1103" s="9"/>
      <c r="M1103" s="32"/>
      <c r="N1103" s="32"/>
      <c r="O1103" s="32"/>
      <c r="P1103" s="32"/>
      <c r="Q1103" s="32"/>
      <c r="R1103" s="32"/>
      <c r="S1103" s="32"/>
    </row>
    <row r="1104" ht="12.75" customHeight="1">
      <c r="A1104" s="28"/>
      <c r="B1104" s="39"/>
      <c r="C1104" s="39"/>
      <c r="D1104" s="39"/>
      <c r="E1104" s="36" t="s">
        <v>1724</v>
      </c>
      <c r="F1104" s="32"/>
      <c r="G1104" s="72" t="s">
        <v>96</v>
      </c>
      <c r="H1104" s="33"/>
      <c r="I1104" s="32"/>
      <c r="J1104" s="32"/>
      <c r="K1104" s="32"/>
      <c r="L1104" s="9"/>
      <c r="M1104" s="32"/>
      <c r="N1104" s="32"/>
      <c r="O1104" s="32"/>
      <c r="P1104" s="32"/>
      <c r="Q1104" s="32"/>
      <c r="R1104" s="32"/>
      <c r="S1104" s="32"/>
    </row>
    <row r="1105" ht="12.75" customHeight="1">
      <c r="A1105" s="28"/>
      <c r="B1105" s="39"/>
      <c r="C1105" s="39"/>
      <c r="D1105" s="39"/>
      <c r="E1105" s="36" t="s">
        <v>1725</v>
      </c>
      <c r="F1105" s="32"/>
      <c r="G1105" s="72" t="s">
        <v>1508</v>
      </c>
      <c r="H1105" s="33"/>
      <c r="I1105" s="32"/>
      <c r="J1105" s="32"/>
      <c r="K1105" s="32"/>
      <c r="L1105" s="9"/>
      <c r="M1105" s="32"/>
      <c r="N1105" s="32"/>
      <c r="O1105" s="32"/>
      <c r="P1105" s="32"/>
      <c r="Q1105" s="32"/>
      <c r="R1105" s="32"/>
      <c r="S1105" s="32"/>
    </row>
    <row r="1106" ht="12.75" customHeight="1">
      <c r="A1106" s="28"/>
      <c r="B1106" s="39"/>
      <c r="C1106" s="39"/>
      <c r="D1106" s="39"/>
      <c r="E1106" s="36" t="s">
        <v>1726</v>
      </c>
      <c r="F1106" s="32"/>
      <c r="G1106" s="72" t="s">
        <v>1721</v>
      </c>
      <c r="H1106" s="33"/>
      <c r="I1106" s="46" t="s">
        <v>742</v>
      </c>
      <c r="J1106" s="32"/>
      <c r="K1106" s="32"/>
      <c r="L1106" s="9"/>
      <c r="M1106" s="32"/>
      <c r="N1106" s="32"/>
      <c r="O1106" s="32"/>
      <c r="P1106" s="32"/>
      <c r="Q1106" s="32"/>
      <c r="R1106" s="32"/>
      <c r="S1106" s="32"/>
    </row>
    <row r="1107" ht="12.75" customHeight="1">
      <c r="A1107" s="28"/>
      <c r="B1107" s="39"/>
      <c r="C1107" s="39"/>
      <c r="D1107" s="39"/>
      <c r="E1107" s="36">
        <v>35242.0</v>
      </c>
      <c r="F1107" s="32"/>
      <c r="G1107" s="72" t="s">
        <v>723</v>
      </c>
      <c r="H1107" s="33"/>
      <c r="I1107" s="32" t="s">
        <v>1727</v>
      </c>
      <c r="J1107" s="32"/>
      <c r="K1107" s="32"/>
      <c r="L1107" s="9"/>
      <c r="M1107" s="32"/>
      <c r="N1107" s="32"/>
      <c r="O1107" s="32"/>
      <c r="P1107" s="32"/>
      <c r="Q1107" s="32"/>
      <c r="R1107" s="32"/>
      <c r="S1107" s="32"/>
    </row>
    <row r="1108" ht="12.75" customHeight="1">
      <c r="A1108" s="28"/>
      <c r="B1108" s="39"/>
      <c r="C1108" s="39"/>
      <c r="D1108" s="39"/>
      <c r="E1108" s="36"/>
      <c r="F1108" s="32"/>
      <c r="G1108" s="72"/>
      <c r="H1108" s="33"/>
      <c r="I1108" s="32"/>
      <c r="J1108" s="32"/>
      <c r="K1108" s="32"/>
      <c r="L1108" s="9"/>
      <c r="M1108" s="32"/>
      <c r="N1108" s="32"/>
      <c r="O1108" s="32"/>
      <c r="P1108" s="32"/>
      <c r="Q1108" s="32"/>
      <c r="R1108" s="32"/>
      <c r="S1108" s="32"/>
    </row>
    <row r="1109" ht="12.75" customHeight="1">
      <c r="A1109" s="28"/>
      <c r="B1109" s="39"/>
      <c r="C1109" s="39"/>
      <c r="D1109" s="39"/>
      <c r="E1109" s="36"/>
      <c r="F1109" s="32"/>
      <c r="G1109" s="72"/>
      <c r="H1109" s="33"/>
      <c r="I1109" s="32"/>
      <c r="J1109" s="32"/>
      <c r="K1109" s="32"/>
      <c r="L1109" s="9"/>
      <c r="M1109" s="32"/>
      <c r="N1109" s="32"/>
      <c r="O1109" s="32"/>
      <c r="P1109" s="32"/>
      <c r="Q1109" s="32"/>
      <c r="R1109" s="32"/>
      <c r="S1109" s="32"/>
    </row>
    <row r="1110" ht="12.75" customHeight="1">
      <c r="A1110" s="28"/>
      <c r="B1110" s="39"/>
      <c r="C1110" s="39"/>
      <c r="D1110" s="39"/>
      <c r="E1110" s="36">
        <v>35291.0</v>
      </c>
      <c r="F1110" s="32"/>
      <c r="G1110" s="72" t="s">
        <v>1728</v>
      </c>
      <c r="H1110" s="33"/>
      <c r="I1110" s="32" t="s">
        <v>1729</v>
      </c>
      <c r="J1110" s="32"/>
      <c r="K1110" s="32"/>
      <c r="L1110" s="9"/>
      <c r="M1110" s="32"/>
      <c r="N1110" s="32"/>
      <c r="O1110" s="32"/>
      <c r="P1110" s="32"/>
      <c r="Q1110" s="32"/>
      <c r="R1110" s="32"/>
      <c r="S1110" s="32"/>
    </row>
    <row r="1111" ht="12.75" customHeight="1">
      <c r="A1111" s="28"/>
      <c r="B1111" s="39"/>
      <c r="C1111" s="39"/>
      <c r="D1111" s="39"/>
      <c r="E1111" s="36"/>
      <c r="F1111" s="32"/>
      <c r="G1111" s="32"/>
      <c r="H1111" s="33"/>
      <c r="I1111" s="32"/>
      <c r="J1111" s="32"/>
      <c r="K1111" s="32"/>
      <c r="L1111" s="9"/>
      <c r="M1111" s="32"/>
      <c r="N1111" s="32"/>
      <c r="O1111" s="32"/>
      <c r="P1111" s="32"/>
      <c r="Q1111" s="32"/>
      <c r="R1111" s="32"/>
      <c r="S1111" s="32"/>
    </row>
    <row r="1112" ht="12.75" customHeight="1">
      <c r="A1112" s="28"/>
      <c r="B1112" s="39"/>
      <c r="C1112" s="39"/>
      <c r="D1112" s="39"/>
      <c r="E1112" s="36"/>
      <c r="F1112" s="32"/>
      <c r="G1112" s="32"/>
      <c r="H1112" s="33"/>
      <c r="I1112" s="32"/>
      <c r="J1112" s="32"/>
      <c r="K1112" s="32"/>
      <c r="L1112" s="9"/>
      <c r="M1112" s="32"/>
      <c r="N1112" s="32"/>
      <c r="O1112" s="32"/>
      <c r="P1112" s="32"/>
      <c r="Q1112" s="32"/>
      <c r="R1112" s="32"/>
      <c r="S1112" s="32"/>
    </row>
    <row r="1113" ht="12.75" customHeight="1">
      <c r="A1113" s="28">
        <f>SUM(A1098+1)</f>
        <v>93</v>
      </c>
      <c r="B1113" s="29" t="s">
        <v>1730</v>
      </c>
      <c r="C1113" s="29" t="s">
        <v>687</v>
      </c>
      <c r="D1113" s="89" t="s">
        <v>1715</v>
      </c>
      <c r="E1113" s="36">
        <v>35321.0</v>
      </c>
      <c r="F1113" s="32"/>
      <c r="G1113" s="32" t="s">
        <v>930</v>
      </c>
      <c r="H1113" s="33"/>
      <c r="I1113" s="32"/>
      <c r="J1113" s="32"/>
      <c r="K1113" s="52" t="s">
        <v>652</v>
      </c>
      <c r="L1113" s="53">
        <f>SUM(L1098+1)</f>
        <v>96</v>
      </c>
      <c r="M1113" s="32"/>
      <c r="N1113" s="32"/>
      <c r="O1113" s="32"/>
      <c r="P1113" s="32"/>
      <c r="Q1113" s="32"/>
      <c r="R1113" s="32"/>
      <c r="S1113" s="32"/>
    </row>
    <row r="1114" ht="12.75" customHeight="1">
      <c r="B1114" s="34"/>
      <c r="C1114" s="34"/>
      <c r="D1114" s="89"/>
      <c r="E1114" s="36" t="s">
        <v>1731</v>
      </c>
      <c r="F1114" s="32"/>
      <c r="G1114" s="32" t="s">
        <v>1290</v>
      </c>
      <c r="H1114" s="33"/>
      <c r="I1114" s="32" t="s">
        <v>1732</v>
      </c>
      <c r="J1114" s="32"/>
      <c r="K1114" s="32"/>
      <c r="L1114" s="9"/>
      <c r="M1114" s="32"/>
      <c r="N1114" s="32"/>
      <c r="O1114" s="32"/>
      <c r="P1114" s="32"/>
      <c r="Q1114" s="32"/>
      <c r="R1114" s="32"/>
      <c r="S1114" s="32"/>
    </row>
    <row r="1115" ht="12.75" customHeight="1">
      <c r="A1115" s="28"/>
      <c r="B1115" s="39"/>
      <c r="C1115" s="39"/>
      <c r="D1115" s="32"/>
      <c r="E1115" s="36">
        <v>35323.0</v>
      </c>
      <c r="F1115" s="32"/>
      <c r="G1115" s="32" t="s">
        <v>930</v>
      </c>
      <c r="H1115" s="33"/>
      <c r="I1115" s="41" t="s">
        <v>1292</v>
      </c>
      <c r="J1115" s="32"/>
      <c r="K1115" s="32"/>
      <c r="L1115" s="9"/>
      <c r="M1115" s="32"/>
      <c r="N1115" s="32"/>
      <c r="O1115" s="32"/>
      <c r="P1115" s="32"/>
      <c r="Q1115" s="32"/>
      <c r="R1115" s="32"/>
      <c r="S1115" s="32"/>
    </row>
    <row r="1116" ht="12.75" customHeight="1">
      <c r="A1116" s="28"/>
      <c r="B1116" s="39"/>
      <c r="C1116" s="39"/>
      <c r="D1116" s="39"/>
      <c r="E1116" s="36"/>
      <c r="F1116" s="32"/>
      <c r="G1116" s="32"/>
      <c r="H1116" s="33"/>
      <c r="I1116" s="32"/>
      <c r="J1116" s="32"/>
      <c r="K1116" s="32"/>
      <c r="L1116" s="9"/>
      <c r="M1116" s="32"/>
      <c r="N1116" s="32"/>
      <c r="O1116" s="32"/>
      <c r="P1116" s="32"/>
      <c r="Q1116" s="32"/>
      <c r="R1116" s="32"/>
      <c r="S1116" s="32"/>
    </row>
    <row r="1117" ht="12.75" customHeight="1">
      <c r="A1117" s="40"/>
      <c r="B1117" s="32"/>
      <c r="C1117" s="32"/>
      <c r="D1117" s="32"/>
      <c r="E1117" s="36"/>
      <c r="F1117" s="32"/>
      <c r="G1117" s="32"/>
      <c r="H1117" s="33"/>
      <c r="I1117" s="32"/>
      <c r="J1117" s="32"/>
      <c r="K1117" s="32"/>
      <c r="L1117" s="9"/>
      <c r="M1117" s="32"/>
      <c r="N1117" s="32"/>
      <c r="O1117" s="32"/>
      <c r="P1117" s="32"/>
      <c r="Q1117" s="32"/>
      <c r="R1117" s="32"/>
      <c r="S1117" s="32"/>
    </row>
    <row r="1118" ht="12.75" customHeight="1">
      <c r="A1118" s="28">
        <f>SUM(A1113+1)</f>
        <v>94</v>
      </c>
      <c r="B1118" s="29">
        <v>1997.0</v>
      </c>
      <c r="C1118" s="29" t="s">
        <v>1733</v>
      </c>
      <c r="D1118" s="89" t="s">
        <v>1715</v>
      </c>
      <c r="E1118" s="36">
        <v>35548.0</v>
      </c>
      <c r="F1118" s="32"/>
      <c r="G1118" s="32" t="s">
        <v>930</v>
      </c>
      <c r="H1118" s="33"/>
      <c r="I1118" s="32"/>
      <c r="J1118" s="32"/>
      <c r="K1118" s="52" t="s">
        <v>652</v>
      </c>
      <c r="L1118" s="53">
        <f>SUM(L1113+1)</f>
        <v>97</v>
      </c>
      <c r="M1118" s="32"/>
      <c r="N1118" s="32"/>
      <c r="O1118" s="32"/>
      <c r="P1118" s="32"/>
      <c r="Q1118" s="32"/>
      <c r="R1118" s="32"/>
      <c r="S1118" s="32"/>
    </row>
    <row r="1119" ht="12.75" customHeight="1">
      <c r="B1119" s="34"/>
      <c r="C1119" s="34"/>
      <c r="D1119" s="89"/>
      <c r="E1119" s="36" t="s">
        <v>1734</v>
      </c>
      <c r="F1119" s="32"/>
      <c r="G1119" s="32" t="s">
        <v>9</v>
      </c>
      <c r="H1119" s="33"/>
      <c r="I1119" s="32"/>
      <c r="J1119" s="32"/>
      <c r="K1119" s="32"/>
      <c r="L1119" s="9"/>
      <c r="M1119" s="32"/>
      <c r="N1119" s="32"/>
      <c r="O1119" s="32"/>
      <c r="P1119" s="32"/>
      <c r="Q1119" s="32"/>
      <c r="R1119" s="32"/>
      <c r="S1119" s="32"/>
    </row>
    <row r="1120" ht="12.75" customHeight="1">
      <c r="A1120" s="28"/>
      <c r="B1120" s="39"/>
      <c r="C1120" s="39"/>
      <c r="D1120" s="39"/>
      <c r="E1120" s="36" t="s">
        <v>1735</v>
      </c>
      <c r="F1120" s="32"/>
      <c r="G1120" s="32" t="s">
        <v>108</v>
      </c>
      <c r="H1120" s="33"/>
      <c r="I1120" s="32"/>
      <c r="J1120" s="32"/>
      <c r="K1120" s="32"/>
      <c r="L1120" s="9"/>
      <c r="M1120" s="32"/>
      <c r="N1120" s="32"/>
      <c r="O1120" s="32"/>
      <c r="P1120" s="32"/>
      <c r="Q1120" s="32"/>
      <c r="R1120" s="32"/>
      <c r="S1120" s="32"/>
    </row>
    <row r="1121" ht="12.75" customHeight="1">
      <c r="A1121" s="28"/>
      <c r="B1121" s="41" t="s">
        <v>655</v>
      </c>
      <c r="C1121" s="53">
        <f>SUM(C1101+1)</f>
        <v>69</v>
      </c>
      <c r="D1121" s="39"/>
      <c r="E1121" s="36" t="s">
        <v>1736</v>
      </c>
      <c r="F1121" s="32"/>
      <c r="G1121" s="32" t="s">
        <v>600</v>
      </c>
      <c r="H1121" s="33"/>
      <c r="I1121" s="32"/>
      <c r="J1121" s="32"/>
      <c r="K1121" s="32"/>
      <c r="L1121" s="9"/>
      <c r="M1121" s="32"/>
      <c r="N1121" s="32"/>
      <c r="O1121" s="32"/>
      <c r="P1121" s="32"/>
      <c r="Q1121" s="32"/>
      <c r="R1121" s="32"/>
      <c r="S1121" s="32"/>
    </row>
    <row r="1122" ht="12.75" customHeight="1">
      <c r="A1122" s="28"/>
      <c r="B1122" s="39"/>
      <c r="C1122" s="39"/>
      <c r="D1122" s="39"/>
      <c r="E1122" s="36">
        <v>35574.0</v>
      </c>
      <c r="F1122" s="32"/>
      <c r="G1122" s="32" t="s">
        <v>480</v>
      </c>
      <c r="H1122" s="33"/>
      <c r="I1122" s="32"/>
      <c r="J1122" s="32"/>
      <c r="K1122" s="32"/>
      <c r="L1122" s="9"/>
      <c r="M1122" s="32"/>
      <c r="N1122" s="32"/>
      <c r="O1122" s="32"/>
      <c r="P1122" s="32"/>
      <c r="Q1122" s="32"/>
      <c r="R1122" s="32"/>
      <c r="S1122" s="32"/>
    </row>
    <row r="1123" ht="12.75" customHeight="1">
      <c r="A1123" s="28"/>
      <c r="B1123" s="39"/>
      <c r="C1123" s="39"/>
      <c r="D1123" s="39"/>
      <c r="E1123" s="36">
        <v>35579.0</v>
      </c>
      <c r="F1123" s="32"/>
      <c r="G1123" s="32" t="s">
        <v>169</v>
      </c>
      <c r="H1123" s="33"/>
      <c r="I1123" s="32"/>
      <c r="J1123" s="32"/>
      <c r="K1123" s="32"/>
      <c r="L1123" s="9"/>
      <c r="M1123" s="32"/>
      <c r="N1123" s="32"/>
      <c r="O1123" s="32"/>
      <c r="P1123" s="32"/>
      <c r="Q1123" s="32"/>
      <c r="R1123" s="32"/>
      <c r="S1123" s="32"/>
    </row>
    <row r="1124" ht="12.75" customHeight="1">
      <c r="A1124" s="28"/>
      <c r="B1124" s="39"/>
      <c r="C1124" s="39"/>
      <c r="D1124" s="39"/>
      <c r="E1124" s="36" t="s">
        <v>1737</v>
      </c>
      <c r="F1124" s="32"/>
      <c r="G1124" s="32" t="s">
        <v>483</v>
      </c>
      <c r="H1124" s="33"/>
      <c r="I1124" s="32"/>
      <c r="J1124" s="32"/>
      <c r="K1124" s="32"/>
      <c r="L1124" s="9"/>
      <c r="M1124" s="32"/>
      <c r="N1124" s="32"/>
      <c r="O1124" s="32"/>
      <c r="P1124" s="32"/>
      <c r="Q1124" s="32"/>
      <c r="R1124" s="32"/>
      <c r="S1124" s="32"/>
    </row>
    <row r="1125" ht="12.75" customHeight="1">
      <c r="A1125" s="28"/>
      <c r="B1125" s="39"/>
      <c r="C1125" s="39"/>
      <c r="D1125" s="39"/>
      <c r="E1125" s="36" t="s">
        <v>1738</v>
      </c>
      <c r="F1125" s="32"/>
      <c r="G1125" s="32" t="s">
        <v>1739</v>
      </c>
      <c r="H1125" s="33"/>
      <c r="I1125" s="32"/>
      <c r="J1125" s="32"/>
      <c r="K1125" s="32"/>
      <c r="L1125" s="9"/>
      <c r="M1125" s="32"/>
      <c r="N1125" s="32"/>
      <c r="O1125" s="32"/>
      <c r="P1125" s="32"/>
      <c r="Q1125" s="32"/>
      <c r="R1125" s="32"/>
      <c r="S1125" s="32"/>
    </row>
    <row r="1126" ht="12.75" customHeight="1">
      <c r="A1126" s="28"/>
      <c r="B1126" s="39"/>
      <c r="C1126" s="39"/>
      <c r="D1126" s="39"/>
      <c r="E1126" s="36" t="s">
        <v>1740</v>
      </c>
      <c r="F1126" s="32"/>
      <c r="G1126" s="32" t="s">
        <v>298</v>
      </c>
      <c r="H1126" s="33"/>
      <c r="I1126" s="32"/>
      <c r="J1126" s="32"/>
      <c r="K1126" s="32"/>
      <c r="L1126" s="9"/>
      <c r="M1126" s="32"/>
      <c r="N1126" s="32"/>
      <c r="O1126" s="32"/>
      <c r="P1126" s="32"/>
      <c r="Q1126" s="32"/>
      <c r="R1126" s="32"/>
      <c r="S1126" s="32"/>
    </row>
    <row r="1127" ht="12.75" customHeight="1">
      <c r="A1127" s="28"/>
      <c r="B1127" s="39"/>
      <c r="C1127" s="39"/>
      <c r="D1127" s="39"/>
      <c r="E1127" s="36">
        <v>35606.0</v>
      </c>
      <c r="F1127" s="32"/>
      <c r="G1127" s="32" t="s">
        <v>681</v>
      </c>
      <c r="H1127" s="33"/>
      <c r="I1127" s="32"/>
      <c r="J1127" s="32"/>
      <c r="K1127" s="32"/>
      <c r="L1127" s="9"/>
      <c r="M1127" s="32"/>
      <c r="N1127" s="32"/>
      <c r="O1127" s="32"/>
      <c r="P1127" s="32"/>
      <c r="Q1127" s="32"/>
      <c r="R1127" s="32"/>
      <c r="S1127" s="32"/>
    </row>
    <row r="1128" ht="12.75" customHeight="1">
      <c r="A1128" s="28"/>
      <c r="B1128" s="39"/>
      <c r="C1128" s="39"/>
      <c r="D1128" s="39"/>
      <c r="E1128" s="36">
        <v>35607.0</v>
      </c>
      <c r="F1128" s="32"/>
      <c r="G1128" s="32" t="s">
        <v>1741</v>
      </c>
      <c r="H1128" s="33"/>
      <c r="I1128" s="32"/>
      <c r="J1128" s="32"/>
      <c r="K1128" s="32"/>
      <c r="L1128" s="9"/>
      <c r="M1128" s="32"/>
      <c r="N1128" s="32"/>
      <c r="O1128" s="32"/>
      <c r="P1128" s="32"/>
      <c r="Q1128" s="32"/>
      <c r="R1128" s="32"/>
      <c r="S1128" s="32"/>
    </row>
    <row r="1129" ht="12.75" customHeight="1">
      <c r="A1129" s="28"/>
      <c r="B1129" s="39"/>
      <c r="C1129" s="39"/>
      <c r="D1129" s="39"/>
      <c r="E1129" s="36">
        <v>35608.0</v>
      </c>
      <c r="F1129" s="32"/>
      <c r="G1129" s="32" t="s">
        <v>930</v>
      </c>
      <c r="H1129" s="33"/>
      <c r="I1129" s="41" t="s">
        <v>1742</v>
      </c>
      <c r="J1129" s="32"/>
      <c r="K1129" s="32"/>
      <c r="L1129" s="9"/>
      <c r="M1129" s="32"/>
      <c r="N1129" s="32"/>
      <c r="O1129" s="32"/>
      <c r="P1129" s="32"/>
      <c r="Q1129" s="32"/>
      <c r="R1129" s="32"/>
      <c r="S1129" s="32"/>
    </row>
    <row r="1130" ht="12.75" customHeight="1">
      <c r="A1130" s="40"/>
      <c r="B1130" s="32"/>
      <c r="C1130" s="32"/>
      <c r="D1130" s="32"/>
      <c r="E1130" s="36"/>
      <c r="F1130" s="32"/>
      <c r="G1130" s="32"/>
      <c r="H1130" s="33"/>
      <c r="I1130" s="32"/>
      <c r="J1130" s="32"/>
      <c r="K1130" s="32"/>
      <c r="L1130" s="9"/>
      <c r="M1130" s="32"/>
      <c r="N1130" s="32"/>
      <c r="O1130" s="32"/>
      <c r="P1130" s="32"/>
      <c r="Q1130" s="32"/>
      <c r="R1130" s="32"/>
      <c r="S1130" s="32"/>
    </row>
    <row r="1131" ht="12.75" customHeight="1">
      <c r="A1131" s="40"/>
      <c r="B1131" s="32"/>
      <c r="C1131" s="32"/>
      <c r="D1131" s="32"/>
      <c r="E1131" s="36"/>
      <c r="F1131" s="32"/>
      <c r="G1131" s="32"/>
      <c r="H1131" s="33"/>
      <c r="I1131" s="32"/>
      <c r="J1131" s="32"/>
      <c r="K1131" s="32"/>
      <c r="L1131" s="9"/>
      <c r="M1131" s="32"/>
      <c r="N1131" s="32"/>
      <c r="O1131" s="32"/>
      <c r="P1131" s="32"/>
      <c r="Q1131" s="32"/>
      <c r="R1131" s="32"/>
      <c r="S1131" s="32"/>
    </row>
    <row r="1132" ht="12.75" customHeight="1">
      <c r="A1132" s="28">
        <f>SUM(A1118+1)</f>
        <v>95</v>
      </c>
      <c r="B1132" s="29">
        <v>1998.0</v>
      </c>
      <c r="C1132" s="29" t="s">
        <v>1743</v>
      </c>
      <c r="D1132" s="89" t="s">
        <v>1715</v>
      </c>
      <c r="E1132" s="36">
        <v>35918.0</v>
      </c>
      <c r="F1132" s="32"/>
      <c r="G1132" s="32" t="s">
        <v>930</v>
      </c>
      <c r="H1132" s="33"/>
      <c r="I1132" s="32"/>
      <c r="J1132" s="32"/>
      <c r="K1132" s="52" t="s">
        <v>652</v>
      </c>
      <c r="L1132" s="53">
        <f>SUM(L1118+1)</f>
        <v>98</v>
      </c>
      <c r="M1132" s="32"/>
      <c r="N1132" s="32"/>
      <c r="O1132" s="32"/>
      <c r="P1132" s="32"/>
      <c r="Q1132" s="32"/>
      <c r="R1132" s="32"/>
      <c r="S1132" s="32"/>
    </row>
    <row r="1133" ht="12.75" customHeight="1">
      <c r="B1133" s="34"/>
      <c r="C1133" s="34"/>
      <c r="D1133" s="89"/>
      <c r="E1133" s="36" t="s">
        <v>1744</v>
      </c>
      <c r="F1133" s="32"/>
      <c r="G1133" s="32" t="s">
        <v>1175</v>
      </c>
      <c r="H1133" s="33"/>
      <c r="I1133" s="32"/>
      <c r="J1133" s="32"/>
      <c r="K1133" s="32"/>
      <c r="L1133" s="9"/>
      <c r="M1133" s="32"/>
      <c r="N1133" s="32"/>
      <c r="O1133" s="32"/>
      <c r="P1133" s="32"/>
      <c r="Q1133" s="32"/>
      <c r="R1133" s="32"/>
      <c r="S1133" s="32"/>
    </row>
    <row r="1134" ht="12.75" customHeight="1">
      <c r="A1134" s="28"/>
      <c r="B1134" s="39"/>
      <c r="C1134" s="39"/>
      <c r="D1134" s="39"/>
      <c r="E1134" s="36" t="s">
        <v>1745</v>
      </c>
      <c r="F1134" s="32"/>
      <c r="G1134" s="32" t="s">
        <v>579</v>
      </c>
      <c r="H1134" s="33"/>
      <c r="I1134" s="32"/>
      <c r="J1134" s="32"/>
      <c r="K1134" s="32"/>
      <c r="L1134" s="9"/>
      <c r="M1134" s="32"/>
      <c r="N1134" s="32"/>
      <c r="O1134" s="32"/>
      <c r="P1134" s="32"/>
      <c r="Q1134" s="32"/>
      <c r="R1134" s="32"/>
      <c r="S1134" s="32"/>
    </row>
    <row r="1135" ht="12.75" customHeight="1">
      <c r="A1135" s="28"/>
      <c r="B1135" s="41" t="s">
        <v>655</v>
      </c>
      <c r="C1135" s="53">
        <f>SUM(C1121+1)</f>
        <v>70</v>
      </c>
      <c r="D1135" s="39"/>
      <c r="E1135" s="36" t="s">
        <v>1746</v>
      </c>
      <c r="F1135" s="32"/>
      <c r="G1135" s="32" t="s">
        <v>99</v>
      </c>
      <c r="H1135" s="33"/>
      <c r="I1135" s="32"/>
      <c r="J1135" s="32"/>
      <c r="K1135" s="32"/>
      <c r="L1135" s="9"/>
      <c r="M1135" s="32"/>
      <c r="N1135" s="32"/>
      <c r="O1135" s="32"/>
      <c r="P1135" s="32"/>
      <c r="Q1135" s="32"/>
      <c r="R1135" s="32"/>
      <c r="S1135" s="32"/>
    </row>
    <row r="1136" ht="12.75" customHeight="1">
      <c r="A1136" s="28"/>
      <c r="B1136" s="41"/>
      <c r="C1136" s="53"/>
      <c r="D1136" s="39"/>
      <c r="E1136" s="36"/>
      <c r="F1136" s="32"/>
      <c r="G1136" s="43" t="s">
        <v>461</v>
      </c>
      <c r="H1136" s="33"/>
      <c r="I1136" s="32"/>
      <c r="J1136" s="32"/>
      <c r="K1136" s="32"/>
      <c r="L1136" s="9"/>
      <c r="M1136" s="32"/>
      <c r="N1136" s="32"/>
      <c r="O1136" s="32"/>
      <c r="P1136" s="32"/>
      <c r="Q1136" s="32"/>
      <c r="R1136" s="32"/>
      <c r="S1136" s="32"/>
    </row>
    <row r="1137" ht="12.75" customHeight="1">
      <c r="A1137" s="28"/>
      <c r="B1137" s="39"/>
      <c r="C1137" s="39"/>
      <c r="D1137" s="39"/>
      <c r="E1137" s="36" t="s">
        <v>1747</v>
      </c>
      <c r="F1137" s="32"/>
      <c r="G1137" s="32" t="s">
        <v>629</v>
      </c>
      <c r="H1137" s="33"/>
      <c r="I1137" s="32"/>
      <c r="J1137" s="32"/>
      <c r="K1137" s="32"/>
      <c r="L1137" s="9"/>
      <c r="M1137" s="32"/>
      <c r="N1137" s="32"/>
      <c r="O1137" s="32"/>
      <c r="P1137" s="32"/>
      <c r="Q1137" s="32"/>
      <c r="R1137" s="32"/>
      <c r="S1137" s="32"/>
    </row>
    <row r="1138" ht="12.75" customHeight="1">
      <c r="A1138" s="28"/>
      <c r="B1138" s="39"/>
      <c r="C1138" s="39"/>
      <c r="D1138" s="39"/>
      <c r="E1138" s="36" t="s">
        <v>1748</v>
      </c>
      <c r="F1138" s="32"/>
      <c r="G1138" s="32" t="s">
        <v>27</v>
      </c>
      <c r="H1138" s="33"/>
      <c r="I1138" s="32"/>
      <c r="J1138" s="32"/>
      <c r="K1138" s="32"/>
      <c r="L1138" s="9"/>
      <c r="M1138" s="32"/>
      <c r="N1138" s="32"/>
      <c r="O1138" s="32"/>
      <c r="P1138" s="32"/>
      <c r="Q1138" s="32"/>
      <c r="R1138" s="32"/>
      <c r="S1138" s="32"/>
    </row>
    <row r="1139" ht="12.75" customHeight="1">
      <c r="A1139" s="28"/>
      <c r="B1139" s="39"/>
      <c r="C1139" s="39"/>
      <c r="D1139" s="39"/>
      <c r="E1139" s="36" t="s">
        <v>1749</v>
      </c>
      <c r="F1139" s="32"/>
      <c r="G1139" s="32" t="s">
        <v>1508</v>
      </c>
      <c r="H1139" s="33"/>
      <c r="I1139" s="32"/>
      <c r="J1139" s="32"/>
      <c r="K1139" s="32"/>
      <c r="L1139" s="9"/>
      <c r="M1139" s="32"/>
      <c r="N1139" s="32"/>
      <c r="O1139" s="32"/>
      <c r="P1139" s="32"/>
      <c r="Q1139" s="32"/>
      <c r="R1139" s="32"/>
      <c r="S1139" s="32"/>
    </row>
    <row r="1140" ht="12.75" customHeight="1">
      <c r="A1140" s="28"/>
      <c r="B1140" s="39"/>
      <c r="C1140" s="39"/>
      <c r="D1140" s="39"/>
      <c r="E1140" s="36">
        <v>35978.0</v>
      </c>
      <c r="F1140" s="32"/>
      <c r="G1140" s="32" t="s">
        <v>930</v>
      </c>
      <c r="H1140" s="33"/>
      <c r="I1140" s="41" t="s">
        <v>1750</v>
      </c>
      <c r="J1140" s="32"/>
      <c r="K1140" s="32"/>
      <c r="L1140" s="9"/>
      <c r="M1140" s="32"/>
      <c r="N1140" s="32"/>
      <c r="O1140" s="32"/>
      <c r="P1140" s="32"/>
      <c r="Q1140" s="32"/>
      <c r="R1140" s="32"/>
      <c r="S1140" s="32"/>
    </row>
    <row r="1141" ht="12.75" customHeight="1">
      <c r="A1141" s="28"/>
      <c r="B1141" s="39"/>
      <c r="C1141" s="39"/>
      <c r="D1141" s="39"/>
      <c r="E1141" s="36"/>
      <c r="F1141" s="32"/>
      <c r="G1141" s="32"/>
      <c r="H1141" s="33"/>
      <c r="I1141" s="32"/>
      <c r="J1141" s="32"/>
      <c r="K1141" s="32"/>
      <c r="L1141" s="9"/>
      <c r="M1141" s="32"/>
      <c r="N1141" s="32"/>
      <c r="O1141" s="32"/>
      <c r="P1141" s="32"/>
      <c r="Q1141" s="32"/>
      <c r="R1141" s="32"/>
      <c r="S1141" s="32"/>
    </row>
    <row r="1142" ht="12.75" customHeight="1">
      <c r="A1142" s="40"/>
      <c r="B1142" s="32"/>
      <c r="C1142" s="32"/>
      <c r="D1142" s="32"/>
      <c r="E1142" s="36"/>
      <c r="F1142" s="32"/>
      <c r="G1142" s="32"/>
      <c r="H1142" s="33"/>
      <c r="I1142" s="32"/>
      <c r="J1142" s="32"/>
      <c r="K1142" s="32"/>
      <c r="L1142" s="9"/>
      <c r="M1142" s="32"/>
      <c r="N1142" s="32"/>
      <c r="O1142" s="32"/>
      <c r="P1142" s="32"/>
      <c r="Q1142" s="32"/>
      <c r="R1142" s="32"/>
      <c r="S1142" s="32"/>
    </row>
    <row r="1143" ht="12.75" customHeight="1">
      <c r="A1143" s="28">
        <f>SUM(A1132+1)</f>
        <v>96</v>
      </c>
      <c r="B1143" s="29" t="s">
        <v>1751</v>
      </c>
      <c r="C1143" s="29" t="s">
        <v>1752</v>
      </c>
      <c r="D1143" s="89" t="s">
        <v>1715</v>
      </c>
      <c r="E1143" s="36">
        <v>36276.0</v>
      </c>
      <c r="F1143" s="32"/>
      <c r="G1143" s="32" t="s">
        <v>930</v>
      </c>
      <c r="H1143" s="33"/>
      <c r="I1143" s="32"/>
      <c r="J1143" s="32"/>
      <c r="K1143" s="52" t="s">
        <v>652</v>
      </c>
      <c r="L1143" s="53">
        <f>SUM(L1132+1)</f>
        <v>99</v>
      </c>
      <c r="M1143" s="32"/>
      <c r="N1143" s="32"/>
      <c r="O1143" s="32"/>
      <c r="P1143" s="32"/>
      <c r="Q1143" s="32"/>
      <c r="R1143" s="32"/>
      <c r="S1143" s="32"/>
    </row>
    <row r="1144" ht="12.75" customHeight="1">
      <c r="B1144" s="34"/>
      <c r="C1144" s="34"/>
      <c r="D1144" s="89"/>
      <c r="E1144" s="36" t="s">
        <v>1753</v>
      </c>
      <c r="F1144" s="32"/>
      <c r="G1144" s="32" t="s">
        <v>456</v>
      </c>
      <c r="H1144" s="33"/>
      <c r="I1144" s="32"/>
      <c r="J1144" s="32"/>
      <c r="K1144" s="32"/>
      <c r="L1144" s="9"/>
      <c r="M1144" s="32"/>
      <c r="N1144" s="32"/>
      <c r="O1144" s="32"/>
      <c r="P1144" s="32"/>
      <c r="Q1144" s="32"/>
      <c r="R1144" s="32"/>
      <c r="S1144" s="32"/>
    </row>
    <row r="1145" ht="12.75" customHeight="1">
      <c r="A1145" s="28"/>
      <c r="B1145" s="39"/>
      <c r="C1145" s="39"/>
      <c r="D1145" s="39"/>
      <c r="E1145" s="36">
        <v>36292.0</v>
      </c>
      <c r="F1145" s="32"/>
      <c r="G1145" s="32" t="s">
        <v>217</v>
      </c>
      <c r="H1145" s="33"/>
      <c r="I1145" s="32"/>
      <c r="J1145" s="32"/>
      <c r="K1145" s="32"/>
      <c r="L1145" s="9"/>
      <c r="M1145" s="32"/>
      <c r="N1145" s="32"/>
      <c r="O1145" s="32"/>
      <c r="P1145" s="32"/>
      <c r="Q1145" s="32"/>
      <c r="R1145" s="32"/>
      <c r="S1145" s="32"/>
    </row>
    <row r="1146" ht="12.75" customHeight="1">
      <c r="A1146" s="28"/>
      <c r="B1146" s="39"/>
      <c r="C1146" s="39"/>
      <c r="D1146" s="39"/>
      <c r="E1146" s="91" t="s">
        <v>1754</v>
      </c>
      <c r="F1146" s="43"/>
      <c r="G1146" s="43" t="s">
        <v>1755</v>
      </c>
      <c r="H1146" s="33"/>
      <c r="I1146" s="44" t="s">
        <v>1756</v>
      </c>
      <c r="J1146" s="32"/>
      <c r="K1146" s="32"/>
      <c r="L1146" s="9"/>
      <c r="M1146" s="32"/>
      <c r="N1146" s="32"/>
      <c r="O1146" s="32"/>
      <c r="P1146" s="32"/>
      <c r="Q1146" s="32"/>
      <c r="R1146" s="32"/>
      <c r="S1146" s="32"/>
    </row>
    <row r="1147" ht="12.75" customHeight="1">
      <c r="A1147" s="28"/>
      <c r="B1147" s="41" t="s">
        <v>655</v>
      </c>
      <c r="C1147" s="53" t="s">
        <v>1757</v>
      </c>
      <c r="D1147" s="39"/>
      <c r="E1147" s="36">
        <v>36298.0</v>
      </c>
      <c r="F1147" s="32"/>
      <c r="G1147" s="32" t="s">
        <v>133</v>
      </c>
      <c r="H1147" s="33"/>
      <c r="I1147" s="32" t="s">
        <v>1657</v>
      </c>
      <c r="J1147" s="32"/>
      <c r="K1147" s="32"/>
      <c r="L1147" s="9"/>
      <c r="M1147" s="32"/>
      <c r="N1147" s="32"/>
      <c r="O1147" s="32"/>
      <c r="P1147" s="32"/>
      <c r="Q1147" s="32"/>
      <c r="R1147" s="32"/>
      <c r="S1147" s="32"/>
    </row>
    <row r="1148" ht="12.75" customHeight="1">
      <c r="A1148" s="28"/>
      <c r="B1148" s="39"/>
      <c r="C1148" s="39"/>
      <c r="D1148" s="39"/>
      <c r="E1148" s="36" t="s">
        <v>1758</v>
      </c>
      <c r="F1148" s="32"/>
      <c r="G1148" s="32" t="s">
        <v>391</v>
      </c>
      <c r="H1148" s="33"/>
      <c r="I1148" s="32"/>
      <c r="J1148" s="32"/>
      <c r="K1148" s="32"/>
      <c r="L1148" s="9"/>
      <c r="M1148" s="32"/>
      <c r="N1148" s="32"/>
      <c r="O1148" s="32"/>
      <c r="P1148" s="32"/>
      <c r="Q1148" s="32"/>
      <c r="R1148" s="32"/>
      <c r="S1148" s="32"/>
    </row>
    <row r="1149" ht="12.75" customHeight="1">
      <c r="A1149" s="28"/>
      <c r="B1149" s="39"/>
      <c r="C1149" s="39"/>
      <c r="D1149" s="39"/>
      <c r="E1149" s="36" t="s">
        <v>1759</v>
      </c>
      <c r="F1149" s="32"/>
      <c r="G1149" s="32" t="s">
        <v>464</v>
      </c>
      <c r="H1149" s="33"/>
      <c r="I1149" s="32"/>
      <c r="J1149" s="32"/>
      <c r="K1149" s="32"/>
      <c r="L1149" s="9"/>
      <c r="M1149" s="32"/>
      <c r="N1149" s="32"/>
      <c r="O1149" s="32"/>
      <c r="P1149" s="32"/>
      <c r="Q1149" s="32"/>
      <c r="R1149" s="32"/>
      <c r="S1149" s="32"/>
    </row>
    <row r="1150" ht="12.75" customHeight="1">
      <c r="A1150" s="28"/>
      <c r="B1150" s="39"/>
      <c r="C1150" s="39"/>
      <c r="D1150" s="39"/>
      <c r="E1150" s="36">
        <v>36319.0</v>
      </c>
      <c r="F1150" s="32"/>
      <c r="G1150" s="32" t="s">
        <v>401</v>
      </c>
      <c r="H1150" s="33"/>
      <c r="I1150" s="32" t="s">
        <v>1657</v>
      </c>
      <c r="J1150" s="32"/>
      <c r="K1150" s="32"/>
      <c r="L1150" s="9"/>
      <c r="M1150" s="32"/>
      <c r="N1150" s="32"/>
      <c r="O1150" s="32"/>
      <c r="P1150" s="32"/>
      <c r="Q1150" s="32"/>
      <c r="R1150" s="32"/>
      <c r="S1150" s="32"/>
    </row>
    <row r="1151" ht="12.75" customHeight="1">
      <c r="A1151" s="28"/>
      <c r="B1151" s="39"/>
      <c r="C1151" s="39"/>
      <c r="D1151" s="39"/>
      <c r="E1151" s="36" t="s">
        <v>1760</v>
      </c>
      <c r="F1151" s="32"/>
      <c r="G1151" s="32" t="s">
        <v>1761</v>
      </c>
      <c r="H1151" s="33"/>
      <c r="I1151" s="32"/>
      <c r="J1151" s="32"/>
      <c r="K1151" s="32"/>
      <c r="L1151" s="9"/>
      <c r="M1151" s="32"/>
      <c r="N1151" s="32"/>
      <c r="O1151" s="32"/>
      <c r="P1151" s="32"/>
      <c r="Q1151" s="32"/>
      <c r="R1151" s="32"/>
      <c r="S1151" s="32"/>
    </row>
    <row r="1152" ht="12.75" customHeight="1">
      <c r="A1152" s="28"/>
      <c r="B1152" s="39"/>
      <c r="C1152" s="39"/>
      <c r="D1152" s="39"/>
      <c r="E1152" s="36" t="s">
        <v>1762</v>
      </c>
      <c r="F1152" s="32"/>
      <c r="G1152" s="32" t="s">
        <v>734</v>
      </c>
      <c r="H1152" s="33"/>
      <c r="I1152" s="32"/>
      <c r="J1152" s="32"/>
      <c r="K1152" s="32"/>
      <c r="L1152" s="9"/>
      <c r="M1152" s="32"/>
      <c r="N1152" s="32"/>
      <c r="O1152" s="32"/>
      <c r="P1152" s="32"/>
      <c r="Q1152" s="32"/>
      <c r="R1152" s="32"/>
      <c r="S1152" s="32"/>
    </row>
    <row r="1153" ht="12.75" customHeight="1">
      <c r="A1153" s="28"/>
      <c r="B1153" s="39"/>
      <c r="C1153" s="39"/>
      <c r="D1153" s="39"/>
      <c r="E1153" s="36">
        <v>36332.0</v>
      </c>
      <c r="F1153" s="32"/>
      <c r="G1153" s="32" t="s">
        <v>126</v>
      </c>
      <c r="H1153" s="33"/>
      <c r="I1153" s="32"/>
      <c r="J1153" s="32"/>
      <c r="K1153" s="32"/>
      <c r="L1153" s="9"/>
      <c r="M1153" s="32"/>
      <c r="N1153" s="32"/>
      <c r="O1153" s="32"/>
      <c r="P1153" s="32"/>
      <c r="Q1153" s="32"/>
      <c r="R1153" s="32"/>
      <c r="S1153" s="32"/>
    </row>
    <row r="1154" ht="12.75" customHeight="1">
      <c r="A1154" s="28"/>
      <c r="B1154" s="39"/>
      <c r="C1154" s="39"/>
      <c r="D1154" s="39"/>
      <c r="E1154" s="36">
        <v>36335.0</v>
      </c>
      <c r="F1154" s="32"/>
      <c r="G1154" s="32" t="s">
        <v>930</v>
      </c>
      <c r="H1154" s="33"/>
      <c r="I1154" s="32"/>
      <c r="J1154" s="32"/>
      <c r="K1154" s="32"/>
      <c r="L1154" s="9"/>
      <c r="M1154" s="32"/>
      <c r="N1154" s="32"/>
      <c r="O1154" s="32"/>
      <c r="P1154" s="32"/>
      <c r="Q1154" s="32"/>
      <c r="R1154" s="32"/>
      <c r="S1154" s="32"/>
    </row>
    <row r="1155" ht="12.75" customHeight="1">
      <c r="A1155" s="28"/>
      <c r="B1155" s="39"/>
      <c r="C1155" s="39"/>
      <c r="D1155" s="39"/>
      <c r="E1155" s="36"/>
      <c r="F1155" s="32"/>
      <c r="G1155" s="32"/>
      <c r="H1155" s="33"/>
      <c r="I1155" s="32"/>
      <c r="J1155" s="32"/>
      <c r="K1155" s="32"/>
      <c r="L1155" s="9"/>
      <c r="M1155" s="32"/>
      <c r="N1155" s="32"/>
      <c r="O1155" s="32"/>
      <c r="P1155" s="32"/>
      <c r="Q1155" s="32"/>
      <c r="R1155" s="32"/>
      <c r="S1155" s="32"/>
    </row>
    <row r="1156" ht="12.75" customHeight="1">
      <c r="A1156" s="40"/>
      <c r="B1156" s="32"/>
      <c r="C1156" s="32"/>
      <c r="D1156" s="32"/>
      <c r="E1156" s="36"/>
      <c r="F1156" s="32"/>
      <c r="G1156" s="32"/>
      <c r="H1156" s="33"/>
      <c r="I1156" s="32"/>
      <c r="J1156" s="32"/>
      <c r="K1156" s="32"/>
      <c r="L1156" s="9"/>
      <c r="M1156" s="32"/>
      <c r="N1156" s="32"/>
      <c r="O1156" s="32"/>
      <c r="P1156" s="32"/>
      <c r="Q1156" s="32"/>
      <c r="R1156" s="32"/>
      <c r="S1156" s="32"/>
    </row>
    <row r="1157" ht="12.75" customHeight="1">
      <c r="A1157" s="28">
        <f>SUM(A1143+1)</f>
        <v>97</v>
      </c>
      <c r="B1157" s="29" t="s">
        <v>1763</v>
      </c>
      <c r="C1157" s="29" t="s">
        <v>1752</v>
      </c>
      <c r="D1157" s="89" t="s">
        <v>1715</v>
      </c>
      <c r="E1157" s="36">
        <v>36338.0</v>
      </c>
      <c r="F1157" s="32"/>
      <c r="G1157" s="32" t="s">
        <v>930</v>
      </c>
      <c r="H1157" s="33"/>
      <c r="I1157" s="32"/>
      <c r="J1157" s="32"/>
      <c r="K1157" s="52" t="s">
        <v>652</v>
      </c>
      <c r="L1157" s="53">
        <f>SUM(L1143+1)</f>
        <v>100</v>
      </c>
      <c r="M1157" s="32"/>
      <c r="N1157" s="32"/>
      <c r="O1157" s="32"/>
      <c r="P1157" s="32"/>
      <c r="Q1157" s="32"/>
      <c r="R1157" s="32"/>
      <c r="S1157" s="32"/>
    </row>
    <row r="1158" ht="12.75" customHeight="1">
      <c r="B1158" s="34"/>
      <c r="C1158" s="34"/>
      <c r="D1158" s="89"/>
      <c r="E1158" s="36" t="s">
        <v>1764</v>
      </c>
      <c r="F1158" s="32"/>
      <c r="G1158" s="32" t="s">
        <v>298</v>
      </c>
      <c r="H1158" s="33"/>
      <c r="I1158" s="32"/>
      <c r="J1158" s="32"/>
      <c r="K1158" s="32"/>
      <c r="L1158" s="9"/>
      <c r="M1158" s="32"/>
      <c r="N1158" s="32"/>
      <c r="O1158" s="32"/>
      <c r="P1158" s="32"/>
      <c r="Q1158" s="32"/>
      <c r="R1158" s="32"/>
      <c r="S1158" s="32"/>
    </row>
    <row r="1159" ht="12.75" customHeight="1">
      <c r="A1159" s="28"/>
      <c r="B1159" s="39"/>
      <c r="C1159" s="39"/>
      <c r="D1159" s="39"/>
      <c r="E1159" s="36" t="s">
        <v>1765</v>
      </c>
      <c r="F1159" s="32"/>
      <c r="G1159" s="32" t="s">
        <v>456</v>
      </c>
      <c r="H1159" s="33"/>
      <c r="I1159" s="32" t="s">
        <v>1766</v>
      </c>
      <c r="J1159" s="32"/>
      <c r="K1159" s="32"/>
      <c r="L1159" s="9"/>
      <c r="M1159" s="32"/>
      <c r="N1159" s="32"/>
      <c r="O1159" s="32"/>
      <c r="P1159" s="32"/>
      <c r="Q1159" s="32"/>
      <c r="R1159" s="32"/>
      <c r="S1159" s="32"/>
    </row>
    <row r="1160" ht="12.75" customHeight="1">
      <c r="A1160" s="28"/>
      <c r="B1160" s="39"/>
      <c r="C1160" s="39"/>
      <c r="D1160" s="39"/>
      <c r="E1160" s="91" t="s">
        <v>1767</v>
      </c>
      <c r="F1160" s="32"/>
      <c r="G1160" s="43" t="s">
        <v>1755</v>
      </c>
      <c r="H1160" s="33"/>
      <c r="I1160" s="44" t="s">
        <v>1756</v>
      </c>
      <c r="J1160" s="32"/>
      <c r="K1160" s="32"/>
      <c r="L1160" s="9"/>
      <c r="M1160" s="32"/>
      <c r="N1160" s="32"/>
      <c r="O1160" s="32"/>
      <c r="P1160" s="32"/>
      <c r="Q1160" s="32"/>
      <c r="R1160" s="32"/>
      <c r="S1160" s="32"/>
    </row>
    <row r="1161" ht="12.75" customHeight="1">
      <c r="A1161" s="28"/>
      <c r="B1161" s="41" t="s">
        <v>655</v>
      </c>
      <c r="C1161" s="92" t="s">
        <v>1768</v>
      </c>
      <c r="D1161" s="39"/>
      <c r="E1161" s="36">
        <v>36360.0</v>
      </c>
      <c r="F1161" s="32"/>
      <c r="G1161" s="32" t="s">
        <v>133</v>
      </c>
      <c r="H1161" s="33"/>
      <c r="I1161" s="32" t="s">
        <v>1657</v>
      </c>
      <c r="J1161" s="32"/>
      <c r="K1161" s="32"/>
      <c r="L1161" s="9"/>
      <c r="M1161" s="32"/>
      <c r="N1161" s="32"/>
      <c r="O1161" s="32"/>
      <c r="P1161" s="32"/>
      <c r="Q1161" s="32"/>
      <c r="R1161" s="32"/>
      <c r="S1161" s="32"/>
    </row>
    <row r="1162" ht="12.75" customHeight="1">
      <c r="A1162" s="28"/>
      <c r="B1162" s="39"/>
      <c r="C1162" s="39"/>
      <c r="D1162" s="39"/>
      <c r="E1162" s="36" t="s">
        <v>1769</v>
      </c>
      <c r="F1162" s="32"/>
      <c r="G1162" s="32" t="s">
        <v>391</v>
      </c>
      <c r="H1162" s="33"/>
      <c r="I1162" s="32"/>
      <c r="J1162" s="32"/>
      <c r="K1162" s="32"/>
      <c r="L1162" s="9"/>
      <c r="M1162" s="32"/>
      <c r="N1162" s="32"/>
      <c r="O1162" s="32"/>
      <c r="P1162" s="32"/>
      <c r="Q1162" s="32"/>
      <c r="R1162" s="32"/>
      <c r="S1162" s="32"/>
    </row>
    <row r="1163" ht="12.75" customHeight="1">
      <c r="A1163" s="28"/>
      <c r="B1163" s="39"/>
      <c r="C1163" s="39"/>
      <c r="D1163" s="39"/>
      <c r="E1163" s="36" t="s">
        <v>1770</v>
      </c>
      <c r="F1163" s="32"/>
      <c r="G1163" s="32" t="s">
        <v>464</v>
      </c>
      <c r="H1163" s="33"/>
      <c r="I1163" s="32" t="s">
        <v>1771</v>
      </c>
      <c r="J1163" s="32"/>
      <c r="K1163" s="32"/>
      <c r="L1163" s="9"/>
      <c r="M1163" s="32"/>
      <c r="N1163" s="32"/>
      <c r="O1163" s="32"/>
      <c r="P1163" s="32"/>
      <c r="Q1163" s="32"/>
      <c r="R1163" s="32"/>
      <c r="S1163" s="32"/>
    </row>
    <row r="1164" ht="12.75" customHeight="1">
      <c r="A1164" s="28"/>
      <c r="B1164" s="39"/>
      <c r="C1164" s="39"/>
      <c r="D1164" s="39"/>
      <c r="E1164" s="36">
        <v>36385.0</v>
      </c>
      <c r="F1164" s="32"/>
      <c r="G1164" s="32" t="s">
        <v>401</v>
      </c>
      <c r="H1164" s="33"/>
      <c r="I1164" s="32" t="s">
        <v>1657</v>
      </c>
      <c r="J1164" s="32"/>
      <c r="K1164" s="32"/>
      <c r="L1164" s="9"/>
      <c r="M1164" s="32"/>
      <c r="N1164" s="32"/>
      <c r="O1164" s="32"/>
      <c r="P1164" s="32"/>
      <c r="Q1164" s="32"/>
      <c r="R1164" s="32"/>
      <c r="S1164" s="32"/>
    </row>
    <row r="1165" ht="12.75" customHeight="1">
      <c r="A1165" s="28"/>
      <c r="B1165" s="39"/>
      <c r="C1165" s="39"/>
      <c r="D1165" s="39"/>
      <c r="E1165" s="36" t="s">
        <v>1772</v>
      </c>
      <c r="F1165" s="32"/>
      <c r="G1165" s="32" t="s">
        <v>279</v>
      </c>
      <c r="H1165" s="33"/>
      <c r="I1165" s="32"/>
      <c r="J1165" s="32"/>
      <c r="K1165" s="32"/>
      <c r="L1165" s="9"/>
      <c r="M1165" s="32"/>
      <c r="N1165" s="32"/>
      <c r="O1165" s="32"/>
      <c r="P1165" s="32"/>
      <c r="Q1165" s="32"/>
      <c r="R1165" s="32"/>
      <c r="S1165" s="32"/>
    </row>
    <row r="1166" ht="12.75" customHeight="1">
      <c r="A1166" s="28"/>
      <c r="B1166" s="39"/>
      <c r="C1166" s="39"/>
      <c r="D1166" s="39"/>
      <c r="E1166" s="36">
        <v>36397.0</v>
      </c>
      <c r="F1166" s="32"/>
      <c r="G1166" s="32" t="s">
        <v>930</v>
      </c>
      <c r="H1166" s="33"/>
      <c r="I1166" s="32"/>
      <c r="J1166" s="32"/>
      <c r="K1166" s="32"/>
      <c r="L1166" s="9"/>
      <c r="M1166" s="32"/>
      <c r="N1166" s="32"/>
      <c r="O1166" s="32"/>
      <c r="P1166" s="32"/>
      <c r="Q1166" s="32"/>
      <c r="R1166" s="32"/>
      <c r="S1166" s="32"/>
    </row>
    <row r="1167" ht="12.75" customHeight="1">
      <c r="A1167" s="28"/>
      <c r="B1167" s="39"/>
      <c r="C1167" s="39"/>
      <c r="D1167" s="39"/>
      <c r="E1167" s="36"/>
      <c r="F1167" s="32"/>
      <c r="G1167" s="32"/>
      <c r="H1167" s="33"/>
      <c r="I1167" s="32"/>
      <c r="J1167" s="32"/>
      <c r="K1167" s="32"/>
      <c r="L1167" s="9"/>
      <c r="M1167" s="32"/>
      <c r="N1167" s="32"/>
      <c r="O1167" s="32"/>
      <c r="P1167" s="32"/>
      <c r="Q1167" s="32"/>
      <c r="R1167" s="32"/>
      <c r="S1167" s="32"/>
    </row>
    <row r="1168" ht="12.75" customHeight="1">
      <c r="A1168" s="28"/>
      <c r="B1168" s="39"/>
      <c r="C1168" s="39"/>
      <c r="D1168" s="39"/>
      <c r="E1168" s="36"/>
      <c r="F1168" s="32"/>
      <c r="G1168" s="32"/>
      <c r="H1168" s="33"/>
      <c r="I1168" s="32"/>
      <c r="J1168" s="32"/>
      <c r="K1168" s="32"/>
      <c r="L1168" s="9"/>
      <c r="M1168" s="32"/>
      <c r="N1168" s="32"/>
      <c r="O1168" s="32"/>
      <c r="P1168" s="32"/>
      <c r="Q1168" s="32"/>
      <c r="R1168" s="32"/>
      <c r="S1168" s="32"/>
    </row>
    <row r="1169" ht="12.75" customHeight="1">
      <c r="A1169" s="28">
        <f>SUM(A1157+1)</f>
        <v>98</v>
      </c>
      <c r="B1169" s="29" t="s">
        <v>1773</v>
      </c>
      <c r="C1169" s="29" t="s">
        <v>687</v>
      </c>
      <c r="D1169" s="89" t="s">
        <v>1715</v>
      </c>
      <c r="E1169" s="36">
        <v>36442.0</v>
      </c>
      <c r="F1169" s="32"/>
      <c r="G1169" s="32" t="s">
        <v>930</v>
      </c>
      <c r="H1169" s="33"/>
      <c r="I1169" s="32" t="s">
        <v>1774</v>
      </c>
      <c r="J1169" s="32"/>
      <c r="K1169" s="52" t="s">
        <v>652</v>
      </c>
      <c r="L1169" s="53">
        <f>SUM(L1157+1)</f>
        <v>101</v>
      </c>
      <c r="M1169" s="32"/>
      <c r="N1169" s="32"/>
      <c r="O1169" s="32"/>
      <c r="P1169" s="32"/>
      <c r="Q1169" s="32"/>
      <c r="R1169" s="32"/>
      <c r="S1169" s="32"/>
    </row>
    <row r="1170" ht="12.75" customHeight="1">
      <c r="B1170" s="34"/>
      <c r="C1170" s="34"/>
      <c r="D1170" s="89"/>
      <c r="E1170" s="36"/>
      <c r="F1170" s="32"/>
      <c r="G1170" s="32" t="s">
        <v>556</v>
      </c>
      <c r="H1170" s="33"/>
      <c r="I1170" s="32" t="s">
        <v>1775</v>
      </c>
      <c r="J1170" s="32"/>
      <c r="K1170" s="32"/>
      <c r="L1170" s="9"/>
      <c r="M1170" s="32"/>
      <c r="N1170" s="32"/>
      <c r="O1170" s="32"/>
      <c r="P1170" s="32"/>
      <c r="Q1170" s="32"/>
      <c r="R1170" s="32"/>
      <c r="S1170" s="32"/>
    </row>
    <row r="1171" ht="12.75" customHeight="1">
      <c r="A1171" s="28"/>
      <c r="B1171" s="39"/>
      <c r="C1171" s="39" t="s">
        <v>1776</v>
      </c>
      <c r="D1171" s="39"/>
      <c r="E1171" s="36">
        <v>36442.0</v>
      </c>
      <c r="F1171" s="32"/>
      <c r="G1171" s="32" t="s">
        <v>930</v>
      </c>
      <c r="H1171" s="33"/>
      <c r="I1171" s="41" t="s">
        <v>1777</v>
      </c>
      <c r="J1171" s="32"/>
      <c r="K1171" s="32"/>
      <c r="L1171" s="9"/>
      <c r="M1171" s="32"/>
      <c r="N1171" s="32"/>
      <c r="O1171" s="32"/>
      <c r="P1171" s="32"/>
      <c r="Q1171" s="32"/>
      <c r="R1171" s="32"/>
      <c r="S1171" s="32"/>
    </row>
    <row r="1172" ht="12.75" customHeight="1">
      <c r="A1172" s="28"/>
      <c r="B1172" s="39"/>
      <c r="C1172" s="39"/>
      <c r="D1172" s="39"/>
      <c r="E1172" s="36"/>
      <c r="F1172" s="32"/>
      <c r="G1172" s="32"/>
      <c r="H1172" s="33"/>
      <c r="I1172" s="32"/>
      <c r="J1172" s="32"/>
      <c r="K1172" s="32"/>
      <c r="L1172" s="9"/>
      <c r="M1172" s="32"/>
      <c r="N1172" s="32"/>
      <c r="O1172" s="32"/>
      <c r="P1172" s="32"/>
      <c r="Q1172" s="32"/>
      <c r="R1172" s="32"/>
      <c r="S1172" s="32"/>
    </row>
    <row r="1173" ht="12.75" customHeight="1">
      <c r="A1173" s="28"/>
      <c r="B1173" s="39"/>
      <c r="C1173" s="39"/>
      <c r="D1173" s="39"/>
      <c r="E1173" s="36"/>
      <c r="F1173" s="32"/>
      <c r="G1173" s="32"/>
      <c r="H1173" s="33"/>
      <c r="I1173" s="32"/>
      <c r="J1173" s="32"/>
      <c r="K1173" s="32"/>
      <c r="L1173" s="9"/>
      <c r="M1173" s="32"/>
      <c r="N1173" s="32"/>
      <c r="O1173" s="32"/>
      <c r="P1173" s="32"/>
      <c r="Q1173" s="32"/>
      <c r="R1173" s="32"/>
      <c r="S1173" s="32"/>
    </row>
    <row r="1174" ht="12.75" customHeight="1">
      <c r="A1174" s="28"/>
      <c r="B1174" s="39"/>
      <c r="C1174" s="39"/>
      <c r="D1174" s="39"/>
      <c r="E1174" s="36"/>
      <c r="F1174" s="32"/>
      <c r="G1174" s="32"/>
      <c r="H1174" s="33"/>
      <c r="I1174" s="32"/>
      <c r="J1174" s="32"/>
      <c r="K1174" s="32"/>
      <c r="L1174" s="9"/>
      <c r="M1174" s="32"/>
      <c r="N1174" s="32"/>
      <c r="O1174" s="32"/>
      <c r="P1174" s="32"/>
      <c r="Q1174" s="32"/>
      <c r="R1174" s="32"/>
      <c r="S1174" s="32"/>
    </row>
    <row r="1175" ht="12.75" customHeight="1">
      <c r="A1175" s="28"/>
      <c r="B1175" s="39"/>
      <c r="C1175" s="39"/>
      <c r="D1175" s="39"/>
      <c r="E1175" s="36"/>
      <c r="F1175" s="32"/>
      <c r="G1175" s="32"/>
      <c r="H1175" s="33"/>
      <c r="I1175" s="32"/>
      <c r="J1175" s="32"/>
      <c r="K1175" s="32"/>
      <c r="L1175" s="9"/>
      <c r="M1175" s="32"/>
      <c r="N1175" s="32"/>
      <c r="O1175" s="32"/>
      <c r="P1175" s="32"/>
      <c r="Q1175" s="32"/>
      <c r="R1175" s="32"/>
      <c r="S1175" s="32"/>
    </row>
    <row r="1176" ht="12.75" customHeight="1">
      <c r="A1176" s="28">
        <f>SUM(A1169+1)</f>
        <v>99</v>
      </c>
      <c r="B1176" s="29" t="s">
        <v>1778</v>
      </c>
      <c r="C1176" s="29" t="s">
        <v>687</v>
      </c>
      <c r="D1176" s="89" t="s">
        <v>1715</v>
      </c>
      <c r="E1176" s="36">
        <v>36971.0</v>
      </c>
      <c r="F1176" s="32"/>
      <c r="G1176" s="32" t="s">
        <v>930</v>
      </c>
      <c r="H1176" s="33"/>
      <c r="I1176" s="32"/>
      <c r="J1176" s="32"/>
      <c r="K1176" s="52" t="s">
        <v>652</v>
      </c>
      <c r="L1176" s="53">
        <f>SUM(L1169+1)</f>
        <v>102</v>
      </c>
      <c r="M1176" s="32"/>
      <c r="N1176" s="32"/>
      <c r="O1176" s="32"/>
      <c r="P1176" s="32"/>
      <c r="Q1176" s="32"/>
      <c r="R1176" s="32"/>
      <c r="S1176" s="32"/>
    </row>
    <row r="1177" ht="12.75" customHeight="1">
      <c r="B1177" s="34"/>
      <c r="C1177" s="34"/>
      <c r="D1177" s="89"/>
      <c r="E1177" s="36"/>
      <c r="F1177" s="32"/>
      <c r="G1177" s="32" t="s">
        <v>536</v>
      </c>
      <c r="H1177" s="33"/>
      <c r="I1177" s="32" t="s">
        <v>1779</v>
      </c>
      <c r="J1177" s="32"/>
      <c r="K1177" s="32"/>
      <c r="L1177" s="32"/>
      <c r="M1177" s="32"/>
      <c r="N1177" s="32"/>
      <c r="O1177" s="32"/>
      <c r="P1177" s="32"/>
      <c r="Q1177" s="32"/>
      <c r="R1177" s="32"/>
      <c r="S1177" s="32"/>
    </row>
    <row r="1178" ht="12.75" customHeight="1">
      <c r="A1178" s="28"/>
      <c r="B1178" s="39"/>
      <c r="C1178" s="39"/>
      <c r="D1178" s="39"/>
      <c r="E1178" s="36">
        <v>36971.0</v>
      </c>
      <c r="F1178" s="32"/>
      <c r="G1178" s="32" t="s">
        <v>930</v>
      </c>
      <c r="H1178" s="33"/>
      <c r="I1178" s="41" t="s">
        <v>1780</v>
      </c>
      <c r="J1178" s="32"/>
      <c r="K1178" s="32"/>
      <c r="L1178" s="9"/>
      <c r="M1178" s="32"/>
      <c r="N1178" s="32"/>
      <c r="O1178" s="32"/>
      <c r="P1178" s="32"/>
      <c r="Q1178" s="32"/>
      <c r="R1178" s="32"/>
      <c r="S1178" s="32"/>
    </row>
    <row r="1179" ht="12.75" customHeight="1">
      <c r="A1179" s="28"/>
      <c r="B1179" s="39"/>
      <c r="C1179" s="39"/>
      <c r="D1179" s="39"/>
      <c r="E1179" s="36"/>
      <c r="F1179" s="32"/>
      <c r="G1179" s="32"/>
      <c r="H1179" s="33"/>
      <c r="I1179" s="32"/>
      <c r="J1179" s="32"/>
      <c r="K1179" s="32"/>
      <c r="L1179" s="9"/>
      <c r="M1179" s="32"/>
      <c r="N1179" s="32"/>
      <c r="O1179" s="32"/>
      <c r="P1179" s="32"/>
      <c r="Q1179" s="32"/>
      <c r="R1179" s="32"/>
      <c r="S1179" s="32"/>
    </row>
    <row r="1180" ht="12.75" customHeight="1">
      <c r="A1180" s="28"/>
      <c r="B1180" s="39"/>
      <c r="C1180" s="39"/>
      <c r="D1180" s="39"/>
      <c r="E1180" s="36"/>
      <c r="F1180" s="32"/>
      <c r="G1180" s="32"/>
      <c r="H1180" s="33"/>
      <c r="I1180" s="32"/>
      <c r="J1180" s="32"/>
      <c r="K1180" s="32"/>
      <c r="L1180" s="9"/>
      <c r="M1180" s="32"/>
      <c r="N1180" s="32"/>
      <c r="O1180" s="32"/>
      <c r="P1180" s="32"/>
      <c r="Q1180" s="32"/>
      <c r="R1180" s="32"/>
      <c r="S1180" s="32"/>
    </row>
    <row r="1181" ht="12.75" customHeight="1">
      <c r="A1181" s="28"/>
      <c r="B1181" s="39"/>
      <c r="C1181" s="39"/>
      <c r="D1181" s="39"/>
      <c r="E1181" s="36"/>
      <c r="F1181" s="32"/>
      <c r="G1181" s="32"/>
      <c r="H1181" s="33"/>
      <c r="I1181" s="32"/>
      <c r="J1181" s="32"/>
      <c r="K1181" s="32"/>
      <c r="L1181" s="9"/>
      <c r="M1181" s="32"/>
      <c r="N1181" s="32"/>
      <c r="O1181" s="32"/>
      <c r="P1181" s="32"/>
      <c r="Q1181" s="32"/>
      <c r="R1181" s="32"/>
      <c r="S1181" s="32"/>
    </row>
    <row r="1182" ht="12.75" customHeight="1">
      <c r="A1182" s="40"/>
      <c r="B1182" s="32"/>
      <c r="C1182" s="32"/>
      <c r="D1182" s="32"/>
      <c r="E1182" s="36"/>
      <c r="F1182" s="32"/>
      <c r="G1182" s="32"/>
      <c r="H1182" s="33"/>
      <c r="I1182" s="32"/>
      <c r="J1182" s="32"/>
      <c r="K1182" s="32"/>
      <c r="L1182" s="9"/>
      <c r="M1182" s="32"/>
      <c r="N1182" s="32"/>
      <c r="O1182" s="32"/>
      <c r="P1182" s="32"/>
      <c r="Q1182" s="32"/>
      <c r="R1182" s="32"/>
      <c r="S1182" s="32"/>
    </row>
    <row r="1183" ht="12.75" customHeight="1">
      <c r="A1183" s="28">
        <f>SUM(A1176+1)</f>
        <v>100</v>
      </c>
      <c r="B1183" s="29" t="s">
        <v>1781</v>
      </c>
      <c r="C1183" s="29" t="s">
        <v>962</v>
      </c>
      <c r="D1183" s="89" t="s">
        <v>1715</v>
      </c>
      <c r="E1183" s="36">
        <v>36638.0</v>
      </c>
      <c r="F1183" s="32"/>
      <c r="G1183" s="32" t="s">
        <v>930</v>
      </c>
      <c r="H1183" s="33"/>
      <c r="I1183" s="32"/>
      <c r="J1183" s="32"/>
      <c r="K1183" s="52" t="s">
        <v>652</v>
      </c>
      <c r="L1183" s="53">
        <f>SUM(L1176+1)</f>
        <v>103</v>
      </c>
      <c r="M1183" s="32"/>
      <c r="N1183" s="32"/>
      <c r="O1183" s="32"/>
      <c r="P1183" s="32"/>
      <c r="Q1183" s="32"/>
      <c r="R1183" s="32"/>
      <c r="S1183" s="32"/>
    </row>
    <row r="1184" ht="12.75" customHeight="1">
      <c r="B1184" s="34"/>
      <c r="C1184" s="34"/>
      <c r="D1184" s="89"/>
      <c r="E1184" s="36">
        <v>36639.0</v>
      </c>
      <c r="F1184" s="32"/>
      <c r="G1184" s="32" t="s">
        <v>1002</v>
      </c>
      <c r="H1184" s="33"/>
      <c r="I1184" s="32" t="s">
        <v>1782</v>
      </c>
      <c r="J1184" s="32"/>
      <c r="K1184" s="32"/>
      <c r="L1184" s="9"/>
      <c r="M1184" s="32"/>
      <c r="N1184" s="32"/>
      <c r="O1184" s="32"/>
      <c r="P1184" s="32"/>
      <c r="Q1184" s="32"/>
      <c r="R1184" s="32"/>
      <c r="S1184" s="32"/>
    </row>
    <row r="1185" ht="12.75" customHeight="1">
      <c r="A1185" s="28"/>
      <c r="B1185" s="39"/>
      <c r="C1185" s="39"/>
      <c r="D1185" s="39"/>
      <c r="E1185" s="36" t="s">
        <v>1783</v>
      </c>
      <c r="F1185" s="32"/>
      <c r="G1185" s="32" t="s">
        <v>298</v>
      </c>
      <c r="H1185" s="33"/>
      <c r="I1185" s="32" t="s">
        <v>1784</v>
      </c>
      <c r="J1185" s="32"/>
      <c r="K1185" s="32"/>
      <c r="L1185" s="9"/>
      <c r="M1185" s="32"/>
      <c r="N1185" s="32"/>
      <c r="O1185" s="32"/>
      <c r="P1185" s="32"/>
      <c r="Q1185" s="32"/>
      <c r="R1185" s="32"/>
      <c r="S1185" s="32"/>
    </row>
    <row r="1186" ht="12.75" customHeight="1">
      <c r="A1186" s="28"/>
      <c r="B1186" s="41" t="s">
        <v>655</v>
      </c>
      <c r="C1186" s="92" t="s">
        <v>1785</v>
      </c>
      <c r="D1186" s="39"/>
      <c r="E1186" s="36" t="s">
        <v>1786</v>
      </c>
      <c r="F1186" s="32"/>
      <c r="G1186" s="32" t="s">
        <v>1649</v>
      </c>
      <c r="H1186" s="33"/>
      <c r="I1186" s="46" t="s">
        <v>742</v>
      </c>
      <c r="J1186" s="32"/>
      <c r="K1186" s="32"/>
      <c r="L1186" s="9"/>
      <c r="M1186" s="32"/>
      <c r="N1186" s="32"/>
      <c r="O1186" s="32"/>
      <c r="P1186" s="32"/>
      <c r="Q1186" s="32"/>
      <c r="R1186" s="32"/>
      <c r="S1186" s="32"/>
    </row>
    <row r="1187" ht="12.75" customHeight="1">
      <c r="A1187" s="28"/>
      <c r="B1187" s="39"/>
      <c r="C1187" s="39"/>
      <c r="D1187" s="39"/>
      <c r="E1187" s="36" t="s">
        <v>1787</v>
      </c>
      <c r="F1187" s="32"/>
      <c r="G1187" s="32" t="s">
        <v>324</v>
      </c>
      <c r="H1187" s="33"/>
      <c r="I1187" s="32"/>
      <c r="J1187" s="32"/>
      <c r="K1187" s="32"/>
      <c r="L1187" s="9"/>
      <c r="M1187" s="32"/>
      <c r="N1187" s="32"/>
      <c r="O1187" s="32"/>
      <c r="P1187" s="32"/>
      <c r="Q1187" s="32"/>
      <c r="R1187" s="32"/>
      <c r="S1187" s="32"/>
    </row>
    <row r="1188" ht="12.75" customHeight="1">
      <c r="A1188" s="28"/>
      <c r="B1188" s="39"/>
      <c r="C1188" s="39"/>
      <c r="D1188" s="39"/>
      <c r="E1188" s="36" t="s">
        <v>1788</v>
      </c>
      <c r="F1188" s="32"/>
      <c r="G1188" s="32" t="s">
        <v>108</v>
      </c>
      <c r="H1188" s="33"/>
      <c r="I1188" s="32"/>
      <c r="J1188" s="32"/>
      <c r="K1188" s="32"/>
      <c r="L1188" s="9"/>
      <c r="M1188" s="32"/>
      <c r="N1188" s="32"/>
      <c r="O1188" s="32"/>
      <c r="P1188" s="32"/>
      <c r="Q1188" s="32"/>
      <c r="R1188" s="32"/>
      <c r="S1188" s="32"/>
    </row>
    <row r="1189" ht="12.75" customHeight="1">
      <c r="A1189" s="28"/>
      <c r="B1189" s="39"/>
      <c r="C1189" s="39"/>
      <c r="D1189" s="39"/>
      <c r="E1189" s="36" t="s">
        <v>1789</v>
      </c>
      <c r="F1189" s="32"/>
      <c r="G1189" s="32" t="s">
        <v>600</v>
      </c>
      <c r="H1189" s="33"/>
      <c r="I1189" s="32"/>
      <c r="J1189" s="32"/>
      <c r="K1189" s="32"/>
      <c r="L1189" s="9"/>
      <c r="M1189" s="32"/>
      <c r="N1189" s="32"/>
      <c r="O1189" s="32"/>
      <c r="P1189" s="32"/>
      <c r="Q1189" s="32"/>
      <c r="R1189" s="32"/>
      <c r="S1189" s="32"/>
    </row>
    <row r="1190" ht="12.75" customHeight="1">
      <c r="A1190" s="28"/>
      <c r="B1190" s="39"/>
      <c r="C1190" s="39"/>
      <c r="D1190" s="39"/>
      <c r="E1190" s="36"/>
      <c r="F1190" s="32"/>
      <c r="G1190" s="32" t="s">
        <v>406</v>
      </c>
      <c r="H1190" s="33"/>
      <c r="I1190" s="32"/>
      <c r="J1190" s="32"/>
      <c r="K1190" s="32"/>
      <c r="L1190" s="9"/>
      <c r="M1190" s="32"/>
      <c r="N1190" s="32"/>
      <c r="O1190" s="32"/>
      <c r="P1190" s="32"/>
      <c r="Q1190" s="32"/>
      <c r="R1190" s="32"/>
      <c r="S1190" s="32"/>
    </row>
    <row r="1191" ht="12.75" customHeight="1">
      <c r="A1191" s="28"/>
      <c r="B1191" s="39"/>
      <c r="C1191" s="39"/>
      <c r="D1191" s="39"/>
      <c r="E1191" s="36" t="s">
        <v>1790</v>
      </c>
      <c r="F1191" s="32"/>
      <c r="G1191" s="32" t="s">
        <v>498</v>
      </c>
      <c r="H1191" s="33"/>
      <c r="I1191" s="32" t="s">
        <v>1657</v>
      </c>
      <c r="J1191" s="32"/>
      <c r="K1191" s="32"/>
      <c r="L1191" s="9"/>
      <c r="M1191" s="32"/>
      <c r="N1191" s="32"/>
      <c r="O1191" s="32"/>
      <c r="P1191" s="32"/>
      <c r="Q1191" s="32"/>
      <c r="R1191" s="32"/>
      <c r="S1191" s="32"/>
    </row>
    <row r="1192" ht="12.75" customHeight="1">
      <c r="A1192" s="28"/>
      <c r="B1192" s="39"/>
      <c r="C1192" s="39"/>
      <c r="D1192" s="39"/>
      <c r="E1192" s="36">
        <v>36688.0</v>
      </c>
      <c r="F1192" s="32"/>
      <c r="G1192" s="32" t="s">
        <v>250</v>
      </c>
      <c r="H1192" s="33"/>
      <c r="I1192" s="32" t="s">
        <v>1657</v>
      </c>
      <c r="J1192" s="32"/>
      <c r="K1192" s="32"/>
      <c r="L1192" s="9"/>
      <c r="M1192" s="32"/>
      <c r="N1192" s="32"/>
      <c r="O1192" s="32"/>
      <c r="P1192" s="32"/>
      <c r="Q1192" s="32"/>
      <c r="R1192" s="32"/>
      <c r="S1192" s="32"/>
    </row>
    <row r="1193" ht="12.75" customHeight="1">
      <c r="A1193" s="28"/>
      <c r="B1193" s="39"/>
      <c r="C1193" s="39"/>
      <c r="D1193" s="39"/>
      <c r="E1193" s="36" t="s">
        <v>1791</v>
      </c>
      <c r="F1193" s="32"/>
      <c r="G1193" s="32" t="s">
        <v>195</v>
      </c>
      <c r="H1193" s="33"/>
      <c r="I1193" s="32"/>
      <c r="J1193" s="32"/>
      <c r="K1193" s="32"/>
      <c r="L1193" s="9"/>
      <c r="M1193" s="32"/>
      <c r="N1193" s="32"/>
      <c r="O1193" s="32"/>
      <c r="P1193" s="32"/>
      <c r="Q1193" s="32"/>
      <c r="R1193" s="32"/>
      <c r="S1193" s="32"/>
    </row>
    <row r="1194" ht="12.75" customHeight="1">
      <c r="A1194" s="28"/>
      <c r="B1194" s="39"/>
      <c r="C1194" s="39"/>
      <c r="D1194" s="39"/>
      <c r="E1194" s="36">
        <v>36696.0</v>
      </c>
      <c r="F1194" s="32"/>
      <c r="G1194" s="32" t="s">
        <v>367</v>
      </c>
      <c r="H1194" s="33"/>
      <c r="I1194" s="41" t="s">
        <v>1792</v>
      </c>
      <c r="J1194" s="32"/>
      <c r="K1194" s="32"/>
      <c r="L1194" s="9"/>
      <c r="M1194" s="32"/>
      <c r="N1194" s="32"/>
      <c r="O1194" s="32"/>
      <c r="P1194" s="32"/>
      <c r="Q1194" s="32"/>
      <c r="R1194" s="32"/>
      <c r="S1194" s="32"/>
    </row>
    <row r="1195" ht="12.75" customHeight="1">
      <c r="A1195" s="28"/>
      <c r="B1195" s="39"/>
      <c r="C1195" s="39"/>
      <c r="D1195" s="39"/>
      <c r="E1195" s="36"/>
      <c r="F1195" s="32"/>
      <c r="G1195" s="32"/>
      <c r="H1195" s="33"/>
      <c r="I1195" s="32"/>
      <c r="J1195" s="32"/>
      <c r="K1195" s="32"/>
      <c r="L1195" s="9"/>
      <c r="M1195" s="32"/>
      <c r="N1195" s="32"/>
      <c r="O1195" s="32"/>
      <c r="P1195" s="32"/>
      <c r="Q1195" s="32"/>
      <c r="R1195" s="32"/>
      <c r="S1195" s="32"/>
    </row>
    <row r="1196" ht="12.75" customHeight="1">
      <c r="A1196" s="40"/>
      <c r="B1196" s="32"/>
      <c r="C1196" s="32"/>
      <c r="D1196" s="32"/>
      <c r="E1196" s="36">
        <v>36698.0</v>
      </c>
      <c r="F1196" s="32"/>
      <c r="G1196" s="32"/>
      <c r="H1196" s="32" t="s">
        <v>1793</v>
      </c>
      <c r="I1196" s="32"/>
      <c r="J1196" s="32"/>
      <c r="K1196" s="32"/>
      <c r="L1196" s="9"/>
      <c r="M1196" s="32"/>
      <c r="N1196" s="32"/>
      <c r="O1196" s="32"/>
      <c r="P1196" s="32"/>
      <c r="Q1196" s="32"/>
      <c r="R1196" s="32"/>
      <c r="S1196" s="32"/>
    </row>
    <row r="1197" ht="12.75" customHeight="1">
      <c r="A1197" s="40"/>
      <c r="B1197" s="32"/>
      <c r="C1197" s="32"/>
      <c r="D1197" s="32"/>
      <c r="E1197" s="36"/>
      <c r="F1197" s="32"/>
      <c r="G1197" s="32"/>
      <c r="H1197" s="33"/>
      <c r="I1197" s="32"/>
      <c r="J1197" s="32"/>
      <c r="K1197" s="32"/>
      <c r="L1197" s="9"/>
      <c r="M1197" s="32"/>
      <c r="N1197" s="32"/>
      <c r="O1197" s="32"/>
      <c r="P1197" s="32"/>
      <c r="Q1197" s="32"/>
      <c r="R1197" s="32"/>
      <c r="S1197" s="32"/>
    </row>
    <row r="1198" ht="12.75" customHeight="1">
      <c r="A1198" s="28">
        <f>SUM(A1183+1)</f>
        <v>101</v>
      </c>
      <c r="B1198" s="29" t="s">
        <v>1794</v>
      </c>
      <c r="C1198" s="29" t="s">
        <v>962</v>
      </c>
      <c r="D1198" s="89" t="s">
        <v>1715</v>
      </c>
      <c r="E1198" s="36">
        <v>36702.0</v>
      </c>
      <c r="F1198" s="32"/>
      <c r="G1198" s="32" t="s">
        <v>367</v>
      </c>
      <c r="H1198" s="33"/>
      <c r="I1198" s="32"/>
      <c r="J1198" s="32"/>
      <c r="K1198" s="52" t="s">
        <v>652</v>
      </c>
      <c r="L1198" s="53">
        <f>SUM(L1183+1)</f>
        <v>104</v>
      </c>
      <c r="M1198" s="32"/>
      <c r="N1198" s="32"/>
      <c r="O1198" s="32"/>
      <c r="P1198" s="32"/>
      <c r="Q1198" s="32"/>
      <c r="R1198" s="32"/>
      <c r="S1198" s="32"/>
    </row>
    <row r="1199" ht="12.75" customHeight="1">
      <c r="B1199" s="34"/>
      <c r="C1199" s="34"/>
      <c r="D1199" s="89"/>
      <c r="E1199" s="42" t="s">
        <v>1795</v>
      </c>
      <c r="F1199" s="43"/>
      <c r="G1199" s="43" t="s">
        <v>195</v>
      </c>
      <c r="H1199" s="33"/>
      <c r="I1199" s="32" t="s">
        <v>1796</v>
      </c>
      <c r="J1199" s="32"/>
      <c r="K1199" s="32"/>
      <c r="L1199" s="9"/>
      <c r="M1199" s="32"/>
      <c r="N1199" s="32"/>
      <c r="O1199" s="32"/>
      <c r="P1199" s="32"/>
      <c r="Q1199" s="32"/>
      <c r="R1199" s="32"/>
      <c r="S1199" s="32"/>
    </row>
    <row r="1200" ht="12.75" customHeight="1">
      <c r="A1200" s="28"/>
      <c r="B1200" s="39"/>
      <c r="C1200" s="39"/>
      <c r="D1200" s="39"/>
      <c r="E1200" s="36" t="s">
        <v>1797</v>
      </c>
      <c r="F1200" s="32"/>
      <c r="G1200" s="32" t="s">
        <v>250</v>
      </c>
      <c r="H1200" s="33"/>
      <c r="I1200" s="32" t="s">
        <v>1657</v>
      </c>
      <c r="J1200" s="32"/>
      <c r="K1200" s="32"/>
      <c r="L1200" s="9"/>
      <c r="M1200" s="32"/>
      <c r="N1200" s="32"/>
      <c r="O1200" s="32"/>
      <c r="P1200" s="32"/>
      <c r="Q1200" s="32"/>
      <c r="R1200" s="32"/>
      <c r="S1200" s="32"/>
    </row>
    <row r="1201" ht="12.75" customHeight="1">
      <c r="A1201" s="28"/>
      <c r="B1201" s="41" t="s">
        <v>655</v>
      </c>
      <c r="C1201" s="92" t="s">
        <v>1798</v>
      </c>
      <c r="D1201" s="39"/>
      <c r="E1201" s="36" t="s">
        <v>1799</v>
      </c>
      <c r="F1201" s="32"/>
      <c r="G1201" s="32" t="s">
        <v>498</v>
      </c>
      <c r="H1201" s="33"/>
      <c r="I1201" s="32" t="s">
        <v>1657</v>
      </c>
      <c r="J1201" s="32"/>
      <c r="K1201" s="32"/>
      <c r="L1201" s="9"/>
      <c r="M1201" s="32"/>
      <c r="N1201" s="32"/>
      <c r="O1201" s="32"/>
      <c r="P1201" s="32"/>
      <c r="Q1201" s="32"/>
      <c r="R1201" s="32"/>
      <c r="S1201" s="32"/>
    </row>
    <row r="1202" ht="12.75" customHeight="1">
      <c r="A1202" s="28"/>
      <c r="B1202" s="39"/>
      <c r="C1202" s="39"/>
      <c r="D1202" s="39"/>
      <c r="E1202" s="36" t="s">
        <v>1800</v>
      </c>
      <c r="F1202" s="32"/>
      <c r="G1202" s="32" t="s">
        <v>404</v>
      </c>
      <c r="H1202" s="33"/>
      <c r="I1202" s="32"/>
      <c r="J1202" s="32"/>
      <c r="K1202" s="32"/>
      <c r="L1202" s="9"/>
      <c r="M1202" s="32"/>
      <c r="N1202" s="32"/>
      <c r="O1202" s="32"/>
      <c r="P1202" s="32"/>
      <c r="Q1202" s="32"/>
      <c r="R1202" s="32"/>
      <c r="S1202" s="32"/>
    </row>
    <row r="1203" ht="12.75" customHeight="1">
      <c r="A1203" s="28"/>
      <c r="B1203" s="39"/>
      <c r="C1203" s="39"/>
      <c r="D1203" s="39"/>
      <c r="E1203" s="36" t="s">
        <v>1801</v>
      </c>
      <c r="F1203" s="32"/>
      <c r="G1203" s="32" t="s">
        <v>600</v>
      </c>
      <c r="H1203" s="33"/>
      <c r="I1203" s="32"/>
      <c r="J1203" s="32"/>
      <c r="K1203" s="32"/>
      <c r="L1203" s="9"/>
      <c r="M1203" s="32"/>
      <c r="N1203" s="32"/>
      <c r="O1203" s="32"/>
      <c r="P1203" s="32"/>
      <c r="Q1203" s="32"/>
      <c r="R1203" s="32"/>
      <c r="S1203" s="32"/>
    </row>
    <row r="1204" ht="12.75" customHeight="1">
      <c r="A1204" s="28"/>
      <c r="B1204" s="39"/>
      <c r="C1204" s="39"/>
      <c r="D1204" s="39"/>
      <c r="E1204" s="36" t="s">
        <v>1802</v>
      </c>
      <c r="F1204" s="32"/>
      <c r="G1204" s="32" t="s">
        <v>108</v>
      </c>
      <c r="H1204" s="33"/>
      <c r="I1204" s="32"/>
      <c r="J1204" s="32"/>
      <c r="K1204" s="32"/>
      <c r="L1204" s="9"/>
      <c r="M1204" s="32"/>
      <c r="N1204" s="32"/>
      <c r="O1204" s="32"/>
      <c r="P1204" s="32"/>
      <c r="Q1204" s="32"/>
      <c r="R1204" s="32"/>
      <c r="S1204" s="32"/>
    </row>
    <row r="1205" ht="12.75" customHeight="1">
      <c r="A1205" s="28"/>
      <c r="B1205" s="39"/>
      <c r="C1205" s="39"/>
      <c r="D1205" s="39"/>
      <c r="E1205" s="36" t="s">
        <v>1803</v>
      </c>
      <c r="F1205" s="32"/>
      <c r="G1205" s="32" t="s">
        <v>324</v>
      </c>
      <c r="H1205" s="33"/>
      <c r="I1205" s="32"/>
      <c r="J1205" s="32"/>
      <c r="K1205" s="32"/>
      <c r="L1205" s="9"/>
      <c r="M1205" s="32"/>
      <c r="N1205" s="32"/>
      <c r="O1205" s="32"/>
      <c r="P1205" s="32"/>
      <c r="Q1205" s="32"/>
      <c r="R1205" s="32"/>
      <c r="S1205" s="32"/>
    </row>
    <row r="1206" ht="12.75" customHeight="1">
      <c r="A1206" s="28"/>
      <c r="B1206" s="39"/>
      <c r="C1206" s="39"/>
      <c r="D1206" s="39"/>
      <c r="E1206" s="36" t="s">
        <v>1804</v>
      </c>
      <c r="F1206" s="32"/>
      <c r="G1206" s="32" t="s">
        <v>308</v>
      </c>
      <c r="H1206" s="33"/>
      <c r="I1206" s="32"/>
      <c r="J1206" s="32"/>
      <c r="K1206" s="32"/>
      <c r="L1206" s="9"/>
      <c r="M1206" s="32"/>
      <c r="N1206" s="32"/>
      <c r="O1206" s="32"/>
      <c r="P1206" s="32"/>
      <c r="Q1206" s="32"/>
      <c r="R1206" s="32"/>
      <c r="S1206" s="32"/>
    </row>
    <row r="1207" ht="12.75" customHeight="1">
      <c r="A1207" s="28"/>
      <c r="B1207" s="39"/>
      <c r="C1207" s="39"/>
      <c r="D1207" s="39"/>
      <c r="E1207" s="36">
        <v>36761.0</v>
      </c>
      <c r="F1207" s="32"/>
      <c r="G1207" s="32" t="s">
        <v>930</v>
      </c>
      <c r="H1207" s="33"/>
      <c r="I1207" s="41" t="s">
        <v>1805</v>
      </c>
      <c r="J1207" s="32"/>
      <c r="K1207" s="32"/>
      <c r="L1207" s="9"/>
      <c r="M1207" s="32"/>
      <c r="N1207" s="32"/>
      <c r="O1207" s="32"/>
      <c r="P1207" s="32"/>
      <c r="Q1207" s="32"/>
      <c r="R1207" s="32"/>
      <c r="S1207" s="32"/>
    </row>
    <row r="1208" ht="12.75" customHeight="1">
      <c r="A1208" s="28"/>
      <c r="B1208" s="39"/>
      <c r="C1208" s="39"/>
      <c r="D1208" s="39"/>
      <c r="E1208" s="36"/>
      <c r="F1208" s="32"/>
      <c r="G1208" s="32"/>
      <c r="H1208" s="33"/>
      <c r="I1208" s="32"/>
      <c r="J1208" s="32"/>
      <c r="K1208" s="32"/>
      <c r="L1208" s="9"/>
      <c r="M1208" s="32"/>
      <c r="N1208" s="32"/>
      <c r="O1208" s="32"/>
      <c r="P1208" s="32"/>
      <c r="Q1208" s="32"/>
      <c r="R1208" s="32"/>
      <c r="S1208" s="32"/>
    </row>
    <row r="1209" ht="12.75" customHeight="1">
      <c r="A1209" s="28"/>
      <c r="B1209" s="39"/>
      <c r="C1209" s="39"/>
      <c r="D1209" s="39"/>
      <c r="E1209" s="36"/>
      <c r="F1209" s="32"/>
      <c r="G1209" s="32"/>
      <c r="H1209" s="33"/>
      <c r="I1209" s="32"/>
      <c r="J1209" s="32"/>
      <c r="K1209" s="32"/>
      <c r="L1209" s="9"/>
      <c r="M1209" s="32"/>
      <c r="N1209" s="32"/>
      <c r="O1209" s="32"/>
      <c r="P1209" s="32"/>
      <c r="Q1209" s="32"/>
      <c r="R1209" s="32"/>
      <c r="S1209" s="32"/>
    </row>
    <row r="1210" ht="12.75" customHeight="1">
      <c r="A1210" s="28">
        <f>SUM(A1198+1)</f>
        <v>102</v>
      </c>
      <c r="B1210" s="29" t="s">
        <v>1806</v>
      </c>
      <c r="C1210" s="29" t="s">
        <v>687</v>
      </c>
      <c r="D1210" s="89" t="s">
        <v>1715</v>
      </c>
      <c r="E1210" s="36">
        <v>36977.0</v>
      </c>
      <c r="F1210" s="32"/>
      <c r="G1210" s="32" t="s">
        <v>930</v>
      </c>
      <c r="H1210" s="33"/>
      <c r="I1210" s="32"/>
      <c r="J1210" s="32"/>
      <c r="K1210" s="52" t="s">
        <v>652</v>
      </c>
      <c r="L1210" s="53">
        <f>SUM(L1198+1)</f>
        <v>105</v>
      </c>
      <c r="M1210" s="32"/>
      <c r="N1210" s="32"/>
      <c r="O1210" s="32"/>
      <c r="P1210" s="32"/>
      <c r="Q1210" s="32"/>
      <c r="R1210" s="32"/>
      <c r="S1210" s="32"/>
    </row>
    <row r="1211" ht="12.75" customHeight="1">
      <c r="B1211" s="34"/>
      <c r="C1211" s="34"/>
      <c r="D1211" s="89"/>
      <c r="E1211" s="36"/>
      <c r="F1211" s="32"/>
      <c r="G1211" s="32" t="s">
        <v>536</v>
      </c>
      <c r="H1211" s="33"/>
      <c r="I1211" s="32" t="s">
        <v>1779</v>
      </c>
      <c r="J1211" s="32"/>
      <c r="K1211" s="32"/>
      <c r="L1211" s="32"/>
      <c r="M1211" s="32"/>
      <c r="N1211" s="32"/>
      <c r="O1211" s="32"/>
      <c r="P1211" s="32"/>
      <c r="Q1211" s="32"/>
      <c r="R1211" s="32"/>
      <c r="S1211" s="32"/>
    </row>
    <row r="1212" ht="12.75" customHeight="1">
      <c r="A1212" s="28"/>
      <c r="B1212" s="39"/>
      <c r="C1212" s="39"/>
      <c r="D1212" s="39"/>
      <c r="E1212" s="36">
        <v>36977.0</v>
      </c>
      <c r="F1212" s="32"/>
      <c r="G1212" s="32" t="s">
        <v>930</v>
      </c>
      <c r="H1212" s="33"/>
      <c r="I1212" s="41" t="s">
        <v>1780</v>
      </c>
      <c r="J1212" s="32"/>
      <c r="K1212" s="32"/>
      <c r="L1212" s="9"/>
      <c r="M1212" s="32"/>
      <c r="N1212" s="32"/>
      <c r="O1212" s="32"/>
      <c r="P1212" s="32"/>
      <c r="Q1212" s="32"/>
      <c r="R1212" s="32"/>
      <c r="S1212" s="32"/>
    </row>
    <row r="1213" ht="12.75" customHeight="1">
      <c r="A1213" s="28"/>
      <c r="B1213" s="39"/>
      <c r="C1213" s="39"/>
      <c r="D1213" s="39"/>
      <c r="E1213" s="36"/>
      <c r="F1213" s="32"/>
      <c r="G1213" s="32"/>
      <c r="H1213" s="33"/>
      <c r="I1213" s="41"/>
      <c r="J1213" s="32"/>
      <c r="K1213" s="32"/>
      <c r="L1213" s="9"/>
      <c r="M1213" s="32"/>
      <c r="N1213" s="32"/>
      <c r="O1213" s="32"/>
      <c r="P1213" s="32"/>
      <c r="Q1213" s="32"/>
      <c r="R1213" s="32"/>
      <c r="S1213" s="32"/>
    </row>
    <row r="1214" ht="12.75" customHeight="1">
      <c r="A1214" s="40"/>
      <c r="B1214" s="32"/>
      <c r="C1214" s="32"/>
      <c r="D1214" s="32"/>
      <c r="E1214" s="36"/>
      <c r="F1214" s="32"/>
      <c r="G1214" s="32"/>
      <c r="H1214" s="33"/>
      <c r="I1214" s="32"/>
      <c r="J1214" s="32"/>
      <c r="K1214" s="32"/>
      <c r="L1214" s="9"/>
      <c r="M1214" s="32"/>
      <c r="N1214" s="32"/>
      <c r="O1214" s="32"/>
      <c r="P1214" s="32"/>
      <c r="Q1214" s="32"/>
      <c r="R1214" s="32"/>
      <c r="S1214" s="32"/>
    </row>
    <row r="1215" ht="12.75" customHeight="1">
      <c r="A1215" s="28">
        <f>SUM(A1210+1)</f>
        <v>103</v>
      </c>
      <c r="B1215" s="29" t="s">
        <v>1807</v>
      </c>
      <c r="C1215" s="29" t="s">
        <v>1305</v>
      </c>
      <c r="D1215" s="89" t="s">
        <v>1715</v>
      </c>
      <c r="E1215" s="36">
        <v>37003.0</v>
      </c>
      <c r="F1215" s="32"/>
      <c r="G1215" s="32" t="s">
        <v>930</v>
      </c>
      <c r="H1215" s="33"/>
      <c r="I1215" s="32"/>
      <c r="J1215" s="32"/>
      <c r="K1215" s="52" t="s">
        <v>652</v>
      </c>
      <c r="L1215" s="53">
        <f>SUM(L1210+1)</f>
        <v>106</v>
      </c>
      <c r="M1215" s="32"/>
      <c r="N1215" s="32"/>
      <c r="O1215" s="32"/>
      <c r="P1215" s="32"/>
      <c r="Q1215" s="32"/>
      <c r="R1215" s="32"/>
      <c r="S1215" s="32"/>
    </row>
    <row r="1216" ht="12.75" customHeight="1">
      <c r="B1216" s="34"/>
      <c r="C1216" s="34"/>
      <c r="D1216" s="89"/>
      <c r="E1216" s="36" t="s">
        <v>1808</v>
      </c>
      <c r="F1216" s="32"/>
      <c r="G1216" s="32" t="s">
        <v>1761</v>
      </c>
      <c r="H1216" s="33"/>
      <c r="I1216" s="32"/>
      <c r="J1216" s="32"/>
      <c r="K1216" s="32"/>
      <c r="L1216" s="9"/>
      <c r="M1216" s="32"/>
      <c r="N1216" s="32"/>
      <c r="O1216" s="32"/>
      <c r="P1216" s="32"/>
      <c r="Q1216" s="32"/>
      <c r="R1216" s="32"/>
      <c r="S1216" s="32"/>
    </row>
    <row r="1217" ht="12.75" customHeight="1">
      <c r="A1217" s="28"/>
      <c r="B1217" s="39"/>
      <c r="C1217" s="39"/>
      <c r="D1217" s="39"/>
      <c r="E1217" s="36" t="s">
        <v>1809</v>
      </c>
      <c r="F1217" s="32"/>
      <c r="G1217" s="32" t="s">
        <v>40</v>
      </c>
      <c r="H1217" s="33"/>
      <c r="I1217" s="32"/>
      <c r="J1217" s="32"/>
      <c r="K1217" s="32"/>
      <c r="L1217" s="9"/>
      <c r="M1217" s="32"/>
      <c r="N1217" s="32"/>
      <c r="O1217" s="32"/>
      <c r="P1217" s="32"/>
      <c r="Q1217" s="32"/>
      <c r="R1217" s="32"/>
      <c r="S1217" s="32"/>
    </row>
    <row r="1218" ht="12.75" customHeight="1">
      <c r="A1218" s="28"/>
      <c r="B1218" s="41" t="s">
        <v>655</v>
      </c>
      <c r="C1218" s="92" t="s">
        <v>1810</v>
      </c>
      <c r="D1218" s="39"/>
      <c r="E1218" s="36">
        <v>37027.0</v>
      </c>
      <c r="F1218" s="32"/>
      <c r="G1218" s="32" t="s">
        <v>139</v>
      </c>
      <c r="H1218" s="33"/>
      <c r="I1218" s="32" t="s">
        <v>1657</v>
      </c>
      <c r="J1218" s="32"/>
      <c r="K1218" s="32"/>
      <c r="L1218" s="9"/>
      <c r="M1218" s="32"/>
      <c r="N1218" s="32"/>
      <c r="O1218" s="32"/>
      <c r="P1218" s="32"/>
      <c r="Q1218" s="32"/>
      <c r="R1218" s="32"/>
      <c r="S1218" s="32"/>
    </row>
    <row r="1219" ht="12.75" customHeight="1">
      <c r="A1219" s="28"/>
      <c r="B1219" s="39"/>
      <c r="C1219" s="39"/>
      <c r="D1219" s="39"/>
      <c r="E1219" s="36" t="s">
        <v>1811</v>
      </c>
      <c r="F1219" s="32"/>
      <c r="G1219" s="32" t="s">
        <v>236</v>
      </c>
      <c r="H1219" s="33"/>
      <c r="I1219" s="32"/>
      <c r="J1219" s="32"/>
      <c r="K1219" s="32"/>
      <c r="L1219" s="9"/>
      <c r="M1219" s="32"/>
      <c r="N1219" s="32"/>
      <c r="O1219" s="32"/>
      <c r="P1219" s="32"/>
      <c r="Q1219" s="32"/>
      <c r="R1219" s="32"/>
      <c r="S1219" s="32"/>
    </row>
    <row r="1220" ht="12.75" customHeight="1">
      <c r="A1220" s="28"/>
      <c r="B1220" s="39"/>
      <c r="C1220" s="39"/>
      <c r="D1220" s="39"/>
      <c r="E1220" s="42" t="s">
        <v>1812</v>
      </c>
      <c r="F1220" s="43"/>
      <c r="G1220" s="43" t="s">
        <v>557</v>
      </c>
      <c r="H1220" s="33"/>
      <c r="I1220" s="32" t="s">
        <v>1813</v>
      </c>
      <c r="J1220" s="32"/>
      <c r="K1220" s="32"/>
      <c r="L1220" s="9"/>
      <c r="M1220" s="32"/>
      <c r="N1220" s="32"/>
      <c r="O1220" s="32"/>
      <c r="P1220" s="32"/>
      <c r="Q1220" s="32"/>
      <c r="R1220" s="32"/>
      <c r="S1220" s="32"/>
    </row>
    <row r="1221" ht="12.75" customHeight="1">
      <c r="A1221" s="28"/>
      <c r="B1221" s="39"/>
      <c r="C1221" s="39"/>
      <c r="D1221" s="39"/>
      <c r="E1221" s="36" t="s">
        <v>1814</v>
      </c>
      <c r="F1221" s="32"/>
      <c r="G1221" s="32" t="s">
        <v>545</v>
      </c>
      <c r="H1221" s="33"/>
      <c r="I1221" s="32"/>
      <c r="J1221" s="32"/>
      <c r="K1221" s="32"/>
      <c r="L1221" s="9"/>
      <c r="M1221" s="32"/>
      <c r="N1221" s="32"/>
      <c r="O1221" s="32"/>
      <c r="P1221" s="32"/>
      <c r="Q1221" s="32"/>
      <c r="R1221" s="32"/>
      <c r="S1221" s="32"/>
    </row>
    <row r="1222" ht="12.75" customHeight="1">
      <c r="A1222" s="28"/>
      <c r="B1222" s="39"/>
      <c r="C1222" s="39"/>
      <c r="D1222" s="39"/>
      <c r="E1222" s="36">
        <v>37054.0</v>
      </c>
      <c r="F1222" s="32"/>
      <c r="G1222" s="32" t="s">
        <v>1815</v>
      </c>
      <c r="H1222" s="33"/>
      <c r="I1222" s="32" t="s">
        <v>1657</v>
      </c>
      <c r="J1222" s="32"/>
      <c r="K1222" s="32"/>
      <c r="L1222" s="9"/>
      <c r="M1222" s="32"/>
      <c r="N1222" s="32"/>
      <c r="O1222" s="32"/>
      <c r="P1222" s="32"/>
      <c r="Q1222" s="32"/>
      <c r="R1222" s="32"/>
      <c r="S1222" s="32"/>
    </row>
    <row r="1223" ht="12.75" customHeight="1">
      <c r="A1223" s="28"/>
      <c r="B1223" s="39"/>
      <c r="C1223" s="39"/>
      <c r="D1223" s="39"/>
      <c r="E1223" s="36" t="s">
        <v>1816</v>
      </c>
      <c r="F1223" s="32"/>
      <c r="G1223" s="32" t="s">
        <v>288</v>
      </c>
      <c r="H1223" s="33"/>
      <c r="I1223" s="32" t="s">
        <v>1511</v>
      </c>
      <c r="J1223" s="32"/>
      <c r="K1223" s="32"/>
      <c r="L1223" s="9"/>
      <c r="M1223" s="32"/>
      <c r="N1223" s="32"/>
      <c r="O1223" s="32"/>
      <c r="P1223" s="32"/>
      <c r="Q1223" s="32"/>
      <c r="R1223" s="32"/>
      <c r="S1223" s="32"/>
    </row>
    <row r="1224" ht="12.75" customHeight="1">
      <c r="A1224" s="28"/>
      <c r="B1224" s="39"/>
      <c r="C1224" s="39"/>
      <c r="D1224" s="39"/>
      <c r="E1224" s="36">
        <v>37061.0</v>
      </c>
      <c r="F1224" s="32"/>
      <c r="G1224" s="32" t="s">
        <v>1175</v>
      </c>
      <c r="H1224" s="33"/>
      <c r="I1224" s="41" t="s">
        <v>1817</v>
      </c>
      <c r="J1224" s="32"/>
      <c r="K1224" s="32"/>
      <c r="L1224" s="9"/>
      <c r="M1224" s="32"/>
      <c r="N1224" s="32"/>
      <c r="O1224" s="32"/>
      <c r="P1224" s="32"/>
      <c r="Q1224" s="32"/>
      <c r="R1224" s="32"/>
      <c r="S1224" s="32"/>
    </row>
    <row r="1225" ht="12.75" customHeight="1">
      <c r="A1225" s="28"/>
      <c r="B1225" s="39"/>
      <c r="C1225" s="39"/>
      <c r="D1225" s="39"/>
      <c r="E1225" s="36"/>
      <c r="F1225" s="32"/>
      <c r="G1225" s="32"/>
      <c r="H1225" s="33"/>
      <c r="I1225" s="32"/>
      <c r="J1225" s="32"/>
      <c r="K1225" s="32"/>
      <c r="L1225" s="9"/>
      <c r="M1225" s="32"/>
      <c r="N1225" s="32"/>
      <c r="O1225" s="32"/>
      <c r="P1225" s="32"/>
      <c r="Q1225" s="32"/>
      <c r="R1225" s="32"/>
      <c r="S1225" s="32"/>
    </row>
    <row r="1226" ht="12.75" customHeight="1">
      <c r="A1226" s="40"/>
      <c r="B1226" s="32"/>
      <c r="C1226" s="32"/>
      <c r="D1226" s="32"/>
      <c r="E1226" s="36">
        <v>37062.0</v>
      </c>
      <c r="F1226" s="32"/>
      <c r="G1226" s="32"/>
      <c r="H1226" s="32" t="s">
        <v>1818</v>
      </c>
      <c r="I1226" s="32"/>
      <c r="J1226" s="32"/>
      <c r="K1226" s="32"/>
      <c r="L1226" s="9"/>
      <c r="M1226" s="32"/>
      <c r="N1226" s="32"/>
      <c r="O1226" s="32"/>
      <c r="P1226" s="32"/>
      <c r="Q1226" s="32"/>
      <c r="R1226" s="32"/>
      <c r="S1226" s="32"/>
    </row>
    <row r="1227" ht="12.75" customHeight="1">
      <c r="A1227" s="40"/>
      <c r="B1227" s="32"/>
      <c r="C1227" s="32"/>
      <c r="D1227" s="32"/>
      <c r="E1227" s="36"/>
      <c r="F1227" s="32"/>
      <c r="G1227" s="32"/>
      <c r="H1227" s="33"/>
      <c r="I1227" s="32"/>
      <c r="J1227" s="32"/>
      <c r="K1227" s="32"/>
      <c r="L1227" s="9"/>
      <c r="M1227" s="32"/>
      <c r="N1227" s="32"/>
      <c r="O1227" s="32"/>
      <c r="P1227" s="32"/>
      <c r="Q1227" s="32"/>
      <c r="R1227" s="32"/>
      <c r="S1227" s="32"/>
    </row>
    <row r="1228" ht="12.75" customHeight="1">
      <c r="A1228" s="28">
        <f>SUM(A1215+1)</f>
        <v>104</v>
      </c>
      <c r="B1228" s="29" t="s">
        <v>1819</v>
      </c>
      <c r="C1228" s="29" t="s">
        <v>1305</v>
      </c>
      <c r="D1228" s="89" t="s">
        <v>1715</v>
      </c>
      <c r="E1228" s="36">
        <v>37064.0</v>
      </c>
      <c r="F1228" s="32"/>
      <c r="G1228" s="32" t="s">
        <v>1175</v>
      </c>
      <c r="H1228" s="33"/>
      <c r="I1228" s="32"/>
      <c r="J1228" s="32"/>
      <c r="K1228" s="52" t="s">
        <v>652</v>
      </c>
      <c r="L1228" s="53">
        <f>SUM(L1215+1)</f>
        <v>107</v>
      </c>
      <c r="M1228" s="32"/>
      <c r="N1228" s="32"/>
      <c r="O1228" s="32"/>
      <c r="P1228" s="32"/>
      <c r="Q1228" s="32"/>
      <c r="R1228" s="32"/>
      <c r="S1228" s="32"/>
    </row>
    <row r="1229" ht="12.75" customHeight="1">
      <c r="B1229" s="34"/>
      <c r="C1229" s="34"/>
      <c r="D1229" s="89"/>
      <c r="E1229" s="36">
        <v>37078.0</v>
      </c>
      <c r="F1229" s="32"/>
      <c r="G1229" s="32" t="s">
        <v>139</v>
      </c>
      <c r="H1229" s="33"/>
      <c r="I1229" s="32" t="s">
        <v>1657</v>
      </c>
      <c r="J1229" s="32"/>
      <c r="K1229" s="32"/>
      <c r="L1229" s="9"/>
      <c r="M1229" s="32"/>
      <c r="N1229" s="32"/>
      <c r="O1229" s="32"/>
      <c r="P1229" s="32"/>
      <c r="Q1229" s="32"/>
      <c r="R1229" s="32"/>
      <c r="S1229" s="32"/>
    </row>
    <row r="1230" ht="12.75" customHeight="1">
      <c r="A1230" s="28"/>
      <c r="B1230" s="39"/>
      <c r="C1230" s="39"/>
      <c r="D1230" s="39"/>
      <c r="E1230" s="36" t="s">
        <v>1820</v>
      </c>
      <c r="F1230" s="32"/>
      <c r="G1230" s="32" t="s">
        <v>576</v>
      </c>
      <c r="H1230" s="33"/>
      <c r="I1230" s="32"/>
      <c r="J1230" s="32"/>
      <c r="K1230" s="32"/>
      <c r="L1230" s="9"/>
      <c r="M1230" s="32"/>
      <c r="N1230" s="32"/>
      <c r="O1230" s="32"/>
      <c r="P1230" s="32"/>
      <c r="Q1230" s="32"/>
      <c r="R1230" s="32"/>
      <c r="S1230" s="32"/>
    </row>
    <row r="1231" ht="12.75" customHeight="1">
      <c r="A1231" s="28"/>
      <c r="B1231" s="41" t="s">
        <v>655</v>
      </c>
      <c r="C1231" s="92" t="s">
        <v>1821</v>
      </c>
      <c r="D1231" s="39"/>
      <c r="E1231" s="36" t="s">
        <v>1822</v>
      </c>
      <c r="F1231" s="32"/>
      <c r="G1231" s="32" t="s">
        <v>236</v>
      </c>
      <c r="H1231" s="33"/>
      <c r="I1231" s="32"/>
      <c r="J1231" s="32"/>
      <c r="K1231" s="32"/>
      <c r="L1231" s="9"/>
      <c r="M1231" s="32"/>
      <c r="N1231" s="32"/>
      <c r="O1231" s="32"/>
      <c r="P1231" s="32"/>
      <c r="Q1231" s="32"/>
      <c r="R1231" s="32"/>
      <c r="S1231" s="32"/>
    </row>
    <row r="1232" ht="12.75" customHeight="1">
      <c r="A1232" s="28"/>
      <c r="B1232" s="39"/>
      <c r="C1232" s="39"/>
      <c r="D1232" s="39"/>
      <c r="E1232" s="42" t="s">
        <v>1823</v>
      </c>
      <c r="F1232" s="43"/>
      <c r="G1232" s="43" t="s">
        <v>557</v>
      </c>
      <c r="H1232" s="33"/>
      <c r="I1232" s="32" t="s">
        <v>1813</v>
      </c>
      <c r="J1232" s="32"/>
      <c r="K1232" s="32"/>
      <c r="L1232" s="9"/>
      <c r="M1232" s="32"/>
      <c r="N1232" s="32"/>
      <c r="O1232" s="32"/>
      <c r="P1232" s="32"/>
      <c r="Q1232" s="32"/>
      <c r="R1232" s="32"/>
      <c r="S1232" s="32"/>
    </row>
    <row r="1233" ht="12.75" customHeight="1">
      <c r="A1233" s="28"/>
      <c r="B1233" s="39"/>
      <c r="C1233" s="39"/>
      <c r="D1233" s="39"/>
      <c r="E1233" s="36" t="s">
        <v>1824</v>
      </c>
      <c r="F1233" s="32"/>
      <c r="G1233" s="32" t="s">
        <v>545</v>
      </c>
      <c r="H1233" s="33"/>
      <c r="I1233" s="32"/>
      <c r="J1233" s="32"/>
      <c r="K1233" s="32"/>
      <c r="L1233" s="9"/>
      <c r="M1233" s="32"/>
      <c r="N1233" s="32"/>
      <c r="O1233" s="32"/>
      <c r="P1233" s="32"/>
      <c r="Q1233" s="32"/>
      <c r="R1233" s="32"/>
      <c r="S1233" s="32"/>
    </row>
    <row r="1234" ht="12.75" customHeight="1">
      <c r="A1234" s="28"/>
      <c r="B1234" s="39"/>
      <c r="C1234" s="39"/>
      <c r="D1234" s="39"/>
      <c r="E1234" s="36">
        <v>37108.0</v>
      </c>
      <c r="F1234" s="32"/>
      <c r="G1234" s="32" t="s">
        <v>1815</v>
      </c>
      <c r="H1234" s="33"/>
      <c r="I1234" s="32" t="s">
        <v>1657</v>
      </c>
      <c r="J1234" s="32"/>
      <c r="K1234" s="32"/>
      <c r="L1234" s="9"/>
      <c r="M1234" s="32"/>
      <c r="N1234" s="32"/>
      <c r="O1234" s="32"/>
      <c r="P1234" s="32"/>
      <c r="Q1234" s="32"/>
      <c r="R1234" s="32"/>
      <c r="S1234" s="32"/>
    </row>
    <row r="1235" ht="12.75" customHeight="1">
      <c r="A1235" s="28"/>
      <c r="B1235" s="39"/>
      <c r="C1235" s="39"/>
      <c r="D1235" s="39"/>
      <c r="E1235" s="36" t="s">
        <v>1825</v>
      </c>
      <c r="F1235" s="32"/>
      <c r="G1235" s="32" t="s">
        <v>279</v>
      </c>
      <c r="H1235" s="33"/>
      <c r="I1235" s="32"/>
      <c r="J1235" s="32"/>
      <c r="K1235" s="32"/>
      <c r="L1235" s="9"/>
      <c r="M1235" s="32"/>
      <c r="N1235" s="32"/>
      <c r="O1235" s="32"/>
      <c r="P1235" s="32"/>
      <c r="Q1235" s="32"/>
      <c r="R1235" s="32"/>
      <c r="S1235" s="32"/>
    </row>
    <row r="1236" ht="12.75" customHeight="1">
      <c r="A1236" s="28"/>
      <c r="B1236" s="39"/>
      <c r="C1236" s="39"/>
      <c r="D1236" s="39"/>
      <c r="E1236" s="36">
        <v>37124.0</v>
      </c>
      <c r="F1236" s="32"/>
      <c r="G1236" s="32" t="s">
        <v>930</v>
      </c>
      <c r="H1236" s="33"/>
      <c r="I1236" s="41" t="s">
        <v>1826</v>
      </c>
      <c r="J1236" s="32"/>
      <c r="K1236" s="32"/>
      <c r="L1236" s="9"/>
      <c r="M1236" s="32"/>
      <c r="N1236" s="32"/>
      <c r="O1236" s="32"/>
      <c r="P1236" s="32"/>
      <c r="Q1236" s="32"/>
      <c r="R1236" s="32"/>
      <c r="S1236" s="32"/>
    </row>
    <row r="1237" ht="12.75" customHeight="1">
      <c r="A1237" s="28"/>
      <c r="B1237" s="39"/>
      <c r="C1237" s="39"/>
      <c r="D1237" s="39"/>
      <c r="E1237" s="36"/>
      <c r="F1237" s="32"/>
      <c r="G1237" s="32"/>
      <c r="H1237" s="33"/>
      <c r="I1237" s="32"/>
      <c r="J1237" s="32"/>
      <c r="K1237" s="32"/>
      <c r="L1237" s="9"/>
      <c r="M1237" s="32"/>
      <c r="N1237" s="32"/>
      <c r="O1237" s="32"/>
      <c r="P1237" s="32"/>
      <c r="Q1237" s="32"/>
      <c r="R1237" s="32"/>
      <c r="S1237" s="32"/>
    </row>
    <row r="1238" ht="12.75" customHeight="1">
      <c r="A1238" s="28"/>
      <c r="B1238" s="39"/>
      <c r="C1238" s="39"/>
      <c r="D1238" s="39"/>
      <c r="E1238" s="36"/>
      <c r="F1238" s="32"/>
      <c r="G1238" s="32"/>
      <c r="H1238" s="33"/>
      <c r="I1238" s="32"/>
      <c r="J1238" s="32"/>
      <c r="K1238" s="32"/>
      <c r="L1238" s="9"/>
      <c r="M1238" s="32"/>
      <c r="N1238" s="32"/>
      <c r="O1238" s="32"/>
      <c r="P1238" s="32"/>
      <c r="Q1238" s="32"/>
      <c r="R1238" s="32"/>
      <c r="S1238" s="32"/>
    </row>
    <row r="1239" ht="12.75" customHeight="1">
      <c r="A1239" s="61">
        <f>SUM(A1228+1)</f>
        <v>105</v>
      </c>
      <c r="B1239" s="29" t="s">
        <v>1827</v>
      </c>
      <c r="C1239" s="29" t="s">
        <v>687</v>
      </c>
      <c r="D1239" s="81" t="s">
        <v>1715</v>
      </c>
      <c r="E1239" s="36">
        <v>37171.0</v>
      </c>
      <c r="F1239" s="32"/>
      <c r="G1239" s="32" t="s">
        <v>930</v>
      </c>
      <c r="H1239" s="33"/>
      <c r="I1239" s="93" t="s">
        <v>1828</v>
      </c>
      <c r="J1239" s="32"/>
      <c r="K1239" s="52" t="s">
        <v>652</v>
      </c>
      <c r="L1239" s="53">
        <f>SUM(L1228+1)</f>
        <v>108</v>
      </c>
      <c r="M1239" s="32"/>
      <c r="N1239" s="32"/>
      <c r="O1239" s="32"/>
      <c r="P1239" s="32"/>
      <c r="Q1239" s="32"/>
      <c r="R1239" s="32"/>
      <c r="S1239" s="32"/>
    </row>
    <row r="1240" ht="12.75" customHeight="1">
      <c r="A1240" s="63"/>
      <c r="B1240" s="34"/>
      <c r="C1240" s="34"/>
      <c r="D1240" s="81"/>
      <c r="E1240" s="36"/>
      <c r="F1240" s="32"/>
      <c r="G1240" s="43" t="s">
        <v>556</v>
      </c>
      <c r="H1240" s="33"/>
      <c r="I1240" s="32" t="s">
        <v>1774</v>
      </c>
      <c r="J1240" s="32"/>
      <c r="K1240" s="32"/>
      <c r="L1240" s="9"/>
      <c r="M1240" s="32"/>
      <c r="N1240" s="32"/>
      <c r="O1240" s="32"/>
      <c r="P1240" s="32"/>
      <c r="Q1240" s="32"/>
      <c r="R1240" s="32"/>
      <c r="S1240" s="32"/>
    </row>
    <row r="1241" ht="12.75" customHeight="1">
      <c r="A1241" s="28"/>
      <c r="B1241" s="39"/>
      <c r="C1241" s="39"/>
      <c r="D1241" s="39"/>
      <c r="E1241" s="36">
        <v>37171.0</v>
      </c>
      <c r="F1241" s="32"/>
      <c r="G1241" s="32" t="s">
        <v>930</v>
      </c>
      <c r="H1241" s="33"/>
      <c r="I1241" s="32"/>
      <c r="J1241" s="32"/>
      <c r="K1241" s="32"/>
      <c r="L1241" s="9"/>
      <c r="M1241" s="32"/>
      <c r="N1241" s="32"/>
      <c r="O1241" s="32"/>
      <c r="P1241" s="32"/>
      <c r="Q1241" s="32"/>
      <c r="R1241" s="32"/>
      <c r="S1241" s="32"/>
    </row>
    <row r="1242" ht="12.75" customHeight="1">
      <c r="A1242" s="28"/>
      <c r="B1242" s="39"/>
      <c r="C1242" s="39"/>
      <c r="D1242" s="39"/>
      <c r="E1242" s="36"/>
      <c r="F1242" s="32"/>
      <c r="G1242" s="32"/>
      <c r="H1242" s="33"/>
      <c r="I1242" s="32"/>
      <c r="J1242" s="32"/>
      <c r="K1242" s="32"/>
      <c r="L1242" s="9"/>
      <c r="M1242" s="32"/>
      <c r="N1242" s="32"/>
      <c r="O1242" s="32"/>
      <c r="P1242" s="32"/>
      <c r="Q1242" s="32"/>
      <c r="R1242" s="32"/>
      <c r="S1242" s="32"/>
    </row>
    <row r="1243" ht="12.75" customHeight="1">
      <c r="A1243" s="40"/>
      <c r="B1243" s="32"/>
      <c r="C1243" s="32"/>
      <c r="D1243" s="32"/>
      <c r="E1243" s="36"/>
      <c r="F1243" s="32"/>
      <c r="G1243" s="32"/>
      <c r="H1243" s="33"/>
      <c r="I1243" s="32"/>
      <c r="J1243" s="32"/>
      <c r="K1243" s="32"/>
      <c r="L1243" s="9"/>
      <c r="M1243" s="32"/>
      <c r="N1243" s="32"/>
      <c r="O1243" s="32"/>
      <c r="P1243" s="32"/>
      <c r="Q1243" s="32"/>
      <c r="R1243" s="32"/>
      <c r="S1243" s="32"/>
    </row>
    <row r="1244" ht="12.75" customHeight="1">
      <c r="A1244" s="28">
        <f>SUM(A1228+1)</f>
        <v>105</v>
      </c>
      <c r="B1244" s="29" t="s">
        <v>1829</v>
      </c>
      <c r="C1244" s="29" t="s">
        <v>1555</v>
      </c>
      <c r="D1244" s="89" t="s">
        <v>1715</v>
      </c>
      <c r="E1244" s="36">
        <v>37367.0</v>
      </c>
      <c r="F1244" s="32"/>
      <c r="G1244" s="32" t="s">
        <v>930</v>
      </c>
      <c r="H1244" s="33"/>
      <c r="I1244" s="32"/>
      <c r="J1244" s="32"/>
      <c r="K1244" s="52" t="s">
        <v>652</v>
      </c>
      <c r="L1244" s="53">
        <f>SUM(L1239+1)</f>
        <v>109</v>
      </c>
      <c r="M1244" s="32"/>
      <c r="N1244" s="32"/>
      <c r="O1244" s="32"/>
      <c r="P1244" s="32"/>
      <c r="Q1244" s="32"/>
      <c r="R1244" s="32"/>
      <c r="S1244" s="32"/>
    </row>
    <row r="1245" ht="12.75" customHeight="1">
      <c r="B1245" s="34"/>
      <c r="C1245" s="34"/>
      <c r="D1245" s="89"/>
      <c r="E1245" s="36">
        <v>37378.0</v>
      </c>
      <c r="F1245" s="32"/>
      <c r="G1245" s="32" t="s">
        <v>391</v>
      </c>
      <c r="H1245" s="33"/>
      <c r="I1245" s="32" t="s">
        <v>1657</v>
      </c>
      <c r="J1245" s="32"/>
      <c r="K1245" s="32"/>
      <c r="L1245" s="9"/>
      <c r="M1245" s="32"/>
      <c r="N1245" s="32"/>
      <c r="O1245" s="32"/>
      <c r="P1245" s="32"/>
      <c r="Q1245" s="32"/>
      <c r="R1245" s="32"/>
      <c r="S1245" s="32"/>
    </row>
    <row r="1246" ht="12.75" customHeight="1">
      <c r="A1246" s="28"/>
      <c r="B1246" s="39"/>
      <c r="C1246" s="39"/>
      <c r="D1246" s="39"/>
      <c r="E1246" s="36" t="s">
        <v>1830</v>
      </c>
      <c r="F1246" s="32"/>
      <c r="G1246" s="32" t="s">
        <v>409</v>
      </c>
      <c r="H1246" s="33"/>
      <c r="I1246" s="32"/>
      <c r="J1246" s="32"/>
      <c r="K1246" s="32"/>
      <c r="L1246" s="9"/>
      <c r="M1246" s="32"/>
      <c r="N1246" s="32"/>
      <c r="O1246" s="32"/>
      <c r="P1246" s="32"/>
      <c r="Q1246" s="32"/>
      <c r="R1246" s="32"/>
      <c r="S1246" s="32"/>
    </row>
    <row r="1247" ht="12.75" customHeight="1">
      <c r="A1247" s="28"/>
      <c r="B1247" s="41" t="s">
        <v>655</v>
      </c>
      <c r="C1247" s="92" t="s">
        <v>1831</v>
      </c>
      <c r="D1247" s="39"/>
      <c r="E1247" s="36" t="s">
        <v>1832</v>
      </c>
      <c r="F1247" s="32"/>
      <c r="G1247" s="32" t="s">
        <v>49</v>
      </c>
      <c r="H1247" s="33"/>
      <c r="I1247" s="32"/>
      <c r="J1247" s="32"/>
      <c r="K1247" s="32"/>
      <c r="L1247" s="9"/>
      <c r="M1247" s="32"/>
      <c r="N1247" s="32"/>
      <c r="O1247" s="32"/>
      <c r="P1247" s="32"/>
      <c r="Q1247" s="32"/>
      <c r="R1247" s="32"/>
      <c r="S1247" s="32"/>
    </row>
    <row r="1248" ht="12.75" customHeight="1">
      <c r="A1248" s="28"/>
      <c r="B1248" s="39"/>
      <c r="C1248" s="39"/>
      <c r="D1248" s="39"/>
      <c r="E1248" s="36" t="s">
        <v>1833</v>
      </c>
      <c r="F1248" s="32"/>
      <c r="G1248" s="32" t="s">
        <v>82</v>
      </c>
      <c r="H1248" s="33"/>
      <c r="I1248" s="32"/>
      <c r="J1248" s="32"/>
      <c r="K1248" s="32"/>
      <c r="L1248" s="9"/>
      <c r="M1248" s="32"/>
      <c r="N1248" s="32"/>
      <c r="O1248" s="32"/>
      <c r="P1248" s="32"/>
      <c r="Q1248" s="32"/>
      <c r="R1248" s="32"/>
      <c r="S1248" s="32"/>
    </row>
    <row r="1249" ht="12.75" customHeight="1">
      <c r="A1249" s="28"/>
      <c r="B1249" s="39"/>
      <c r="C1249" s="39"/>
      <c r="D1249" s="39"/>
      <c r="E1249" s="36" t="s">
        <v>1834</v>
      </c>
      <c r="F1249" s="32"/>
      <c r="G1249" s="32" t="s">
        <v>579</v>
      </c>
      <c r="H1249" s="33"/>
      <c r="I1249" s="32"/>
      <c r="J1249" s="32"/>
      <c r="K1249" s="32"/>
      <c r="L1249" s="9"/>
      <c r="M1249" s="32"/>
      <c r="N1249" s="32"/>
      <c r="O1249" s="32"/>
      <c r="P1249" s="32"/>
      <c r="Q1249" s="32"/>
      <c r="R1249" s="32"/>
      <c r="S1249" s="32"/>
    </row>
    <row r="1250" ht="12.75" customHeight="1">
      <c r="A1250" s="28"/>
      <c r="B1250" s="39"/>
      <c r="C1250" s="39"/>
      <c r="D1250" s="39"/>
      <c r="E1250" s="36">
        <v>37425.0</v>
      </c>
      <c r="F1250" s="32"/>
      <c r="G1250" s="32" t="s">
        <v>1175</v>
      </c>
      <c r="H1250" s="33"/>
      <c r="I1250" s="41" t="s">
        <v>1835</v>
      </c>
      <c r="J1250" s="32"/>
      <c r="K1250" s="32"/>
      <c r="L1250" s="9"/>
      <c r="M1250" s="32"/>
      <c r="N1250" s="32"/>
      <c r="O1250" s="32"/>
      <c r="P1250" s="32"/>
      <c r="Q1250" s="32"/>
      <c r="R1250" s="32"/>
      <c r="S1250" s="32"/>
    </row>
    <row r="1251" ht="12.75" customHeight="1">
      <c r="A1251" s="28"/>
      <c r="B1251" s="39"/>
      <c r="C1251" s="39"/>
      <c r="D1251" s="39"/>
      <c r="E1251" s="36"/>
      <c r="F1251" s="32"/>
      <c r="G1251" s="32"/>
      <c r="H1251" s="33"/>
      <c r="I1251" s="32"/>
      <c r="J1251" s="32"/>
      <c r="K1251" s="32"/>
      <c r="L1251" s="9"/>
      <c r="M1251" s="32"/>
      <c r="N1251" s="32"/>
      <c r="O1251" s="32"/>
      <c r="P1251" s="32"/>
      <c r="Q1251" s="32"/>
      <c r="R1251" s="32"/>
      <c r="S1251" s="32"/>
    </row>
    <row r="1252" ht="12.75" customHeight="1">
      <c r="A1252" s="28"/>
      <c r="B1252" s="39"/>
      <c r="C1252" s="39"/>
      <c r="D1252" s="39"/>
      <c r="E1252" s="36"/>
      <c r="F1252" s="32"/>
      <c r="G1252" s="32"/>
      <c r="H1252" s="32" t="s">
        <v>1818</v>
      </c>
      <c r="I1252" s="32"/>
      <c r="J1252" s="32"/>
      <c r="K1252" s="32"/>
      <c r="L1252" s="9"/>
      <c r="M1252" s="32"/>
      <c r="N1252" s="32"/>
      <c r="O1252" s="32"/>
      <c r="P1252" s="32"/>
      <c r="Q1252" s="32"/>
      <c r="R1252" s="32"/>
      <c r="S1252" s="32"/>
    </row>
    <row r="1253" ht="12.75" customHeight="1">
      <c r="A1253" s="28">
        <f>SUM(A1244+1)</f>
        <v>106</v>
      </c>
      <c r="B1253" s="29" t="s">
        <v>1836</v>
      </c>
      <c r="C1253" s="29" t="s">
        <v>1555</v>
      </c>
      <c r="D1253" s="89" t="s">
        <v>1715</v>
      </c>
      <c r="E1253" s="36">
        <v>37428.0</v>
      </c>
      <c r="F1253" s="32"/>
      <c r="G1253" s="32" t="s">
        <v>1175</v>
      </c>
      <c r="H1253" s="33"/>
      <c r="I1253" s="32"/>
      <c r="J1253" s="32"/>
      <c r="K1253" s="52" t="s">
        <v>652</v>
      </c>
      <c r="L1253" s="53">
        <f>SUM(L1244+1)</f>
        <v>110</v>
      </c>
      <c r="M1253" s="32"/>
      <c r="N1253" s="32"/>
      <c r="O1253" s="32"/>
      <c r="P1253" s="32"/>
      <c r="Q1253" s="32"/>
      <c r="R1253" s="32"/>
      <c r="S1253" s="32"/>
    </row>
    <row r="1254" ht="12.75" customHeight="1">
      <c r="B1254" s="34"/>
      <c r="C1254" s="34"/>
      <c r="D1254" s="89"/>
      <c r="E1254" s="36" t="s">
        <v>1837</v>
      </c>
      <c r="F1254" s="32"/>
      <c r="G1254" s="32" t="s">
        <v>579</v>
      </c>
      <c r="H1254" s="33"/>
      <c r="I1254" s="32"/>
      <c r="J1254" s="32"/>
      <c r="K1254" s="32"/>
      <c r="L1254" s="9"/>
      <c r="M1254" s="32"/>
      <c r="N1254" s="32"/>
      <c r="O1254" s="32"/>
      <c r="P1254" s="32"/>
      <c r="Q1254" s="32"/>
      <c r="R1254" s="32"/>
      <c r="S1254" s="32"/>
    </row>
    <row r="1255" ht="12.75" customHeight="1">
      <c r="A1255" s="28"/>
      <c r="B1255" s="39"/>
      <c r="C1255" s="39"/>
      <c r="D1255" s="39"/>
      <c r="E1255" s="36" t="s">
        <v>1838</v>
      </c>
      <c r="F1255" s="32"/>
      <c r="G1255" s="32" t="s">
        <v>82</v>
      </c>
      <c r="H1255" s="33"/>
      <c r="I1255" s="32"/>
      <c r="J1255" s="32"/>
      <c r="K1255" s="32"/>
      <c r="L1255" s="9"/>
      <c r="M1255" s="32"/>
      <c r="N1255" s="32"/>
      <c r="O1255" s="32"/>
      <c r="P1255" s="32"/>
      <c r="Q1255" s="32"/>
      <c r="R1255" s="32"/>
      <c r="S1255" s="32"/>
    </row>
    <row r="1256" ht="12.75" customHeight="1">
      <c r="A1256" s="28"/>
      <c r="B1256" s="41" t="s">
        <v>655</v>
      </c>
      <c r="C1256" s="92" t="s">
        <v>1839</v>
      </c>
      <c r="D1256" s="39"/>
      <c r="E1256" s="36" t="s">
        <v>1840</v>
      </c>
      <c r="F1256" s="32"/>
      <c r="G1256" s="32" t="s">
        <v>49</v>
      </c>
      <c r="H1256" s="33"/>
      <c r="I1256" s="32"/>
      <c r="J1256" s="32"/>
      <c r="K1256" s="32"/>
      <c r="L1256" s="9"/>
      <c r="M1256" s="32"/>
      <c r="N1256" s="32"/>
      <c r="O1256" s="32"/>
      <c r="P1256" s="32"/>
      <c r="Q1256" s="32"/>
      <c r="R1256" s="32"/>
      <c r="S1256" s="32"/>
    </row>
    <row r="1257" ht="12.75" customHeight="1">
      <c r="A1257" s="28"/>
      <c r="B1257" s="39"/>
      <c r="C1257" s="39"/>
      <c r="D1257" s="39"/>
      <c r="E1257" s="36" t="s">
        <v>1841</v>
      </c>
      <c r="F1257" s="32"/>
      <c r="G1257" s="32" t="s">
        <v>409</v>
      </c>
      <c r="H1257" s="33"/>
      <c r="I1257" s="32"/>
      <c r="J1257" s="32"/>
      <c r="K1257" s="32"/>
      <c r="L1257" s="9"/>
      <c r="M1257" s="32"/>
      <c r="N1257" s="32"/>
      <c r="O1257" s="32"/>
      <c r="P1257" s="32"/>
      <c r="Q1257" s="32"/>
      <c r="R1257" s="32"/>
      <c r="S1257" s="32"/>
    </row>
    <row r="1258" ht="12.75" customHeight="1">
      <c r="A1258" s="28"/>
      <c r="B1258" s="39"/>
      <c r="C1258" s="39"/>
      <c r="D1258" s="39"/>
      <c r="E1258" s="36">
        <v>37472.0</v>
      </c>
      <c r="F1258" s="32"/>
      <c r="G1258" s="32" t="s">
        <v>391</v>
      </c>
      <c r="H1258" s="33"/>
      <c r="I1258" s="32" t="s">
        <v>1657</v>
      </c>
      <c r="J1258" s="32"/>
      <c r="K1258" s="32"/>
      <c r="L1258" s="9"/>
      <c r="M1258" s="32"/>
      <c r="N1258" s="32"/>
      <c r="O1258" s="32"/>
      <c r="P1258" s="32"/>
      <c r="Q1258" s="32"/>
      <c r="R1258" s="32"/>
      <c r="S1258" s="32"/>
    </row>
    <row r="1259" ht="12.75" customHeight="1">
      <c r="A1259" s="28"/>
      <c r="B1259" s="39"/>
      <c r="C1259" s="39"/>
      <c r="D1259" s="39"/>
      <c r="E1259" s="36">
        <v>37483.0</v>
      </c>
      <c r="F1259" s="32"/>
      <c r="G1259" s="32" t="s">
        <v>305</v>
      </c>
      <c r="H1259" s="33"/>
      <c r="I1259" s="32"/>
      <c r="J1259" s="32"/>
      <c r="K1259" s="32"/>
      <c r="L1259" s="9"/>
      <c r="M1259" s="32"/>
      <c r="N1259" s="32"/>
      <c r="O1259" s="32"/>
      <c r="P1259" s="32"/>
      <c r="Q1259" s="32"/>
      <c r="R1259" s="32"/>
      <c r="S1259" s="32"/>
    </row>
    <row r="1260" ht="12.75" customHeight="1">
      <c r="A1260" s="28"/>
      <c r="B1260" s="39"/>
      <c r="C1260" s="39"/>
      <c r="D1260" s="39"/>
      <c r="E1260" s="36">
        <v>37487.0</v>
      </c>
      <c r="F1260" s="32"/>
      <c r="G1260" s="32" t="s">
        <v>930</v>
      </c>
      <c r="H1260" s="33"/>
      <c r="I1260" s="41" t="s">
        <v>1842</v>
      </c>
      <c r="J1260" s="32"/>
      <c r="K1260" s="32"/>
      <c r="L1260" s="9"/>
      <c r="M1260" s="32"/>
      <c r="N1260" s="32"/>
      <c r="O1260" s="32"/>
      <c r="P1260" s="32"/>
      <c r="Q1260" s="32"/>
      <c r="R1260" s="32"/>
      <c r="S1260" s="32"/>
    </row>
    <row r="1261" ht="12.75" customHeight="1">
      <c r="A1261" s="28"/>
      <c r="B1261" s="39"/>
      <c r="C1261" s="39"/>
      <c r="D1261" s="39"/>
      <c r="E1261" s="36"/>
      <c r="F1261" s="32"/>
      <c r="G1261" s="32"/>
      <c r="H1261" s="33"/>
      <c r="I1261" s="32"/>
      <c r="J1261" s="32"/>
      <c r="K1261" s="32"/>
      <c r="L1261" s="9"/>
      <c r="M1261" s="32"/>
      <c r="N1261" s="32"/>
      <c r="O1261" s="32"/>
      <c r="P1261" s="32"/>
      <c r="Q1261" s="32"/>
      <c r="R1261" s="32"/>
      <c r="S1261" s="32"/>
    </row>
    <row r="1262" ht="12.75" customHeight="1">
      <c r="A1262" s="28"/>
      <c r="B1262" s="39"/>
      <c r="C1262" s="39"/>
      <c r="D1262" s="39"/>
      <c r="E1262" s="36"/>
      <c r="F1262" s="32"/>
      <c r="G1262" s="32"/>
      <c r="H1262" s="33"/>
      <c r="I1262" s="32"/>
      <c r="J1262" s="32"/>
      <c r="K1262" s="32"/>
      <c r="L1262" s="9"/>
      <c r="M1262" s="32"/>
      <c r="N1262" s="32"/>
      <c r="O1262" s="32"/>
      <c r="P1262" s="32"/>
      <c r="Q1262" s="32"/>
      <c r="R1262" s="32"/>
      <c r="S1262" s="32"/>
    </row>
    <row r="1263" ht="12.75" customHeight="1">
      <c r="A1263" s="28">
        <f>SUM(A1253+1)</f>
        <v>107</v>
      </c>
      <c r="B1263" s="29" t="s">
        <v>1843</v>
      </c>
      <c r="C1263" s="29" t="s">
        <v>687</v>
      </c>
      <c r="D1263" s="89" t="s">
        <v>1715</v>
      </c>
      <c r="E1263" s="36">
        <v>37542.0</v>
      </c>
      <c r="F1263" s="32"/>
      <c r="G1263" s="32" t="s">
        <v>930</v>
      </c>
      <c r="H1263" s="33"/>
      <c r="I1263" s="32"/>
      <c r="J1263" s="32"/>
      <c r="K1263" s="52" t="s">
        <v>652</v>
      </c>
      <c r="L1263" s="53">
        <f>SUM(L1253+1)</f>
        <v>111</v>
      </c>
      <c r="M1263" s="32"/>
      <c r="N1263" s="32"/>
      <c r="O1263" s="32"/>
      <c r="P1263" s="32"/>
      <c r="Q1263" s="32"/>
      <c r="R1263" s="32"/>
      <c r="S1263" s="32"/>
    </row>
    <row r="1264" ht="12.75" customHeight="1">
      <c r="B1264" s="34"/>
      <c r="C1264" s="34"/>
      <c r="D1264" s="89"/>
      <c r="E1264" s="36"/>
      <c r="F1264" s="32"/>
      <c r="G1264" s="32" t="s">
        <v>556</v>
      </c>
      <c r="H1264" s="33"/>
      <c r="I1264" s="32" t="s">
        <v>1774</v>
      </c>
      <c r="J1264" s="32"/>
      <c r="K1264" s="32"/>
      <c r="L1264" s="9"/>
      <c r="M1264" s="32"/>
      <c r="N1264" s="32"/>
      <c r="O1264" s="32"/>
      <c r="P1264" s="32"/>
      <c r="Q1264" s="32"/>
      <c r="R1264" s="32"/>
      <c r="S1264" s="32"/>
    </row>
    <row r="1265" ht="12.75" customHeight="1">
      <c r="A1265" s="28"/>
      <c r="B1265" s="39"/>
      <c r="C1265" s="39" t="s">
        <v>1844</v>
      </c>
      <c r="D1265" s="39"/>
      <c r="E1265" s="36">
        <v>37542.0</v>
      </c>
      <c r="F1265" s="32"/>
      <c r="G1265" s="32" t="s">
        <v>930</v>
      </c>
      <c r="H1265" s="33"/>
      <c r="I1265" s="41" t="s">
        <v>1777</v>
      </c>
      <c r="J1265" s="32"/>
      <c r="K1265" s="32"/>
      <c r="L1265" s="9"/>
      <c r="M1265" s="32"/>
      <c r="N1265" s="32"/>
      <c r="O1265" s="32"/>
      <c r="P1265" s="32"/>
      <c r="Q1265" s="32"/>
      <c r="R1265" s="32"/>
      <c r="S1265" s="32"/>
    </row>
    <row r="1266" ht="12.75" customHeight="1">
      <c r="A1266" s="28"/>
      <c r="B1266" s="39"/>
      <c r="C1266" s="39"/>
      <c r="D1266" s="39"/>
      <c r="E1266" s="36"/>
      <c r="F1266" s="32"/>
      <c r="G1266" s="32"/>
      <c r="H1266" s="33"/>
      <c r="I1266" s="32"/>
      <c r="J1266" s="32"/>
      <c r="K1266" s="32"/>
      <c r="L1266" s="9"/>
      <c r="M1266" s="32"/>
      <c r="N1266" s="32"/>
      <c r="O1266" s="32"/>
      <c r="P1266" s="32"/>
      <c r="Q1266" s="32"/>
      <c r="R1266" s="32"/>
      <c r="S1266" s="32"/>
    </row>
    <row r="1267" ht="12.75" customHeight="1">
      <c r="A1267" s="40"/>
      <c r="B1267" s="32"/>
      <c r="C1267" s="32"/>
      <c r="D1267" s="32"/>
      <c r="E1267" s="31"/>
      <c r="F1267" s="32"/>
      <c r="G1267" s="32"/>
      <c r="H1267" s="33"/>
      <c r="I1267" s="32"/>
      <c r="J1267" s="32"/>
      <c r="K1267" s="32"/>
      <c r="L1267" s="9"/>
      <c r="M1267" s="32"/>
      <c r="N1267" s="32"/>
      <c r="O1267" s="32"/>
      <c r="P1267" s="32"/>
      <c r="Q1267" s="32"/>
      <c r="R1267" s="32"/>
      <c r="S1267" s="32"/>
    </row>
    <row r="1268" ht="12.75" customHeight="1">
      <c r="A1268" s="61">
        <f>SUM(A1263+1)</f>
        <v>108</v>
      </c>
      <c r="B1268" s="29" t="s">
        <v>1845</v>
      </c>
      <c r="C1268" s="29" t="s">
        <v>687</v>
      </c>
      <c r="D1268" s="81" t="s">
        <v>1715</v>
      </c>
      <c r="E1268" s="36">
        <v>37699.0</v>
      </c>
      <c r="F1268" s="32"/>
      <c r="G1268" s="32" t="s">
        <v>930</v>
      </c>
      <c r="H1268" s="33"/>
      <c r="I1268" s="94" t="s">
        <v>1846</v>
      </c>
      <c r="J1268" s="32"/>
      <c r="K1268" s="52" t="s">
        <v>652</v>
      </c>
      <c r="L1268" s="53">
        <f>SUM(L1263+1)</f>
        <v>112</v>
      </c>
      <c r="M1268" s="32"/>
      <c r="N1268" s="32"/>
      <c r="O1268" s="32"/>
      <c r="P1268" s="32"/>
      <c r="Q1268" s="32"/>
      <c r="R1268" s="32"/>
      <c r="S1268" s="32"/>
    </row>
    <row r="1269" ht="12.75" customHeight="1">
      <c r="A1269" s="63"/>
      <c r="B1269" s="34"/>
      <c r="C1269" s="34"/>
      <c r="D1269" s="81"/>
      <c r="E1269" s="36" t="s">
        <v>1847</v>
      </c>
      <c r="F1269" s="32"/>
      <c r="G1269" s="32" t="s">
        <v>1290</v>
      </c>
      <c r="H1269" s="33"/>
      <c r="I1269" s="94" t="s">
        <v>1848</v>
      </c>
      <c r="J1269" s="32"/>
      <c r="K1269" s="32"/>
      <c r="L1269" s="9"/>
      <c r="M1269" s="32"/>
      <c r="N1269" s="32"/>
      <c r="O1269" s="32"/>
      <c r="P1269" s="32"/>
      <c r="Q1269" s="32"/>
      <c r="R1269" s="32"/>
      <c r="S1269" s="32"/>
    </row>
    <row r="1270" ht="12.75" customHeight="1">
      <c r="A1270" s="28"/>
      <c r="B1270" s="39"/>
      <c r="C1270" s="39"/>
      <c r="D1270" s="39"/>
      <c r="E1270" s="36">
        <v>37702.0</v>
      </c>
      <c r="F1270" s="32"/>
      <c r="G1270" s="32" t="s">
        <v>930</v>
      </c>
      <c r="H1270" s="33"/>
      <c r="I1270" s="41"/>
      <c r="J1270" s="32"/>
      <c r="K1270" s="32"/>
      <c r="L1270" s="9"/>
      <c r="M1270" s="32"/>
      <c r="N1270" s="32"/>
      <c r="O1270" s="32"/>
      <c r="P1270" s="32"/>
      <c r="Q1270" s="32"/>
      <c r="R1270" s="32"/>
      <c r="S1270" s="32"/>
    </row>
    <row r="1271" ht="12.75" customHeight="1">
      <c r="A1271" s="28"/>
      <c r="B1271" s="39"/>
      <c r="C1271" s="39"/>
      <c r="D1271" s="39"/>
      <c r="E1271" s="36"/>
      <c r="F1271" s="32"/>
      <c r="G1271" s="32"/>
      <c r="H1271" s="33"/>
      <c r="I1271" s="41"/>
      <c r="J1271" s="32"/>
      <c r="K1271" s="32"/>
      <c r="L1271" s="9"/>
      <c r="M1271" s="32"/>
      <c r="N1271" s="32"/>
      <c r="O1271" s="32"/>
      <c r="P1271" s="32"/>
      <c r="Q1271" s="32"/>
      <c r="R1271" s="32"/>
      <c r="S1271" s="32"/>
    </row>
    <row r="1272" ht="12.75" customHeight="1">
      <c r="A1272" s="28"/>
      <c r="B1272" s="39"/>
      <c r="C1272" s="39"/>
      <c r="D1272" s="39"/>
      <c r="E1272" s="36"/>
      <c r="F1272" s="32"/>
      <c r="G1272" s="32"/>
      <c r="H1272" s="33"/>
      <c r="I1272" s="41"/>
      <c r="J1272" s="32"/>
      <c r="K1272" s="32"/>
      <c r="L1272" s="9"/>
      <c r="M1272" s="32"/>
      <c r="N1272" s="32"/>
      <c r="O1272" s="32"/>
      <c r="P1272" s="32"/>
      <c r="Q1272" s="32"/>
      <c r="R1272" s="32"/>
      <c r="S1272" s="32"/>
    </row>
    <row r="1273" ht="12.75" customHeight="1">
      <c r="A1273" s="61">
        <f>SUM(A1263+1)</f>
        <v>108</v>
      </c>
      <c r="B1273" s="29" t="s">
        <v>1849</v>
      </c>
      <c r="C1273" s="29" t="s">
        <v>962</v>
      </c>
      <c r="D1273" s="89" t="s">
        <v>1715</v>
      </c>
      <c r="E1273" s="36">
        <v>37737.0</v>
      </c>
      <c r="F1273" s="32"/>
      <c r="G1273" s="32" t="s">
        <v>930</v>
      </c>
      <c r="H1273" s="33"/>
      <c r="I1273" s="32"/>
      <c r="J1273" s="32"/>
      <c r="K1273" s="52" t="s">
        <v>652</v>
      </c>
      <c r="L1273" s="53">
        <f>SUM(L1268+1)</f>
        <v>113</v>
      </c>
      <c r="M1273" s="32"/>
      <c r="N1273" s="32"/>
      <c r="O1273" s="32"/>
      <c r="P1273" s="32"/>
      <c r="Q1273" s="32"/>
      <c r="R1273" s="32"/>
      <c r="S1273" s="32"/>
    </row>
    <row r="1274" ht="12.75" customHeight="1">
      <c r="A1274" s="63"/>
      <c r="B1274" s="34"/>
      <c r="C1274" s="34"/>
      <c r="D1274" s="89"/>
      <c r="E1274" s="36" t="s">
        <v>1850</v>
      </c>
      <c r="F1274" s="32"/>
      <c r="G1274" s="32" t="s">
        <v>458</v>
      </c>
      <c r="H1274" s="33"/>
      <c r="I1274" s="32"/>
      <c r="J1274" s="32"/>
      <c r="K1274" s="32"/>
      <c r="L1274" s="9"/>
      <c r="M1274" s="32"/>
      <c r="N1274" s="32"/>
      <c r="O1274" s="32"/>
      <c r="P1274" s="32"/>
      <c r="Q1274" s="32"/>
      <c r="R1274" s="32"/>
      <c r="S1274" s="32"/>
    </row>
    <row r="1275" ht="12.75" customHeight="1">
      <c r="A1275" s="40"/>
      <c r="B1275" s="32"/>
      <c r="C1275" s="32"/>
      <c r="D1275" s="32"/>
      <c r="E1275" s="36" t="s">
        <v>1851</v>
      </c>
      <c r="F1275" s="32"/>
      <c r="G1275" s="32" t="s">
        <v>245</v>
      </c>
      <c r="H1275" s="33"/>
      <c r="I1275" s="32"/>
      <c r="J1275" s="32"/>
      <c r="K1275" s="32"/>
      <c r="L1275" s="9"/>
      <c r="M1275" s="32"/>
      <c r="N1275" s="32"/>
      <c r="O1275" s="32"/>
      <c r="P1275" s="32"/>
      <c r="Q1275" s="32"/>
      <c r="R1275" s="32"/>
      <c r="S1275" s="32"/>
    </row>
    <row r="1276" ht="12.75" customHeight="1">
      <c r="A1276" s="40"/>
      <c r="B1276" s="41" t="s">
        <v>655</v>
      </c>
      <c r="C1276" s="92" t="s">
        <v>1852</v>
      </c>
      <c r="D1276" s="32"/>
      <c r="E1276" s="36">
        <v>37770.0</v>
      </c>
      <c r="F1276" s="32"/>
      <c r="G1276" s="32" t="s">
        <v>133</v>
      </c>
      <c r="H1276" s="33"/>
      <c r="I1276" s="32" t="s">
        <v>1657</v>
      </c>
      <c r="J1276" s="32"/>
      <c r="K1276" s="32"/>
      <c r="L1276" s="9"/>
      <c r="M1276" s="32"/>
      <c r="N1276" s="32"/>
      <c r="O1276" s="32"/>
      <c r="P1276" s="32"/>
      <c r="Q1276" s="32"/>
      <c r="R1276" s="32"/>
      <c r="S1276" s="32"/>
    </row>
    <row r="1277" ht="12.75" customHeight="1">
      <c r="A1277" s="40"/>
      <c r="B1277" s="32"/>
      <c r="C1277" s="32"/>
      <c r="D1277" s="32"/>
      <c r="E1277" s="36" t="s">
        <v>1853</v>
      </c>
      <c r="F1277" s="32"/>
      <c r="G1277" s="32" t="s">
        <v>336</v>
      </c>
      <c r="H1277" s="33"/>
      <c r="I1277" s="32"/>
      <c r="J1277" s="32"/>
      <c r="K1277" s="32"/>
      <c r="L1277" s="9"/>
      <c r="M1277" s="32"/>
      <c r="N1277" s="32"/>
      <c r="O1277" s="32"/>
      <c r="P1277" s="32"/>
      <c r="Q1277" s="32"/>
      <c r="R1277" s="32"/>
      <c r="S1277" s="32"/>
    </row>
    <row r="1278" ht="12.75" customHeight="1">
      <c r="A1278" s="40"/>
      <c r="B1278" s="32"/>
      <c r="C1278" s="32"/>
      <c r="D1278" s="32"/>
      <c r="E1278" s="36" t="s">
        <v>1854</v>
      </c>
      <c r="F1278" s="32"/>
      <c r="G1278" s="32" t="s">
        <v>548</v>
      </c>
      <c r="H1278" s="33"/>
      <c r="I1278" s="32"/>
      <c r="J1278" s="32"/>
      <c r="K1278" s="32"/>
      <c r="L1278" s="9"/>
      <c r="M1278" s="32"/>
      <c r="N1278" s="32"/>
      <c r="O1278" s="32"/>
      <c r="P1278" s="32"/>
      <c r="Q1278" s="32"/>
      <c r="R1278" s="32"/>
      <c r="S1278" s="32"/>
    </row>
    <row r="1279" ht="12.75" customHeight="1">
      <c r="A1279" s="40"/>
      <c r="B1279" s="32"/>
      <c r="C1279" s="32"/>
      <c r="D1279" s="32"/>
      <c r="E1279" s="36">
        <v>37797.0</v>
      </c>
      <c r="F1279" s="32"/>
      <c r="G1279" s="32" t="s">
        <v>930</v>
      </c>
      <c r="H1279" s="33"/>
      <c r="I1279" s="41" t="s">
        <v>1855</v>
      </c>
      <c r="J1279" s="32"/>
      <c r="K1279" s="32"/>
      <c r="L1279" s="9"/>
      <c r="M1279" s="32"/>
      <c r="N1279" s="32"/>
      <c r="O1279" s="32"/>
      <c r="P1279" s="32"/>
      <c r="Q1279" s="32"/>
      <c r="R1279" s="32"/>
      <c r="S1279" s="32"/>
    </row>
    <row r="1280" ht="12.75" customHeight="1">
      <c r="A1280" s="40"/>
      <c r="B1280" s="32"/>
      <c r="C1280" s="32"/>
      <c r="D1280" s="32"/>
      <c r="E1280" s="31"/>
      <c r="F1280" s="32"/>
      <c r="G1280" s="32"/>
      <c r="H1280" s="33"/>
      <c r="I1280" s="32"/>
      <c r="J1280" s="32"/>
      <c r="K1280" s="32"/>
      <c r="L1280" s="9"/>
      <c r="M1280" s="32"/>
      <c r="N1280" s="32"/>
      <c r="O1280" s="32"/>
      <c r="P1280" s="32"/>
      <c r="Q1280" s="32"/>
      <c r="R1280" s="32"/>
      <c r="S1280" s="32"/>
    </row>
    <row r="1281" ht="12.75" customHeight="1">
      <c r="A1281" s="40"/>
      <c r="B1281" s="32"/>
      <c r="C1281" s="32"/>
      <c r="D1281" s="32"/>
      <c r="E1281" s="31"/>
      <c r="F1281" s="32"/>
      <c r="G1281" s="32"/>
      <c r="H1281" s="33"/>
      <c r="I1281" s="32"/>
      <c r="J1281" s="32"/>
      <c r="K1281" s="32"/>
      <c r="L1281" s="9"/>
      <c r="M1281" s="32"/>
      <c r="N1281" s="32"/>
      <c r="O1281" s="32"/>
      <c r="P1281" s="32"/>
      <c r="Q1281" s="32"/>
      <c r="R1281" s="32"/>
      <c r="S1281" s="32"/>
    </row>
    <row r="1282" ht="12.75" customHeight="1">
      <c r="A1282" s="61">
        <f>SUM(A1273+1)</f>
        <v>109</v>
      </c>
      <c r="B1282" s="29" t="s">
        <v>1856</v>
      </c>
      <c r="C1282" s="29" t="s">
        <v>962</v>
      </c>
      <c r="D1282" s="89" t="s">
        <v>1715</v>
      </c>
      <c r="E1282" s="36">
        <v>37799.0</v>
      </c>
      <c r="F1282" s="32"/>
      <c r="G1282" s="32" t="s">
        <v>930</v>
      </c>
      <c r="H1282" s="33"/>
      <c r="I1282" s="32"/>
      <c r="J1282" s="32"/>
      <c r="K1282" s="52" t="s">
        <v>652</v>
      </c>
      <c r="L1282" s="53">
        <f>SUM(L1273+1)</f>
        <v>114</v>
      </c>
      <c r="M1282" s="32"/>
      <c r="N1282" s="32"/>
      <c r="O1282" s="32"/>
      <c r="P1282" s="32"/>
      <c r="Q1282" s="32"/>
      <c r="R1282" s="32"/>
      <c r="S1282" s="32"/>
    </row>
    <row r="1283" ht="12.75" customHeight="1">
      <c r="A1283" s="63"/>
      <c r="B1283" s="34"/>
      <c r="C1283" s="34"/>
      <c r="D1283" s="89"/>
      <c r="E1283" s="36">
        <v>37801.0</v>
      </c>
      <c r="F1283" s="32"/>
      <c r="G1283" s="32" t="s">
        <v>298</v>
      </c>
      <c r="H1283" s="33"/>
      <c r="I1283" s="32" t="s">
        <v>1312</v>
      </c>
      <c r="J1283" s="32"/>
      <c r="K1283" s="32"/>
      <c r="L1283" s="9"/>
      <c r="M1283" s="32"/>
      <c r="N1283" s="32"/>
      <c r="O1283" s="32"/>
      <c r="P1283" s="32"/>
      <c r="Q1283" s="32"/>
      <c r="R1283" s="32"/>
      <c r="S1283" s="32"/>
    </row>
    <row r="1284" ht="12.75" customHeight="1">
      <c r="A1284" s="40"/>
      <c r="B1284" s="32"/>
      <c r="C1284" s="32"/>
      <c r="D1284" s="32"/>
      <c r="E1284" s="36" t="s">
        <v>1857</v>
      </c>
      <c r="F1284" s="32"/>
      <c r="G1284" s="32" t="s">
        <v>458</v>
      </c>
      <c r="H1284" s="33"/>
      <c r="I1284" s="32"/>
      <c r="J1284" s="32"/>
      <c r="K1284" s="32"/>
      <c r="L1284" s="9"/>
      <c r="M1284" s="32"/>
      <c r="N1284" s="32"/>
      <c r="O1284" s="32"/>
      <c r="P1284" s="32"/>
      <c r="Q1284" s="32"/>
      <c r="R1284" s="32"/>
      <c r="S1284" s="32"/>
    </row>
    <row r="1285" ht="12.75" customHeight="1">
      <c r="A1285" s="40"/>
      <c r="B1285" s="41" t="s">
        <v>655</v>
      </c>
      <c r="C1285" s="92" t="s">
        <v>1858</v>
      </c>
      <c r="D1285" s="32"/>
      <c r="E1285" s="36">
        <v>37824.0</v>
      </c>
      <c r="F1285" s="32"/>
      <c r="G1285" s="32" t="s">
        <v>245</v>
      </c>
      <c r="H1285" s="33"/>
      <c r="I1285" s="32" t="s">
        <v>1859</v>
      </c>
      <c r="J1285" s="32"/>
      <c r="K1285" s="32"/>
      <c r="L1285" s="9"/>
      <c r="M1285" s="32"/>
      <c r="N1285" s="32"/>
      <c r="O1285" s="32"/>
      <c r="P1285" s="32"/>
      <c r="Q1285" s="32"/>
      <c r="R1285" s="32"/>
      <c r="S1285" s="32"/>
    </row>
    <row r="1286" ht="12.75" customHeight="1">
      <c r="A1286" s="40"/>
      <c r="B1286" s="32"/>
      <c r="C1286" s="32"/>
      <c r="D1286" s="32"/>
      <c r="E1286" s="36">
        <v>37832.0</v>
      </c>
      <c r="F1286" s="32"/>
      <c r="G1286" s="32" t="s">
        <v>133</v>
      </c>
      <c r="H1286" s="33"/>
      <c r="I1286" s="32" t="s">
        <v>1657</v>
      </c>
      <c r="J1286" s="32"/>
      <c r="K1286" s="32"/>
      <c r="L1286" s="9"/>
      <c r="M1286" s="32"/>
      <c r="N1286" s="32"/>
      <c r="O1286" s="32"/>
      <c r="P1286" s="32"/>
      <c r="Q1286" s="32"/>
      <c r="R1286" s="32"/>
      <c r="S1286" s="32"/>
    </row>
    <row r="1287" ht="12.75" customHeight="1">
      <c r="A1287" s="40"/>
      <c r="B1287" s="32"/>
      <c r="C1287" s="32"/>
      <c r="D1287" s="32"/>
      <c r="E1287" s="36" t="s">
        <v>1860</v>
      </c>
      <c r="F1287" s="32"/>
      <c r="G1287" s="32" t="s">
        <v>336</v>
      </c>
      <c r="H1287" s="33"/>
      <c r="I1287" s="32"/>
      <c r="J1287" s="32"/>
      <c r="K1287" s="32"/>
      <c r="L1287" s="9"/>
      <c r="M1287" s="32"/>
      <c r="N1287" s="32"/>
      <c r="O1287" s="32"/>
      <c r="P1287" s="32"/>
      <c r="Q1287" s="32"/>
      <c r="R1287" s="32"/>
      <c r="S1287" s="32"/>
    </row>
    <row r="1288" ht="12.75" customHeight="1">
      <c r="A1288" s="40"/>
      <c r="B1288" s="32"/>
      <c r="C1288" s="32"/>
      <c r="D1288" s="32"/>
      <c r="E1288" s="36">
        <v>37852.0</v>
      </c>
      <c r="F1288" s="32"/>
      <c r="G1288" s="32" t="s">
        <v>1861</v>
      </c>
      <c r="H1288" s="33"/>
      <c r="I1288" s="32"/>
      <c r="J1288" s="32"/>
      <c r="K1288" s="32"/>
      <c r="L1288" s="9"/>
      <c r="M1288" s="32"/>
      <c r="N1288" s="32"/>
      <c r="O1288" s="32"/>
      <c r="P1288" s="32"/>
      <c r="Q1288" s="32"/>
      <c r="R1288" s="32"/>
      <c r="S1288" s="32"/>
    </row>
    <row r="1289" ht="12.75" customHeight="1">
      <c r="A1289" s="40"/>
      <c r="B1289" s="32"/>
      <c r="C1289" s="32"/>
      <c r="D1289" s="32"/>
      <c r="E1289" s="36">
        <v>37858.0</v>
      </c>
      <c r="F1289" s="32"/>
      <c r="G1289" s="32" t="s">
        <v>930</v>
      </c>
      <c r="H1289" s="33"/>
      <c r="I1289" s="41" t="s">
        <v>1862</v>
      </c>
      <c r="J1289" s="32"/>
      <c r="K1289" s="32"/>
      <c r="L1289" s="9"/>
      <c r="M1289" s="32"/>
      <c r="N1289" s="32"/>
      <c r="O1289" s="32"/>
      <c r="P1289" s="32"/>
      <c r="Q1289" s="32"/>
      <c r="R1289" s="32"/>
      <c r="S1289" s="32"/>
    </row>
    <row r="1290" ht="12.75" customHeight="1">
      <c r="A1290" s="40"/>
      <c r="B1290" s="32"/>
      <c r="C1290" s="32"/>
      <c r="D1290" s="32"/>
      <c r="E1290" s="36"/>
      <c r="F1290" s="32"/>
      <c r="G1290" s="32"/>
      <c r="H1290" s="33"/>
      <c r="I1290" s="32"/>
      <c r="J1290" s="32"/>
      <c r="K1290" s="32"/>
      <c r="L1290" s="9"/>
      <c r="M1290" s="32"/>
      <c r="N1290" s="32"/>
      <c r="O1290" s="32"/>
      <c r="P1290" s="32"/>
      <c r="Q1290" s="32"/>
      <c r="R1290" s="32"/>
      <c r="S1290" s="32"/>
    </row>
    <row r="1291" ht="12.75" customHeight="1">
      <c r="A1291" s="28"/>
      <c r="B1291" s="39"/>
      <c r="C1291" s="39"/>
      <c r="D1291" s="39"/>
      <c r="E1291" s="36"/>
      <c r="F1291" s="32"/>
      <c r="G1291" s="32"/>
      <c r="H1291" s="33"/>
      <c r="I1291" s="32"/>
      <c r="J1291" s="32"/>
      <c r="K1291" s="32"/>
      <c r="L1291" s="9"/>
      <c r="M1291" s="32"/>
      <c r="N1291" s="32"/>
      <c r="O1291" s="32"/>
      <c r="P1291" s="32"/>
      <c r="Q1291" s="32"/>
      <c r="R1291" s="32"/>
      <c r="S1291" s="32"/>
    </row>
    <row r="1292" ht="12.75" customHeight="1">
      <c r="A1292" s="28">
        <f>SUM(A1282+1)</f>
        <v>110</v>
      </c>
      <c r="B1292" s="29" t="s">
        <v>1863</v>
      </c>
      <c r="C1292" s="29" t="s">
        <v>687</v>
      </c>
      <c r="D1292" s="89" t="s">
        <v>1715</v>
      </c>
      <c r="E1292" s="36">
        <v>37906.0</v>
      </c>
      <c r="F1292" s="32"/>
      <c r="G1292" s="32" t="s">
        <v>930</v>
      </c>
      <c r="H1292" s="33"/>
      <c r="I1292" s="32"/>
      <c r="J1292" s="32"/>
      <c r="K1292" s="52" t="s">
        <v>652</v>
      </c>
      <c r="L1292" s="53">
        <f>SUM(L1282+1)</f>
        <v>115</v>
      </c>
      <c r="M1292" s="32"/>
      <c r="N1292" s="32"/>
      <c r="O1292" s="32"/>
      <c r="P1292" s="32"/>
      <c r="Q1292" s="32"/>
      <c r="R1292" s="32"/>
      <c r="S1292" s="32"/>
    </row>
    <row r="1293" ht="12.75" customHeight="1">
      <c r="B1293" s="34"/>
      <c r="C1293" s="34"/>
      <c r="D1293" s="89"/>
      <c r="E1293" s="36"/>
      <c r="F1293" s="32"/>
      <c r="G1293" s="32" t="s">
        <v>556</v>
      </c>
      <c r="H1293" s="33"/>
      <c r="I1293" s="32" t="s">
        <v>1774</v>
      </c>
      <c r="J1293" s="32"/>
      <c r="K1293" s="32"/>
      <c r="L1293" s="9"/>
      <c r="M1293" s="32"/>
      <c r="N1293" s="32"/>
      <c r="O1293" s="32"/>
      <c r="P1293" s="32"/>
      <c r="Q1293" s="32"/>
      <c r="R1293" s="32"/>
      <c r="S1293" s="32"/>
    </row>
    <row r="1294" ht="12.75" customHeight="1">
      <c r="A1294" s="28"/>
      <c r="B1294" s="39"/>
      <c r="C1294" s="39" t="s">
        <v>1844</v>
      </c>
      <c r="D1294" s="39"/>
      <c r="E1294" s="36">
        <v>37906.0</v>
      </c>
      <c r="F1294" s="32"/>
      <c r="G1294" s="32" t="s">
        <v>930</v>
      </c>
      <c r="H1294" s="33"/>
      <c r="I1294" s="41" t="s">
        <v>1777</v>
      </c>
      <c r="J1294" s="32"/>
      <c r="K1294" s="32"/>
      <c r="L1294" s="9"/>
      <c r="M1294" s="32"/>
      <c r="N1294" s="32"/>
      <c r="O1294" s="32"/>
      <c r="P1294" s="32"/>
      <c r="Q1294" s="32"/>
      <c r="R1294" s="32"/>
      <c r="S1294" s="32"/>
    </row>
    <row r="1295" ht="12.75" customHeight="1">
      <c r="A1295" s="28"/>
      <c r="B1295" s="39"/>
      <c r="C1295" s="39"/>
      <c r="D1295" s="39"/>
      <c r="E1295" s="36"/>
      <c r="F1295" s="32"/>
      <c r="G1295" s="32"/>
      <c r="H1295" s="33"/>
      <c r="I1295" s="32"/>
      <c r="J1295" s="32"/>
      <c r="K1295" s="32"/>
      <c r="L1295" s="9"/>
      <c r="M1295" s="32"/>
      <c r="N1295" s="32"/>
      <c r="O1295" s="32"/>
      <c r="P1295" s="32"/>
      <c r="Q1295" s="32"/>
      <c r="R1295" s="32"/>
      <c r="S1295" s="32"/>
    </row>
    <row r="1296" ht="12.75" customHeight="1">
      <c r="A1296" s="28"/>
      <c r="B1296" s="39"/>
      <c r="C1296" s="39"/>
      <c r="D1296" s="39"/>
      <c r="E1296" s="36"/>
      <c r="F1296" s="32"/>
      <c r="G1296" s="32"/>
      <c r="H1296" s="33"/>
      <c r="I1296" s="32"/>
      <c r="J1296" s="32"/>
      <c r="K1296" s="32"/>
      <c r="L1296" s="9"/>
      <c r="M1296" s="32"/>
      <c r="N1296" s="32"/>
      <c r="O1296" s="32"/>
      <c r="P1296" s="32"/>
      <c r="Q1296" s="32"/>
      <c r="R1296" s="32"/>
      <c r="S1296" s="32"/>
    </row>
    <row r="1297" ht="12.75" customHeight="1">
      <c r="A1297" s="28">
        <f>SUM(A1292+1)</f>
        <v>111</v>
      </c>
      <c r="B1297" s="29" t="s">
        <v>1864</v>
      </c>
      <c r="C1297" s="29" t="s">
        <v>687</v>
      </c>
      <c r="D1297" s="89" t="s">
        <v>1715</v>
      </c>
      <c r="E1297" s="36">
        <v>38065.0</v>
      </c>
      <c r="F1297" s="32"/>
      <c r="G1297" s="32" t="s">
        <v>930</v>
      </c>
      <c r="H1297" s="33"/>
      <c r="I1297" s="32"/>
      <c r="J1297" s="32"/>
      <c r="K1297" s="52" t="s">
        <v>652</v>
      </c>
      <c r="L1297" s="53">
        <f>SUM(L1292+1)</f>
        <v>116</v>
      </c>
      <c r="M1297" s="32"/>
      <c r="N1297" s="32"/>
      <c r="O1297" s="32"/>
      <c r="P1297" s="32"/>
      <c r="Q1297" s="32"/>
      <c r="R1297" s="32"/>
      <c r="S1297" s="32"/>
    </row>
    <row r="1298" ht="12.75" customHeight="1">
      <c r="B1298" s="34"/>
      <c r="C1298" s="34"/>
      <c r="D1298" s="89"/>
      <c r="E1298" s="36"/>
      <c r="F1298" s="32"/>
      <c r="G1298" s="32" t="s">
        <v>536</v>
      </c>
      <c r="H1298" s="33"/>
      <c r="I1298" s="32" t="s">
        <v>1779</v>
      </c>
      <c r="J1298" s="32"/>
      <c r="K1298" s="32"/>
      <c r="L1298" s="9"/>
      <c r="M1298" s="32"/>
      <c r="N1298" s="32"/>
      <c r="O1298" s="32"/>
      <c r="P1298" s="32"/>
      <c r="Q1298" s="32"/>
      <c r="R1298" s="32"/>
      <c r="S1298" s="32"/>
    </row>
    <row r="1299" ht="12.75" customHeight="1">
      <c r="A1299" s="28"/>
      <c r="B1299" s="39"/>
      <c r="C1299" s="39"/>
      <c r="D1299" s="39"/>
      <c r="E1299" s="36">
        <v>38066.0</v>
      </c>
      <c r="F1299" s="32"/>
      <c r="G1299" s="32" t="s">
        <v>930</v>
      </c>
      <c r="H1299" s="33"/>
      <c r="I1299" s="41" t="s">
        <v>1780</v>
      </c>
      <c r="J1299" s="32"/>
      <c r="K1299" s="32"/>
      <c r="L1299" s="9"/>
      <c r="M1299" s="32"/>
      <c r="N1299" s="32"/>
      <c r="O1299" s="32"/>
      <c r="P1299" s="32"/>
      <c r="Q1299" s="32"/>
      <c r="R1299" s="32"/>
      <c r="S1299" s="32"/>
    </row>
    <row r="1300" ht="12.75" customHeight="1">
      <c r="A1300" s="28"/>
      <c r="B1300" s="39"/>
      <c r="C1300" s="39"/>
      <c r="D1300" s="39"/>
      <c r="E1300" s="36"/>
      <c r="F1300" s="32"/>
      <c r="G1300" s="32"/>
      <c r="H1300" s="33"/>
      <c r="I1300" s="32"/>
      <c r="J1300" s="32"/>
      <c r="K1300" s="32"/>
      <c r="L1300" s="9"/>
      <c r="M1300" s="32"/>
      <c r="N1300" s="32"/>
      <c r="O1300" s="32"/>
      <c r="P1300" s="32"/>
      <c r="Q1300" s="32"/>
      <c r="R1300" s="32"/>
      <c r="S1300" s="32"/>
    </row>
    <row r="1301" ht="12.75" customHeight="1">
      <c r="A1301" s="40"/>
      <c r="B1301" s="32"/>
      <c r="C1301" s="32"/>
      <c r="D1301" s="32"/>
      <c r="E1301" s="36"/>
      <c r="F1301" s="32"/>
      <c r="G1301" s="32"/>
      <c r="H1301" s="33"/>
      <c r="I1301" s="32"/>
      <c r="J1301" s="32"/>
      <c r="K1301" s="32"/>
      <c r="L1301" s="9"/>
      <c r="M1301" s="32"/>
      <c r="N1301" s="32"/>
      <c r="O1301" s="32"/>
      <c r="P1301" s="32"/>
      <c r="Q1301" s="32"/>
      <c r="R1301" s="32"/>
      <c r="S1301" s="32"/>
    </row>
    <row r="1302" ht="12.75" customHeight="1">
      <c r="A1302" s="61">
        <f>SUM(A1297+1)</f>
        <v>112</v>
      </c>
      <c r="B1302" s="29" t="s">
        <v>1865</v>
      </c>
      <c r="C1302" s="29" t="s">
        <v>1743</v>
      </c>
      <c r="D1302" s="89" t="s">
        <v>1715</v>
      </c>
      <c r="E1302" s="36">
        <v>38108.0</v>
      </c>
      <c r="F1302" s="32"/>
      <c r="G1302" s="32" t="s">
        <v>930</v>
      </c>
      <c r="H1302" s="33"/>
      <c r="I1302" s="32"/>
      <c r="J1302" s="32"/>
      <c r="K1302" s="52" t="s">
        <v>652</v>
      </c>
      <c r="L1302" s="53">
        <f>SUM(L1297+1)</f>
        <v>117</v>
      </c>
      <c r="M1302" s="32"/>
      <c r="N1302" s="32"/>
      <c r="O1302" s="32"/>
      <c r="P1302" s="32"/>
      <c r="Q1302" s="32"/>
      <c r="R1302" s="32"/>
      <c r="S1302" s="2" t="s">
        <v>1866</v>
      </c>
    </row>
    <row r="1303" ht="12.75" customHeight="1">
      <c r="A1303" s="63"/>
      <c r="B1303" s="34"/>
      <c r="C1303" s="34"/>
      <c r="D1303" s="89"/>
      <c r="E1303" s="31">
        <v>38115.0</v>
      </c>
      <c r="F1303" s="32"/>
      <c r="G1303" s="32" t="s">
        <v>166</v>
      </c>
      <c r="H1303" s="32"/>
      <c r="I1303" s="32" t="s">
        <v>1867</v>
      </c>
      <c r="J1303" s="32"/>
      <c r="K1303" s="32"/>
      <c r="L1303" s="9"/>
      <c r="M1303" s="32"/>
      <c r="N1303" s="32"/>
      <c r="O1303" s="32"/>
      <c r="P1303" s="32"/>
      <c r="Q1303" s="32"/>
      <c r="R1303" s="32"/>
      <c r="S1303" s="32"/>
    </row>
    <row r="1304" ht="12.75" customHeight="1">
      <c r="A1304" s="28"/>
      <c r="B1304" s="39"/>
      <c r="C1304" s="39"/>
      <c r="D1304" s="32"/>
      <c r="E1304" s="42">
        <v>38119.0</v>
      </c>
      <c r="F1304" s="43"/>
      <c r="G1304" s="43" t="s">
        <v>44</v>
      </c>
      <c r="H1304" s="70"/>
      <c r="I1304" s="46" t="s">
        <v>1868</v>
      </c>
      <c r="J1304" s="32"/>
      <c r="K1304" s="32"/>
      <c r="L1304" s="9"/>
      <c r="M1304" s="32"/>
      <c r="N1304" s="32"/>
      <c r="O1304" s="32"/>
      <c r="P1304" s="32"/>
      <c r="Q1304" s="32"/>
      <c r="R1304" s="32"/>
      <c r="S1304" s="32"/>
    </row>
    <row r="1305" ht="12.75" customHeight="1">
      <c r="A1305" s="28"/>
      <c r="B1305" s="41" t="s">
        <v>655</v>
      </c>
      <c r="C1305" s="92" t="s">
        <v>1869</v>
      </c>
      <c r="D1305" s="32"/>
      <c r="E1305" s="36">
        <v>38118.0</v>
      </c>
      <c r="F1305" s="32"/>
      <c r="G1305" s="32" t="s">
        <v>270</v>
      </c>
      <c r="H1305" s="33"/>
      <c r="I1305" s="32" t="s">
        <v>1657</v>
      </c>
      <c r="J1305" s="32"/>
      <c r="K1305" s="32"/>
      <c r="L1305" s="9"/>
      <c r="M1305" s="32"/>
      <c r="N1305" s="32"/>
      <c r="O1305" s="32"/>
      <c r="P1305" s="32"/>
      <c r="Q1305" s="32"/>
      <c r="R1305" s="32"/>
      <c r="S1305" s="32"/>
    </row>
    <row r="1306" ht="12.75" customHeight="1">
      <c r="A1306" s="40"/>
      <c r="B1306" s="32"/>
      <c r="C1306" s="32"/>
      <c r="D1306" s="32"/>
      <c r="E1306" s="36" t="s">
        <v>1870</v>
      </c>
      <c r="F1306" s="32"/>
      <c r="G1306" s="32" t="s">
        <v>615</v>
      </c>
      <c r="H1306" s="33"/>
      <c r="I1306" s="32"/>
      <c r="J1306" s="32"/>
      <c r="K1306" s="32"/>
      <c r="L1306" s="9"/>
      <c r="M1306" s="32"/>
      <c r="N1306" s="32"/>
      <c r="O1306" s="32"/>
      <c r="P1306" s="32"/>
      <c r="Q1306" s="32"/>
      <c r="R1306" s="32"/>
      <c r="S1306" s="32"/>
    </row>
    <row r="1307" ht="12.75" customHeight="1">
      <c r="A1307" s="40"/>
      <c r="B1307" s="32"/>
      <c r="C1307" s="32"/>
      <c r="D1307" s="32"/>
      <c r="E1307" s="42" t="s">
        <v>1871</v>
      </c>
      <c r="F1307" s="43"/>
      <c r="G1307" s="43" t="s">
        <v>557</v>
      </c>
      <c r="H1307" s="33"/>
      <c r="I1307" s="44" t="s">
        <v>702</v>
      </c>
      <c r="J1307" s="32"/>
      <c r="K1307" s="32"/>
      <c r="L1307" s="9"/>
      <c r="M1307" s="32"/>
      <c r="N1307" s="32"/>
      <c r="O1307" s="32"/>
      <c r="P1307" s="32"/>
      <c r="Q1307" s="32"/>
      <c r="R1307" s="32"/>
      <c r="S1307" s="32"/>
    </row>
    <row r="1308" ht="12.75" customHeight="1">
      <c r="A1308" s="40"/>
      <c r="B1308" s="32"/>
      <c r="C1308" s="32"/>
      <c r="D1308" s="32"/>
      <c r="E1308" s="42" t="s">
        <v>1871</v>
      </c>
      <c r="F1308" s="43"/>
      <c r="G1308" s="43" t="s">
        <v>236</v>
      </c>
      <c r="H1308" s="33"/>
      <c r="I1308" s="41" t="s">
        <v>1872</v>
      </c>
      <c r="J1308" s="32"/>
      <c r="K1308" s="32"/>
      <c r="L1308" s="9"/>
      <c r="M1308" s="32"/>
      <c r="N1308" s="32"/>
      <c r="O1308" s="32"/>
      <c r="P1308" s="32"/>
      <c r="Q1308" s="32"/>
      <c r="R1308" s="32"/>
      <c r="S1308" s="32"/>
    </row>
    <row r="1309" ht="12.75" customHeight="1">
      <c r="A1309" s="40"/>
      <c r="B1309" s="32"/>
      <c r="C1309" s="32"/>
      <c r="D1309" s="32"/>
      <c r="E1309" s="36">
        <v>38133.0</v>
      </c>
      <c r="F1309" s="32"/>
      <c r="G1309" s="32" t="s">
        <v>359</v>
      </c>
      <c r="H1309" s="33"/>
      <c r="I1309" s="32" t="s">
        <v>1867</v>
      </c>
      <c r="J1309" s="32"/>
      <c r="K1309" s="32"/>
      <c r="L1309" s="9"/>
      <c r="M1309" s="32"/>
      <c r="N1309" s="32"/>
      <c r="O1309" s="32"/>
      <c r="P1309" s="32"/>
      <c r="Q1309" s="32"/>
      <c r="R1309" s="32"/>
      <c r="S1309" s="32"/>
    </row>
    <row r="1310" ht="12.75" customHeight="1">
      <c r="A1310" s="40"/>
      <c r="B1310" s="32"/>
      <c r="C1310" s="32"/>
      <c r="D1310" s="32"/>
      <c r="E1310" s="36" t="s">
        <v>1873</v>
      </c>
      <c r="F1310" s="32"/>
      <c r="G1310" s="32" t="s">
        <v>318</v>
      </c>
      <c r="H1310" s="33"/>
      <c r="I1310" s="32"/>
      <c r="J1310" s="32"/>
      <c r="K1310" s="32"/>
      <c r="L1310" s="9"/>
      <c r="M1310" s="32"/>
      <c r="N1310" s="32"/>
      <c r="O1310" s="32"/>
      <c r="P1310" s="32"/>
      <c r="Q1310" s="32"/>
      <c r="R1310" s="32"/>
      <c r="S1310" s="32"/>
    </row>
    <row r="1311" ht="12.75" customHeight="1">
      <c r="A1311" s="40"/>
      <c r="B1311" s="32"/>
      <c r="C1311" s="32"/>
      <c r="D1311" s="32"/>
      <c r="E1311" s="36" t="s">
        <v>1874</v>
      </c>
      <c r="F1311" s="32"/>
      <c r="G1311" s="32" t="s">
        <v>359</v>
      </c>
      <c r="H1311" s="33"/>
      <c r="I1311" s="32" t="s">
        <v>1875</v>
      </c>
      <c r="J1311" s="32"/>
      <c r="K1311" s="32"/>
      <c r="L1311" s="9"/>
      <c r="M1311" s="32"/>
      <c r="N1311" s="32"/>
      <c r="O1311" s="32"/>
      <c r="P1311" s="32"/>
      <c r="Q1311" s="32"/>
      <c r="R1311" s="32"/>
      <c r="S1311" s="32"/>
    </row>
    <row r="1312" ht="12.75" customHeight="1">
      <c r="A1312" s="40"/>
      <c r="B1312" s="32"/>
      <c r="C1312" s="32"/>
      <c r="D1312" s="32"/>
      <c r="E1312" s="49" t="s">
        <v>1876</v>
      </c>
      <c r="F1312" s="32"/>
      <c r="G1312" s="32" t="s">
        <v>493</v>
      </c>
      <c r="H1312" s="33"/>
      <c r="I1312" s="32" t="s">
        <v>1877</v>
      </c>
      <c r="J1312" s="32"/>
      <c r="K1312" s="32"/>
      <c r="L1312" s="9"/>
      <c r="M1312" s="32"/>
      <c r="N1312" s="32"/>
      <c r="O1312" s="32"/>
      <c r="P1312" s="32"/>
      <c r="Q1312" s="32"/>
      <c r="R1312" s="32"/>
      <c r="S1312" s="32"/>
    </row>
    <row r="1313" ht="12.75" customHeight="1">
      <c r="A1313" s="40"/>
      <c r="B1313" s="32"/>
      <c r="C1313" s="32"/>
      <c r="D1313" s="32"/>
      <c r="E1313" s="36">
        <v>38161.0</v>
      </c>
      <c r="F1313" s="32"/>
      <c r="G1313" s="32" t="s">
        <v>345</v>
      </c>
      <c r="H1313" s="33"/>
      <c r="I1313" s="32" t="s">
        <v>1657</v>
      </c>
      <c r="J1313" s="32"/>
      <c r="K1313" s="32"/>
      <c r="L1313" s="9"/>
      <c r="M1313" s="32"/>
      <c r="N1313" s="32"/>
      <c r="O1313" s="32"/>
      <c r="P1313" s="32"/>
      <c r="Q1313" s="32"/>
      <c r="R1313" s="32"/>
      <c r="S1313" s="32"/>
    </row>
    <row r="1314" ht="12.75" customHeight="1">
      <c r="A1314" s="40"/>
      <c r="B1314" s="32"/>
      <c r="C1314" s="32"/>
      <c r="D1314" s="32"/>
      <c r="E1314" s="36" t="s">
        <v>1878</v>
      </c>
      <c r="F1314" s="32"/>
      <c r="G1314" s="32" t="s">
        <v>288</v>
      </c>
      <c r="H1314" s="33"/>
      <c r="I1314" s="32" t="s">
        <v>1511</v>
      </c>
      <c r="J1314" s="32"/>
      <c r="K1314" s="32"/>
      <c r="L1314" s="9"/>
      <c r="M1314" s="32"/>
      <c r="N1314" s="32"/>
      <c r="O1314" s="32"/>
      <c r="P1314" s="32"/>
      <c r="Q1314" s="32"/>
      <c r="R1314" s="32"/>
      <c r="S1314" s="32"/>
    </row>
    <row r="1315" ht="12.75" customHeight="1">
      <c r="A1315" s="40"/>
      <c r="B1315" s="32"/>
      <c r="C1315" s="32"/>
      <c r="D1315" s="32"/>
      <c r="E1315" s="36">
        <v>38167.0</v>
      </c>
      <c r="F1315" s="32"/>
      <c r="G1315" s="32" t="s">
        <v>239</v>
      </c>
      <c r="H1315" s="33"/>
      <c r="I1315" s="41" t="s">
        <v>1817</v>
      </c>
      <c r="J1315" s="32"/>
      <c r="K1315" s="32"/>
      <c r="L1315" s="9"/>
      <c r="M1315" s="32"/>
      <c r="N1315" s="32"/>
      <c r="O1315" s="32"/>
      <c r="P1315" s="32"/>
      <c r="Q1315" s="32"/>
      <c r="R1315" s="32"/>
      <c r="S1315" s="32"/>
    </row>
    <row r="1316" ht="12.75" customHeight="1">
      <c r="A1316" s="28"/>
      <c r="B1316" s="39"/>
      <c r="C1316" s="39"/>
      <c r="D1316" s="39"/>
      <c r="E1316" s="36"/>
      <c r="F1316" s="32"/>
      <c r="G1316" s="32"/>
      <c r="H1316" s="33"/>
      <c r="I1316" s="32"/>
      <c r="J1316" s="32"/>
      <c r="K1316" s="32"/>
      <c r="L1316" s="9"/>
      <c r="M1316" s="32"/>
      <c r="N1316" s="32"/>
      <c r="O1316" s="32"/>
      <c r="P1316" s="32"/>
      <c r="Q1316" s="32"/>
      <c r="R1316" s="32"/>
      <c r="S1316" s="32"/>
    </row>
    <row r="1317" ht="12.75" customHeight="1">
      <c r="A1317" s="28"/>
      <c r="B1317" s="39"/>
      <c r="C1317" s="39"/>
      <c r="D1317" s="39"/>
      <c r="E1317" s="36">
        <v>38168.0</v>
      </c>
      <c r="F1317" s="32"/>
      <c r="G1317" s="32"/>
      <c r="H1317" s="32" t="s">
        <v>1818</v>
      </c>
      <c r="I1317" s="32"/>
      <c r="J1317" s="32"/>
      <c r="K1317" s="32"/>
      <c r="L1317" s="9"/>
      <c r="M1317" s="32"/>
      <c r="N1317" s="32"/>
      <c r="O1317" s="32"/>
      <c r="P1317" s="32"/>
      <c r="Q1317" s="32"/>
      <c r="R1317" s="32"/>
      <c r="S1317" s="32"/>
    </row>
    <row r="1318" ht="12.75" customHeight="1">
      <c r="A1318" s="28"/>
      <c r="B1318" s="39"/>
      <c r="C1318" s="39"/>
      <c r="D1318" s="39"/>
      <c r="E1318" s="36"/>
      <c r="F1318" s="32"/>
      <c r="G1318" s="32"/>
      <c r="H1318" s="33"/>
      <c r="I1318" s="32"/>
      <c r="J1318" s="32"/>
      <c r="K1318" s="32"/>
      <c r="L1318" s="9"/>
      <c r="M1318" s="32"/>
      <c r="N1318" s="32"/>
      <c r="O1318" s="32"/>
      <c r="P1318" s="32"/>
      <c r="Q1318" s="32"/>
      <c r="R1318" s="32"/>
      <c r="S1318" s="32"/>
    </row>
    <row r="1319" ht="12.75" customHeight="1">
      <c r="A1319" s="28">
        <f>SUM(A1302+1)</f>
        <v>113</v>
      </c>
      <c r="B1319" s="29" t="s">
        <v>1879</v>
      </c>
      <c r="C1319" s="29" t="s">
        <v>1743</v>
      </c>
      <c r="D1319" s="89" t="s">
        <v>1715</v>
      </c>
      <c r="E1319" s="36">
        <v>38170.0</v>
      </c>
      <c r="F1319" s="32"/>
      <c r="G1319" s="32" t="s">
        <v>1175</v>
      </c>
      <c r="H1319" s="33"/>
      <c r="I1319" s="32"/>
      <c r="J1319" s="32"/>
      <c r="K1319" s="52" t="s">
        <v>652</v>
      </c>
      <c r="L1319" s="53">
        <f>SUM(L1302+1)</f>
        <v>118</v>
      </c>
      <c r="M1319" s="32"/>
      <c r="N1319" s="32"/>
      <c r="O1319" s="32"/>
      <c r="P1319" s="32"/>
      <c r="Q1319" s="32"/>
      <c r="R1319" s="32"/>
      <c r="S1319" s="32"/>
    </row>
    <row r="1320" ht="12.75" customHeight="1">
      <c r="B1320" s="34"/>
      <c r="C1320" s="34"/>
      <c r="D1320" s="89"/>
      <c r="E1320" s="36">
        <v>38175.0</v>
      </c>
      <c r="F1320" s="32"/>
      <c r="G1320" s="32" t="s">
        <v>345</v>
      </c>
      <c r="H1320" s="33"/>
      <c r="I1320" s="32" t="s">
        <v>1657</v>
      </c>
      <c r="J1320" s="32"/>
      <c r="K1320" s="32"/>
      <c r="L1320" s="9"/>
      <c r="M1320" s="32"/>
      <c r="N1320" s="32"/>
      <c r="O1320" s="32"/>
      <c r="P1320" s="32"/>
      <c r="Q1320" s="32"/>
      <c r="R1320" s="32"/>
      <c r="S1320" s="32"/>
    </row>
    <row r="1321" ht="12.75" customHeight="1">
      <c r="A1321" s="40"/>
      <c r="B1321" s="32"/>
      <c r="C1321" s="32"/>
      <c r="D1321" s="32"/>
      <c r="E1321" s="41" t="s">
        <v>1880</v>
      </c>
      <c r="F1321" s="32"/>
      <c r="G1321" s="32" t="s">
        <v>494</v>
      </c>
      <c r="H1321" s="32"/>
      <c r="I1321" s="32"/>
      <c r="J1321" s="32"/>
      <c r="K1321" s="32"/>
      <c r="L1321" s="9"/>
      <c r="M1321" s="32"/>
      <c r="N1321" s="32"/>
      <c r="O1321" s="32"/>
      <c r="P1321" s="32"/>
      <c r="Q1321" s="32"/>
      <c r="R1321" s="32"/>
      <c r="S1321" s="32"/>
    </row>
    <row r="1322" ht="12.75" customHeight="1">
      <c r="A1322" s="40"/>
      <c r="B1322" s="41" t="s">
        <v>655</v>
      </c>
      <c r="C1322" s="92" t="s">
        <v>1881</v>
      </c>
      <c r="D1322" s="32"/>
      <c r="E1322" s="36" t="s">
        <v>1882</v>
      </c>
      <c r="F1322" s="32"/>
      <c r="G1322" s="32" t="s">
        <v>359</v>
      </c>
      <c r="H1322" s="33"/>
      <c r="I1322" s="32"/>
      <c r="J1322" s="32"/>
      <c r="K1322" s="32"/>
      <c r="L1322" s="9"/>
      <c r="M1322" s="32"/>
      <c r="N1322" s="32"/>
      <c r="O1322" s="32"/>
      <c r="P1322" s="32"/>
      <c r="Q1322" s="32"/>
      <c r="R1322" s="32"/>
      <c r="S1322" s="32"/>
    </row>
    <row r="1323" ht="12.75" customHeight="1">
      <c r="A1323" s="40"/>
      <c r="B1323" s="32"/>
      <c r="C1323" s="32"/>
      <c r="D1323" s="32"/>
      <c r="E1323" s="36" t="s">
        <v>1883</v>
      </c>
      <c r="F1323" s="32"/>
      <c r="G1323" s="32" t="s">
        <v>1884</v>
      </c>
      <c r="H1323" s="33"/>
      <c r="I1323" s="32"/>
      <c r="J1323" s="32"/>
      <c r="K1323" s="32"/>
      <c r="L1323" s="9"/>
      <c r="M1323" s="32"/>
      <c r="N1323" s="32"/>
      <c r="O1323" s="32"/>
      <c r="P1323" s="32"/>
      <c r="Q1323" s="32"/>
      <c r="R1323" s="32"/>
      <c r="S1323" s="32"/>
    </row>
    <row r="1324" ht="12.75" customHeight="1">
      <c r="A1324" s="40"/>
      <c r="B1324" s="32"/>
      <c r="C1324" s="32"/>
      <c r="D1324" s="32"/>
      <c r="E1324" s="42" t="s">
        <v>1885</v>
      </c>
      <c r="F1324" s="43"/>
      <c r="G1324" s="43" t="s">
        <v>163</v>
      </c>
      <c r="H1324" s="33"/>
      <c r="I1324" s="44" t="s">
        <v>702</v>
      </c>
      <c r="J1324" s="32"/>
      <c r="K1324" s="32"/>
      <c r="L1324" s="9"/>
      <c r="M1324" s="32"/>
      <c r="N1324" s="32"/>
      <c r="O1324" s="32"/>
      <c r="P1324" s="32"/>
      <c r="Q1324" s="32"/>
      <c r="R1324" s="32"/>
      <c r="S1324" s="32"/>
    </row>
    <row r="1325" ht="12.75" customHeight="1">
      <c r="A1325" s="40"/>
      <c r="B1325" s="32"/>
      <c r="C1325" s="32"/>
      <c r="D1325" s="32"/>
      <c r="E1325" s="42" t="s">
        <v>1886</v>
      </c>
      <c r="F1325" s="43"/>
      <c r="G1325" s="43" t="s">
        <v>615</v>
      </c>
      <c r="H1325" s="33"/>
      <c r="I1325" s="44" t="s">
        <v>702</v>
      </c>
      <c r="J1325" s="32"/>
      <c r="K1325" s="32"/>
      <c r="L1325" s="9"/>
      <c r="M1325" s="32"/>
      <c r="N1325" s="32"/>
      <c r="O1325" s="32"/>
      <c r="P1325" s="32"/>
      <c r="Q1325" s="32"/>
      <c r="R1325" s="32"/>
      <c r="S1325" s="32"/>
    </row>
    <row r="1326" ht="12.75" customHeight="1">
      <c r="A1326" s="40"/>
      <c r="B1326" s="32"/>
      <c r="C1326" s="32"/>
      <c r="D1326" s="32"/>
      <c r="E1326" s="49" t="s">
        <v>1887</v>
      </c>
      <c r="F1326" s="43"/>
      <c r="G1326" s="32" t="s">
        <v>629</v>
      </c>
      <c r="H1326" s="33"/>
      <c r="I1326" s="82" t="s">
        <v>1888</v>
      </c>
      <c r="J1326" s="32"/>
      <c r="K1326" s="32"/>
      <c r="L1326" s="9"/>
      <c r="M1326" s="32"/>
      <c r="N1326" s="32"/>
      <c r="O1326" s="32"/>
      <c r="P1326" s="32"/>
      <c r="Q1326" s="32"/>
      <c r="R1326" s="32"/>
      <c r="S1326" s="32"/>
    </row>
    <row r="1327" ht="12.75" customHeight="1">
      <c r="A1327" s="40"/>
      <c r="B1327" s="32"/>
      <c r="C1327" s="32"/>
      <c r="D1327" s="32"/>
      <c r="E1327" s="42">
        <v>38219.0</v>
      </c>
      <c r="F1327" s="43"/>
      <c r="G1327" s="43" t="s">
        <v>270</v>
      </c>
      <c r="H1327" s="33"/>
      <c r="I1327" s="44" t="s">
        <v>1889</v>
      </c>
      <c r="J1327" s="32"/>
      <c r="K1327" s="32"/>
      <c r="L1327" s="9"/>
      <c r="M1327" s="32"/>
      <c r="N1327" s="32"/>
      <c r="O1327" s="32"/>
      <c r="P1327" s="32"/>
      <c r="Q1327" s="32"/>
      <c r="R1327" s="32"/>
      <c r="S1327" s="32"/>
    </row>
    <row r="1328" ht="12.75" customHeight="1">
      <c r="A1328" s="40"/>
      <c r="B1328" s="32"/>
      <c r="C1328" s="32"/>
      <c r="D1328" s="32"/>
      <c r="E1328" s="49" t="s">
        <v>1890</v>
      </c>
      <c r="F1328" s="32"/>
      <c r="G1328" s="32" t="s">
        <v>308</v>
      </c>
      <c r="H1328" s="33"/>
      <c r="I1328" s="46" t="s">
        <v>1891</v>
      </c>
      <c r="J1328" s="32"/>
      <c r="K1328" s="32"/>
      <c r="L1328" s="9"/>
      <c r="M1328" s="32"/>
      <c r="N1328" s="32"/>
      <c r="O1328" s="32"/>
      <c r="P1328" s="32"/>
      <c r="Q1328" s="32"/>
      <c r="R1328" s="32"/>
      <c r="S1328" s="32"/>
    </row>
    <row r="1329" ht="12.75" customHeight="1">
      <c r="A1329" s="40"/>
      <c r="B1329" s="32"/>
      <c r="C1329" s="32"/>
      <c r="D1329" s="32"/>
      <c r="E1329" s="36" t="s">
        <v>1892</v>
      </c>
      <c r="F1329" s="32"/>
      <c r="G1329" s="32" t="s">
        <v>541</v>
      </c>
      <c r="H1329" s="33"/>
      <c r="I1329" s="32" t="s">
        <v>1511</v>
      </c>
      <c r="J1329" s="32"/>
      <c r="K1329" s="32"/>
      <c r="L1329" s="9"/>
      <c r="M1329" s="32"/>
      <c r="N1329" s="32"/>
      <c r="O1329" s="32"/>
      <c r="P1329" s="32"/>
      <c r="Q1329" s="32"/>
      <c r="R1329" s="32"/>
      <c r="S1329" s="32"/>
    </row>
    <row r="1330" ht="12.75" customHeight="1">
      <c r="A1330" s="40"/>
      <c r="B1330" s="32"/>
      <c r="C1330" s="32"/>
      <c r="D1330" s="32"/>
      <c r="E1330" s="36">
        <v>38228.0</v>
      </c>
      <c r="F1330" s="32"/>
      <c r="G1330" s="32" t="s">
        <v>930</v>
      </c>
      <c r="H1330" s="33"/>
      <c r="I1330" s="32"/>
      <c r="J1330" s="32"/>
      <c r="K1330" s="32"/>
      <c r="L1330" s="9"/>
      <c r="M1330" s="32"/>
      <c r="N1330" s="32"/>
      <c r="O1330" s="32"/>
      <c r="P1330" s="32"/>
      <c r="Q1330" s="32"/>
      <c r="R1330" s="32"/>
      <c r="S1330" s="32"/>
    </row>
    <row r="1331" ht="12.75" customHeight="1">
      <c r="A1331" s="40"/>
      <c r="B1331" s="32"/>
      <c r="C1331" s="32"/>
      <c r="D1331" s="32"/>
      <c r="E1331" s="36"/>
      <c r="F1331" s="32"/>
      <c r="G1331" s="32"/>
      <c r="H1331" s="33"/>
      <c r="I1331" s="41" t="s">
        <v>1893</v>
      </c>
      <c r="J1331" s="32"/>
      <c r="K1331" s="32"/>
      <c r="L1331" s="9"/>
      <c r="M1331" s="32"/>
      <c r="N1331" s="32"/>
      <c r="O1331" s="32"/>
      <c r="P1331" s="32"/>
      <c r="Q1331" s="32"/>
      <c r="R1331" s="32"/>
      <c r="S1331" s="32"/>
    </row>
    <row r="1332" ht="12.75" customHeight="1">
      <c r="A1332" s="28"/>
      <c r="B1332" s="39"/>
      <c r="C1332" s="39"/>
      <c r="D1332" s="39"/>
      <c r="E1332" s="36"/>
      <c r="F1332" s="32"/>
      <c r="G1332" s="32"/>
      <c r="H1332" s="33"/>
      <c r="I1332" s="32"/>
      <c r="J1332" s="32"/>
      <c r="K1332" s="32"/>
      <c r="L1332" s="9"/>
      <c r="M1332" s="32"/>
      <c r="N1332" s="32"/>
      <c r="O1332" s="32"/>
      <c r="P1332" s="32"/>
      <c r="Q1332" s="32"/>
      <c r="R1332" s="32"/>
      <c r="S1332" s="32"/>
    </row>
    <row r="1333" ht="12.75" customHeight="1">
      <c r="A1333" s="28"/>
      <c r="B1333" s="29" t="s">
        <v>1894</v>
      </c>
      <c r="C1333" s="29" t="s">
        <v>687</v>
      </c>
      <c r="D1333" s="89" t="s">
        <v>1715</v>
      </c>
      <c r="E1333" s="36">
        <v>38429.0</v>
      </c>
      <c r="F1333" s="32"/>
      <c r="G1333" s="32" t="s">
        <v>930</v>
      </c>
      <c r="H1333" s="33"/>
      <c r="I1333" s="32" t="s">
        <v>1779</v>
      </c>
      <c r="J1333" s="32"/>
      <c r="K1333" s="52" t="s">
        <v>652</v>
      </c>
      <c r="L1333" s="53">
        <f>SUM(L1319+1)</f>
        <v>119</v>
      </c>
      <c r="M1333" s="32"/>
      <c r="N1333" s="32"/>
      <c r="O1333" s="32"/>
      <c r="P1333" s="32"/>
      <c r="Q1333" s="32"/>
      <c r="R1333" s="32"/>
      <c r="S1333" s="32"/>
    </row>
    <row r="1334" ht="12.75" customHeight="1">
      <c r="B1334" s="34"/>
      <c r="C1334" s="34"/>
      <c r="D1334" s="89"/>
      <c r="E1334" s="36"/>
      <c r="F1334" s="32"/>
      <c r="G1334" s="43" t="s">
        <v>536</v>
      </c>
      <c r="H1334" s="33"/>
      <c r="I1334" s="77" t="s">
        <v>1895</v>
      </c>
      <c r="J1334" s="32"/>
      <c r="K1334" s="32"/>
      <c r="L1334" s="9"/>
      <c r="M1334" s="32"/>
      <c r="N1334" s="32"/>
      <c r="O1334" s="32"/>
      <c r="P1334" s="32"/>
      <c r="Q1334" s="32"/>
      <c r="R1334" s="32"/>
      <c r="S1334" s="32"/>
    </row>
    <row r="1335" ht="12.75" customHeight="1">
      <c r="A1335" s="28"/>
      <c r="B1335" s="39"/>
      <c r="C1335" s="39"/>
      <c r="D1335" s="39"/>
      <c r="E1335" s="36">
        <v>38430.0</v>
      </c>
      <c r="F1335" s="32"/>
      <c r="G1335" s="32" t="s">
        <v>930</v>
      </c>
      <c r="H1335" s="33"/>
      <c r="I1335" s="41"/>
      <c r="J1335" s="32"/>
      <c r="K1335" s="32"/>
      <c r="L1335" s="9"/>
      <c r="M1335" s="32"/>
      <c r="N1335" s="32"/>
      <c r="O1335" s="32"/>
      <c r="P1335" s="32"/>
      <c r="Q1335" s="32"/>
      <c r="R1335" s="32"/>
      <c r="S1335" s="32"/>
    </row>
    <row r="1336" ht="12.75" customHeight="1">
      <c r="A1336" s="28"/>
      <c r="B1336" s="39"/>
      <c r="C1336" s="39"/>
      <c r="D1336" s="39"/>
      <c r="E1336" s="36"/>
      <c r="F1336" s="32"/>
      <c r="G1336" s="32"/>
      <c r="H1336" s="33"/>
      <c r="I1336" s="32"/>
      <c r="J1336" s="32"/>
      <c r="K1336" s="32"/>
      <c r="L1336" s="9"/>
      <c r="M1336" s="32"/>
      <c r="N1336" s="32"/>
      <c r="O1336" s="32"/>
      <c r="P1336" s="32"/>
      <c r="Q1336" s="32"/>
      <c r="R1336" s="32"/>
      <c r="S1336" s="32"/>
    </row>
    <row r="1337" ht="12.75" customHeight="1">
      <c r="A1337" s="28"/>
      <c r="B1337" s="39"/>
      <c r="C1337" s="39"/>
      <c r="D1337" s="39"/>
      <c r="E1337" s="36"/>
      <c r="F1337" s="32"/>
      <c r="G1337" s="32"/>
      <c r="H1337" s="33"/>
      <c r="I1337" s="32"/>
      <c r="J1337" s="32"/>
      <c r="K1337" s="32"/>
      <c r="L1337" s="9"/>
      <c r="M1337" s="32"/>
      <c r="N1337" s="32"/>
      <c r="O1337" s="32"/>
      <c r="P1337" s="32"/>
      <c r="Q1337" s="32"/>
      <c r="R1337" s="32"/>
      <c r="S1337" s="32"/>
    </row>
    <row r="1338" ht="12.75" customHeight="1">
      <c r="A1338" s="28">
        <f>SUM(A1319+1)</f>
        <v>114</v>
      </c>
      <c r="B1338" s="29" t="s">
        <v>1896</v>
      </c>
      <c r="C1338" s="29" t="s">
        <v>1351</v>
      </c>
      <c r="D1338" s="89" t="s">
        <v>1715</v>
      </c>
      <c r="E1338" s="36">
        <v>38473.0</v>
      </c>
      <c r="F1338" s="32"/>
      <c r="G1338" s="32" t="s">
        <v>930</v>
      </c>
      <c r="H1338" s="33"/>
      <c r="I1338" s="95" t="s">
        <v>1897</v>
      </c>
      <c r="J1338" s="32"/>
      <c r="K1338" s="52" t="s">
        <v>652</v>
      </c>
      <c r="L1338" s="53">
        <f>SUM(L1333+1)</f>
        <v>120</v>
      </c>
      <c r="M1338" s="32"/>
      <c r="N1338" s="32"/>
      <c r="O1338" s="32"/>
      <c r="P1338" s="32"/>
      <c r="Q1338" s="32"/>
      <c r="R1338" s="32"/>
      <c r="S1338" s="32"/>
    </row>
    <row r="1339" ht="12.75" customHeight="1">
      <c r="B1339" s="34"/>
      <c r="C1339" s="34"/>
      <c r="D1339" s="89"/>
      <c r="E1339" s="36" t="s">
        <v>1898</v>
      </c>
      <c r="F1339" s="32"/>
      <c r="G1339" s="32" t="s">
        <v>285</v>
      </c>
      <c r="H1339" s="33"/>
      <c r="I1339" s="32"/>
      <c r="J1339" s="32"/>
      <c r="K1339" s="32"/>
      <c r="L1339" s="9"/>
      <c r="M1339" s="32"/>
      <c r="N1339" s="32"/>
      <c r="O1339" s="32"/>
      <c r="P1339" s="32"/>
      <c r="Q1339" s="32"/>
      <c r="R1339" s="32"/>
      <c r="S1339" s="32"/>
    </row>
    <row r="1340" ht="12.75" customHeight="1">
      <c r="A1340" s="40"/>
      <c r="B1340" s="32"/>
      <c r="C1340" s="32"/>
      <c r="D1340" s="32"/>
      <c r="E1340" s="41" t="s">
        <v>1899</v>
      </c>
      <c r="F1340" s="32"/>
      <c r="G1340" s="32" t="s">
        <v>765</v>
      </c>
      <c r="H1340" s="32"/>
      <c r="I1340" s="32"/>
      <c r="J1340" s="32"/>
      <c r="K1340" s="32"/>
      <c r="L1340" s="9"/>
      <c r="M1340" s="32"/>
      <c r="N1340" s="32"/>
      <c r="O1340" s="32"/>
      <c r="P1340" s="32"/>
      <c r="Q1340" s="32"/>
      <c r="R1340" s="32"/>
      <c r="S1340" s="32"/>
    </row>
    <row r="1341" ht="12.75" customHeight="1">
      <c r="A1341" s="40"/>
      <c r="B1341" s="41" t="s">
        <v>655</v>
      </c>
      <c r="C1341" s="92" t="s">
        <v>1900</v>
      </c>
      <c r="D1341" s="32"/>
      <c r="E1341" s="36" t="s">
        <v>1901</v>
      </c>
      <c r="F1341" s="32"/>
      <c r="G1341" s="32" t="s">
        <v>385</v>
      </c>
      <c r="H1341" s="33"/>
      <c r="I1341" s="32"/>
      <c r="J1341" s="32"/>
      <c r="K1341" s="32"/>
      <c r="L1341" s="9"/>
      <c r="M1341" s="32"/>
      <c r="N1341" s="32"/>
      <c r="O1341" s="32"/>
      <c r="P1341" s="32"/>
      <c r="Q1341" s="32"/>
      <c r="R1341" s="32"/>
      <c r="S1341" s="32"/>
    </row>
    <row r="1342" ht="12.75" customHeight="1">
      <c r="A1342" s="40"/>
      <c r="B1342" s="32"/>
      <c r="C1342" s="32"/>
      <c r="D1342" s="32"/>
      <c r="E1342" s="36" t="s">
        <v>1902</v>
      </c>
      <c r="F1342" s="32"/>
      <c r="G1342" s="32" t="s">
        <v>581</v>
      </c>
      <c r="H1342" s="33"/>
      <c r="I1342" s="32"/>
      <c r="J1342" s="32"/>
      <c r="K1342" s="32"/>
      <c r="L1342" s="9"/>
      <c r="M1342" s="32"/>
      <c r="N1342" s="32"/>
      <c r="O1342" s="32"/>
      <c r="P1342" s="32"/>
      <c r="Q1342" s="32"/>
      <c r="R1342" s="32"/>
      <c r="S1342" s="32"/>
    </row>
    <row r="1343" ht="12.75" customHeight="1">
      <c r="A1343" s="40"/>
      <c r="B1343" s="32"/>
      <c r="C1343" s="32"/>
      <c r="D1343" s="32"/>
      <c r="E1343" s="42" t="s">
        <v>1903</v>
      </c>
      <c r="F1343" s="43"/>
      <c r="G1343" s="43" t="s">
        <v>49</v>
      </c>
      <c r="H1343" s="33"/>
      <c r="I1343" s="44" t="s">
        <v>1904</v>
      </c>
      <c r="J1343" s="32"/>
      <c r="K1343" s="32"/>
      <c r="L1343" s="9"/>
      <c r="M1343" s="32"/>
      <c r="N1343" s="32"/>
      <c r="O1343" s="32"/>
      <c r="P1343" s="32"/>
      <c r="Q1343" s="32"/>
      <c r="R1343" s="32"/>
      <c r="S1343" s="32"/>
    </row>
    <row r="1344" ht="12.75" customHeight="1">
      <c r="A1344" s="40"/>
      <c r="B1344" s="32"/>
      <c r="C1344" s="32"/>
      <c r="D1344" s="32"/>
      <c r="E1344" s="36" t="s">
        <v>1905</v>
      </c>
      <c r="F1344" s="32"/>
      <c r="G1344" s="32" t="s">
        <v>82</v>
      </c>
      <c r="H1344" s="33"/>
      <c r="I1344" s="32"/>
      <c r="J1344" s="32"/>
      <c r="K1344" s="32"/>
      <c r="L1344" s="9"/>
      <c r="M1344" s="32"/>
      <c r="N1344" s="32"/>
      <c r="O1344" s="32"/>
      <c r="P1344" s="32"/>
      <c r="Q1344" s="32"/>
      <c r="R1344" s="32"/>
      <c r="S1344" s="32"/>
    </row>
    <row r="1345" ht="12.75" customHeight="1">
      <c r="A1345" s="40"/>
      <c r="B1345" s="32"/>
      <c r="C1345" s="32"/>
      <c r="D1345" s="32"/>
      <c r="E1345" s="42">
        <v>38520.0</v>
      </c>
      <c r="F1345" s="43"/>
      <c r="G1345" s="43" t="s">
        <v>1906</v>
      </c>
      <c r="H1345" s="70"/>
      <c r="I1345" s="43" t="s">
        <v>1907</v>
      </c>
      <c r="J1345" s="32"/>
      <c r="K1345" s="32"/>
      <c r="L1345" s="9"/>
      <c r="M1345" s="32"/>
      <c r="N1345" s="32"/>
      <c r="O1345" s="32"/>
      <c r="P1345" s="32"/>
      <c r="Q1345" s="32"/>
      <c r="R1345" s="32"/>
      <c r="S1345" s="32"/>
    </row>
    <row r="1346" ht="12.75" customHeight="1">
      <c r="A1346" s="40"/>
      <c r="B1346" s="32"/>
      <c r="C1346" s="32"/>
      <c r="D1346" s="32"/>
      <c r="E1346" s="36">
        <v>38525.0</v>
      </c>
      <c r="F1346" s="32"/>
      <c r="G1346" s="32" t="s">
        <v>1908</v>
      </c>
      <c r="H1346" s="33"/>
      <c r="I1346" s="32" t="s">
        <v>1657</v>
      </c>
      <c r="J1346" s="32"/>
      <c r="K1346" s="32"/>
      <c r="L1346" s="9"/>
      <c r="M1346" s="32"/>
      <c r="N1346" s="32"/>
      <c r="O1346" s="32"/>
      <c r="P1346" s="32"/>
      <c r="Q1346" s="32"/>
      <c r="R1346" s="32"/>
      <c r="S1346" s="32"/>
    </row>
    <row r="1347" ht="12.75" customHeight="1">
      <c r="A1347" s="40"/>
      <c r="B1347" s="32"/>
      <c r="C1347" s="32"/>
      <c r="D1347" s="32"/>
      <c r="E1347" s="36" t="s">
        <v>1909</v>
      </c>
      <c r="F1347" s="32"/>
      <c r="G1347" s="32" t="s">
        <v>288</v>
      </c>
      <c r="H1347" s="33"/>
      <c r="I1347" s="32" t="s">
        <v>1511</v>
      </c>
      <c r="J1347" s="32"/>
      <c r="K1347" s="32"/>
      <c r="L1347" s="9"/>
      <c r="M1347" s="32"/>
      <c r="N1347" s="32"/>
      <c r="O1347" s="32"/>
      <c r="P1347" s="32"/>
      <c r="Q1347" s="32"/>
      <c r="R1347" s="32"/>
      <c r="S1347" s="32"/>
    </row>
    <row r="1348" ht="12.75" customHeight="1">
      <c r="A1348" s="40"/>
      <c r="B1348" s="32"/>
      <c r="C1348" s="32"/>
      <c r="D1348" s="32"/>
      <c r="E1348" s="36">
        <v>38531.0</v>
      </c>
      <c r="F1348" s="32"/>
      <c r="G1348" s="32" t="s">
        <v>780</v>
      </c>
      <c r="H1348" s="33"/>
      <c r="I1348" s="32"/>
      <c r="J1348" s="32"/>
      <c r="K1348" s="32"/>
      <c r="L1348" s="9"/>
      <c r="M1348" s="32"/>
      <c r="N1348" s="32"/>
      <c r="O1348" s="32"/>
      <c r="P1348" s="32"/>
      <c r="Q1348" s="32"/>
      <c r="R1348" s="32"/>
      <c r="S1348" s="32"/>
    </row>
    <row r="1349" ht="12.75" customHeight="1">
      <c r="A1349" s="28"/>
      <c r="B1349" s="39"/>
      <c r="C1349" s="39"/>
      <c r="D1349" s="39"/>
      <c r="E1349" s="36"/>
      <c r="F1349" s="32"/>
      <c r="G1349" s="32"/>
      <c r="H1349" s="33"/>
      <c r="I1349" s="41" t="s">
        <v>1910</v>
      </c>
      <c r="J1349" s="32"/>
      <c r="K1349" s="32"/>
      <c r="L1349" s="9"/>
      <c r="M1349" s="32"/>
      <c r="N1349" s="32"/>
      <c r="O1349" s="32"/>
      <c r="P1349" s="32"/>
      <c r="Q1349" s="32"/>
      <c r="R1349" s="32"/>
      <c r="S1349" s="32"/>
    </row>
    <row r="1350" ht="12.75" customHeight="1">
      <c r="A1350" s="28"/>
      <c r="B1350" s="39"/>
      <c r="C1350" s="39"/>
      <c r="D1350" s="39"/>
      <c r="E1350" s="36">
        <v>38532.0</v>
      </c>
      <c r="F1350" s="32"/>
      <c r="G1350" s="32"/>
      <c r="H1350" s="32" t="s">
        <v>1818</v>
      </c>
      <c r="I1350" s="32"/>
      <c r="J1350" s="32"/>
      <c r="K1350" s="32"/>
      <c r="L1350" s="9"/>
      <c r="M1350" s="32"/>
      <c r="N1350" s="32"/>
      <c r="O1350" s="32"/>
      <c r="P1350" s="32"/>
      <c r="Q1350" s="32"/>
      <c r="R1350" s="32"/>
      <c r="S1350" s="32"/>
    </row>
    <row r="1351" ht="12.75" customHeight="1">
      <c r="A1351" s="28"/>
      <c r="B1351" s="39"/>
      <c r="C1351" s="39"/>
      <c r="D1351" s="39"/>
      <c r="E1351" s="36"/>
      <c r="F1351" s="32"/>
      <c r="G1351" s="32"/>
      <c r="H1351" s="33"/>
      <c r="I1351" s="32"/>
      <c r="J1351" s="32"/>
      <c r="K1351" s="32"/>
      <c r="L1351" s="9"/>
      <c r="M1351" s="32"/>
      <c r="N1351" s="32"/>
      <c r="O1351" s="32"/>
      <c r="P1351" s="32"/>
      <c r="Q1351" s="32"/>
      <c r="R1351" s="32"/>
      <c r="S1351" s="32"/>
    </row>
    <row r="1352" ht="12.75" customHeight="1">
      <c r="A1352" s="28">
        <f>SUM(A1338+1)</f>
        <v>115</v>
      </c>
      <c r="B1352" s="29" t="s">
        <v>1911</v>
      </c>
      <c r="C1352" s="29" t="s">
        <v>1743</v>
      </c>
      <c r="D1352" s="89" t="s">
        <v>1715</v>
      </c>
      <c r="E1352" s="36">
        <v>38534.0</v>
      </c>
      <c r="F1352" s="32"/>
      <c r="G1352" s="32" t="s">
        <v>1175</v>
      </c>
      <c r="H1352" s="33"/>
      <c r="I1352" s="32"/>
      <c r="J1352" s="32"/>
      <c r="K1352" s="52" t="s">
        <v>652</v>
      </c>
      <c r="L1352" s="53">
        <f>SUM(L1338+1)</f>
        <v>121</v>
      </c>
      <c r="M1352" s="32"/>
      <c r="N1352" s="32"/>
      <c r="O1352" s="32"/>
      <c r="P1352" s="32"/>
      <c r="Q1352" s="32"/>
      <c r="R1352" s="32"/>
      <c r="S1352" s="32"/>
    </row>
    <row r="1353" ht="12.75" customHeight="1">
      <c r="B1353" s="34"/>
      <c r="C1353" s="34"/>
      <c r="D1353" s="89"/>
      <c r="E1353" s="36" t="s">
        <v>1912</v>
      </c>
      <c r="F1353" s="32"/>
      <c r="G1353" s="32" t="s">
        <v>765</v>
      </c>
      <c r="H1353" s="33"/>
      <c r="I1353" s="32"/>
      <c r="J1353" s="32"/>
      <c r="K1353" s="32"/>
      <c r="L1353" s="9"/>
      <c r="M1353" s="32"/>
      <c r="N1353" s="32"/>
      <c r="O1353" s="32"/>
      <c r="P1353" s="32"/>
      <c r="Q1353" s="32"/>
      <c r="R1353" s="32"/>
      <c r="S1353" s="32"/>
    </row>
    <row r="1354" ht="12.75" customHeight="1">
      <c r="A1354" s="40"/>
      <c r="B1354" s="32"/>
      <c r="C1354" s="32"/>
      <c r="D1354" s="32"/>
      <c r="E1354" s="41" t="s">
        <v>1913</v>
      </c>
      <c r="F1354" s="32"/>
      <c r="G1354" s="32" t="s">
        <v>385</v>
      </c>
      <c r="H1354" s="32"/>
      <c r="I1354" s="32"/>
      <c r="J1354" s="32"/>
      <c r="K1354" s="32"/>
      <c r="L1354" s="9"/>
      <c r="M1354" s="32"/>
      <c r="N1354" s="32"/>
      <c r="O1354" s="32"/>
      <c r="P1354" s="32"/>
      <c r="Q1354" s="32"/>
      <c r="R1354" s="32"/>
      <c r="S1354" s="32"/>
    </row>
    <row r="1355" ht="12.75" customHeight="1">
      <c r="A1355" s="40"/>
      <c r="B1355" s="41" t="s">
        <v>655</v>
      </c>
      <c r="C1355" s="92" t="s">
        <v>1914</v>
      </c>
      <c r="D1355" s="32"/>
      <c r="E1355" s="36" t="s">
        <v>1915</v>
      </c>
      <c r="F1355" s="32"/>
      <c r="G1355" s="32" t="s">
        <v>581</v>
      </c>
      <c r="H1355" s="33"/>
      <c r="I1355" s="32"/>
      <c r="J1355" s="32"/>
      <c r="K1355" s="32"/>
      <c r="L1355" s="9"/>
      <c r="M1355" s="32"/>
      <c r="N1355" s="32"/>
      <c r="O1355" s="32"/>
      <c r="P1355" s="32"/>
      <c r="Q1355" s="32"/>
      <c r="R1355" s="32"/>
      <c r="S1355" s="32"/>
    </row>
    <row r="1356" ht="12.75" customHeight="1">
      <c r="A1356" s="40"/>
      <c r="B1356" s="32"/>
      <c r="C1356" s="32"/>
      <c r="D1356" s="32"/>
      <c r="E1356" s="42" t="s">
        <v>1916</v>
      </c>
      <c r="F1356" s="43"/>
      <c r="G1356" s="43" t="s">
        <v>49</v>
      </c>
      <c r="H1356" s="33"/>
      <c r="I1356" s="44" t="s">
        <v>1917</v>
      </c>
      <c r="J1356" s="32"/>
      <c r="K1356" s="32"/>
      <c r="L1356" s="9"/>
      <c r="M1356" s="32"/>
      <c r="N1356" s="32"/>
      <c r="O1356" s="32"/>
      <c r="P1356" s="32"/>
      <c r="Q1356" s="32"/>
      <c r="R1356" s="32"/>
      <c r="S1356" s="32"/>
    </row>
    <row r="1357" ht="12.75" customHeight="1">
      <c r="A1357" s="40"/>
      <c r="B1357" s="32"/>
      <c r="C1357" s="32"/>
      <c r="D1357" s="32"/>
      <c r="E1357" s="36">
        <v>38568.0</v>
      </c>
      <c r="F1357" s="32"/>
      <c r="G1357" s="32" t="s">
        <v>1906</v>
      </c>
      <c r="H1357" s="33"/>
      <c r="I1357" s="32" t="s">
        <v>1918</v>
      </c>
      <c r="J1357" s="32"/>
      <c r="K1357" s="32"/>
      <c r="L1357" s="9"/>
      <c r="M1357" s="32"/>
      <c r="N1357" s="32"/>
      <c r="O1357" s="32"/>
      <c r="P1357" s="32"/>
      <c r="Q1357" s="32"/>
      <c r="R1357" s="32"/>
      <c r="S1357" s="32"/>
    </row>
    <row r="1358" ht="12.75" customHeight="1">
      <c r="A1358" s="40"/>
      <c r="B1358" s="32"/>
      <c r="C1358" s="32"/>
      <c r="D1358" s="32"/>
      <c r="E1358" s="36" t="s">
        <v>1919</v>
      </c>
      <c r="F1358" s="32"/>
      <c r="G1358" s="32" t="s">
        <v>409</v>
      </c>
      <c r="H1358" s="33"/>
      <c r="I1358" s="82" t="s">
        <v>1920</v>
      </c>
      <c r="J1358" s="32"/>
      <c r="K1358" s="32"/>
      <c r="L1358" s="9"/>
      <c r="M1358" s="32"/>
      <c r="N1358" s="32"/>
      <c r="O1358" s="32"/>
      <c r="P1358" s="32"/>
      <c r="Q1358" s="32"/>
      <c r="R1358" s="32"/>
      <c r="S1358" s="32"/>
    </row>
    <row r="1359" ht="12.75" customHeight="1">
      <c r="A1359" s="40"/>
      <c r="B1359" s="32"/>
      <c r="C1359" s="32"/>
      <c r="D1359" s="32"/>
      <c r="E1359" s="36" t="s">
        <v>1921</v>
      </c>
      <c r="F1359" s="32"/>
      <c r="G1359" s="32" t="s">
        <v>541</v>
      </c>
      <c r="H1359" s="33"/>
      <c r="I1359" s="32" t="s">
        <v>1511</v>
      </c>
      <c r="J1359" s="32"/>
      <c r="K1359" s="32"/>
      <c r="L1359" s="9"/>
      <c r="M1359" s="32"/>
      <c r="N1359" s="32"/>
      <c r="O1359" s="32"/>
      <c r="P1359" s="32"/>
      <c r="Q1359" s="32"/>
      <c r="R1359" s="32"/>
      <c r="S1359" s="32"/>
    </row>
    <row r="1360" ht="12.75" customHeight="1">
      <c r="A1360" s="40"/>
      <c r="B1360" s="32"/>
      <c r="C1360" s="32"/>
      <c r="D1360" s="32"/>
      <c r="E1360" s="36" t="s">
        <v>1922</v>
      </c>
      <c r="F1360" s="32"/>
      <c r="G1360" s="32" t="s">
        <v>504</v>
      </c>
      <c r="H1360" s="33"/>
      <c r="I1360" s="46" t="s">
        <v>1923</v>
      </c>
      <c r="J1360" s="32"/>
      <c r="K1360" s="32"/>
      <c r="L1360" s="9"/>
      <c r="M1360" s="32"/>
      <c r="N1360" s="32"/>
      <c r="O1360" s="32"/>
      <c r="P1360" s="32"/>
      <c r="Q1360" s="32"/>
      <c r="R1360" s="32"/>
      <c r="S1360" s="32"/>
    </row>
    <row r="1361" ht="12.75" customHeight="1">
      <c r="A1361" s="40"/>
      <c r="B1361" s="32"/>
      <c r="C1361" s="32"/>
      <c r="D1361" s="32"/>
      <c r="E1361" s="36">
        <v>38593.0</v>
      </c>
      <c r="F1361" s="32"/>
      <c r="G1361" s="32" t="s">
        <v>930</v>
      </c>
      <c r="H1361" s="33"/>
      <c r="I1361" s="41"/>
      <c r="J1361" s="32"/>
      <c r="K1361" s="32"/>
      <c r="L1361" s="9"/>
      <c r="M1361" s="32"/>
      <c r="N1361" s="32"/>
      <c r="O1361" s="32"/>
      <c r="P1361" s="32"/>
      <c r="Q1361" s="32"/>
      <c r="R1361" s="32"/>
      <c r="S1361" s="32"/>
    </row>
    <row r="1362" ht="12.75" customHeight="1">
      <c r="A1362" s="40"/>
      <c r="B1362" s="32"/>
      <c r="C1362" s="32"/>
      <c r="D1362" s="32"/>
      <c r="E1362" s="36"/>
      <c r="F1362" s="32"/>
      <c r="G1362" s="32"/>
      <c r="H1362" s="33"/>
      <c r="I1362" s="41" t="s">
        <v>1924</v>
      </c>
      <c r="J1362" s="32"/>
      <c r="K1362" s="32"/>
      <c r="L1362" s="9"/>
      <c r="M1362" s="32"/>
      <c r="N1362" s="32"/>
      <c r="O1362" s="32"/>
      <c r="P1362" s="32"/>
      <c r="Q1362" s="32"/>
      <c r="R1362" s="32"/>
      <c r="S1362" s="32"/>
    </row>
    <row r="1363" ht="12.75" customHeight="1">
      <c r="A1363" s="28"/>
      <c r="B1363" s="39"/>
      <c r="C1363" s="39"/>
      <c r="D1363" s="39"/>
      <c r="E1363" s="36"/>
      <c r="F1363" s="32"/>
      <c r="G1363" s="32"/>
      <c r="H1363" s="33"/>
      <c r="I1363" s="32"/>
      <c r="J1363" s="32"/>
      <c r="K1363" s="32"/>
      <c r="L1363" s="9"/>
      <c r="M1363" s="32"/>
      <c r="N1363" s="32"/>
      <c r="O1363" s="32"/>
      <c r="P1363" s="32"/>
      <c r="Q1363" s="32"/>
      <c r="R1363" s="32"/>
      <c r="S1363" s="32"/>
    </row>
    <row r="1364" ht="12.75" customHeight="1">
      <c r="A1364" s="28">
        <f>SUM(A1352+1)</f>
        <v>116</v>
      </c>
      <c r="B1364" s="29" t="s">
        <v>1925</v>
      </c>
      <c r="C1364" s="29" t="s">
        <v>687</v>
      </c>
      <c r="D1364" s="89" t="s">
        <v>1715</v>
      </c>
      <c r="E1364" s="36">
        <v>38634.0</v>
      </c>
      <c r="F1364" s="32"/>
      <c r="G1364" s="32" t="s">
        <v>930</v>
      </c>
      <c r="H1364" s="33"/>
      <c r="I1364" s="32"/>
      <c r="J1364" s="32"/>
      <c r="K1364" s="52" t="s">
        <v>652</v>
      </c>
      <c r="L1364" s="53">
        <f>SUM(L1352+1)</f>
        <v>122</v>
      </c>
      <c r="M1364" s="32"/>
      <c r="N1364" s="32"/>
      <c r="O1364" s="32"/>
      <c r="P1364" s="32"/>
      <c r="Q1364" s="32"/>
      <c r="R1364" s="32"/>
      <c r="S1364" s="32"/>
    </row>
    <row r="1365" ht="12.75" customHeight="1">
      <c r="B1365" s="34"/>
      <c r="C1365" s="34"/>
      <c r="D1365" s="89"/>
      <c r="E1365" s="36"/>
      <c r="F1365" s="32"/>
      <c r="G1365" s="32" t="s">
        <v>556</v>
      </c>
      <c r="H1365" s="33"/>
      <c r="I1365" s="32" t="s">
        <v>1774</v>
      </c>
      <c r="J1365" s="32"/>
      <c r="K1365" s="32"/>
      <c r="L1365" s="9"/>
      <c r="M1365" s="32"/>
      <c r="N1365" s="32"/>
      <c r="O1365" s="32"/>
      <c r="P1365" s="32"/>
      <c r="Q1365" s="32"/>
      <c r="R1365" s="32"/>
      <c r="S1365" s="32"/>
    </row>
    <row r="1366" ht="12.75" customHeight="1">
      <c r="A1366" s="28"/>
      <c r="B1366" s="39"/>
      <c r="C1366" s="39" t="s">
        <v>1844</v>
      </c>
      <c r="D1366" s="39"/>
      <c r="E1366" s="36">
        <v>38634.0</v>
      </c>
      <c r="F1366" s="32"/>
      <c r="G1366" s="32" t="s">
        <v>930</v>
      </c>
      <c r="H1366" s="33"/>
      <c r="I1366" s="41" t="s">
        <v>1777</v>
      </c>
      <c r="J1366" s="32"/>
      <c r="K1366" s="32"/>
      <c r="L1366" s="9"/>
      <c r="M1366" s="32"/>
      <c r="N1366" s="32"/>
      <c r="O1366" s="32"/>
      <c r="P1366" s="32"/>
      <c r="Q1366" s="32"/>
      <c r="R1366" s="32"/>
      <c r="S1366" s="32"/>
    </row>
    <row r="1367" ht="12.75" customHeight="1">
      <c r="A1367" s="28"/>
      <c r="B1367" s="39"/>
      <c r="C1367" s="39"/>
      <c r="D1367" s="39"/>
      <c r="E1367" s="36"/>
      <c r="F1367" s="32"/>
      <c r="G1367" s="32"/>
      <c r="H1367" s="33"/>
      <c r="I1367" s="32"/>
      <c r="J1367" s="32"/>
      <c r="K1367" s="32"/>
      <c r="L1367" s="9"/>
      <c r="M1367" s="32"/>
      <c r="N1367" s="32"/>
      <c r="O1367" s="32"/>
      <c r="P1367" s="32"/>
      <c r="Q1367" s="32"/>
      <c r="R1367" s="32"/>
      <c r="S1367" s="32"/>
    </row>
    <row r="1368" ht="12.75" customHeight="1">
      <c r="A1368" s="28"/>
      <c r="B1368" s="39"/>
      <c r="C1368" s="39"/>
      <c r="D1368" s="39"/>
      <c r="E1368" s="36"/>
      <c r="F1368" s="32"/>
      <c r="G1368" s="32"/>
      <c r="H1368" s="33"/>
      <c r="I1368" s="32"/>
      <c r="J1368" s="32"/>
      <c r="K1368" s="32"/>
      <c r="L1368" s="9"/>
      <c r="M1368" s="32"/>
      <c r="N1368" s="32"/>
      <c r="O1368" s="32"/>
      <c r="P1368" s="32"/>
      <c r="Q1368" s="32"/>
      <c r="R1368" s="32"/>
      <c r="S1368" s="32"/>
    </row>
    <row r="1369" ht="12.75" customHeight="1">
      <c r="A1369" s="28"/>
      <c r="B1369" s="39"/>
      <c r="C1369" s="39"/>
      <c r="D1369" s="39"/>
      <c r="E1369" s="36"/>
      <c r="F1369" s="32"/>
      <c r="G1369" s="32"/>
      <c r="H1369" s="33"/>
      <c r="I1369" s="32"/>
      <c r="J1369" s="32"/>
      <c r="K1369" s="32"/>
      <c r="L1369" s="9"/>
      <c r="M1369" s="32"/>
      <c r="N1369" s="32"/>
      <c r="O1369" s="32"/>
      <c r="P1369" s="32"/>
      <c r="Q1369" s="32"/>
      <c r="R1369" s="32"/>
      <c r="S1369" s="32"/>
    </row>
    <row r="1370" ht="12.75" customHeight="1">
      <c r="A1370" s="28">
        <f>SUM(A1364+1)</f>
        <v>117</v>
      </c>
      <c r="B1370" s="29" t="s">
        <v>1926</v>
      </c>
      <c r="C1370" s="29" t="s">
        <v>687</v>
      </c>
      <c r="D1370" s="89" t="s">
        <v>1715</v>
      </c>
      <c r="E1370" s="36">
        <v>38429.0</v>
      </c>
      <c r="F1370" s="32"/>
      <c r="G1370" s="32" t="s">
        <v>930</v>
      </c>
      <c r="H1370" s="33"/>
      <c r="I1370" s="32" t="s">
        <v>1779</v>
      </c>
      <c r="J1370" s="32"/>
      <c r="K1370" s="52" t="s">
        <v>652</v>
      </c>
      <c r="L1370" s="53">
        <f>SUM(L1364+1)</f>
        <v>123</v>
      </c>
      <c r="M1370" s="32"/>
      <c r="N1370" s="32"/>
      <c r="O1370" s="32"/>
      <c r="P1370" s="32"/>
      <c r="Q1370" s="32"/>
      <c r="R1370" s="32"/>
      <c r="S1370" s="32"/>
    </row>
    <row r="1371" ht="12.75" customHeight="1">
      <c r="B1371" s="34"/>
      <c r="C1371" s="34"/>
      <c r="D1371" s="89"/>
      <c r="E1371" s="36"/>
      <c r="F1371" s="32"/>
      <c r="G1371" s="32" t="s">
        <v>510</v>
      </c>
      <c r="H1371" s="33"/>
      <c r="I1371" s="44" t="s">
        <v>1927</v>
      </c>
      <c r="J1371" s="32"/>
      <c r="K1371" s="32"/>
      <c r="L1371" s="9"/>
      <c r="M1371" s="32"/>
      <c r="N1371" s="32"/>
      <c r="O1371" s="32"/>
      <c r="P1371" s="32"/>
      <c r="Q1371" s="32"/>
      <c r="R1371" s="32"/>
      <c r="S1371" s="32"/>
    </row>
    <row r="1372" ht="12.75" customHeight="1">
      <c r="A1372" s="28"/>
      <c r="B1372" s="39"/>
      <c r="C1372" s="39"/>
      <c r="D1372" s="39"/>
      <c r="E1372" s="36">
        <v>38429.0</v>
      </c>
      <c r="F1372" s="32"/>
      <c r="G1372" s="32" t="s">
        <v>930</v>
      </c>
      <c r="H1372" s="33"/>
      <c r="I1372" s="41"/>
      <c r="J1372" s="32"/>
      <c r="K1372" s="32"/>
      <c r="L1372" s="9"/>
      <c r="M1372" s="32"/>
      <c r="N1372" s="32"/>
      <c r="O1372" s="32"/>
      <c r="P1372" s="32"/>
      <c r="Q1372" s="32"/>
      <c r="R1372" s="32"/>
      <c r="S1372" s="32"/>
    </row>
    <row r="1373" ht="12.75" customHeight="1">
      <c r="A1373" s="28"/>
      <c r="B1373" s="39"/>
      <c r="C1373" s="39"/>
      <c r="D1373" s="39"/>
      <c r="E1373" s="36"/>
      <c r="F1373" s="32"/>
      <c r="G1373" s="32"/>
      <c r="H1373" s="33"/>
      <c r="I1373" s="41"/>
      <c r="J1373" s="32"/>
      <c r="K1373" s="32"/>
      <c r="L1373" s="9"/>
      <c r="M1373" s="32"/>
      <c r="N1373" s="32"/>
      <c r="O1373" s="32"/>
      <c r="P1373" s="32"/>
      <c r="Q1373" s="32"/>
      <c r="R1373" s="32"/>
      <c r="S1373" s="32"/>
    </row>
    <row r="1374" ht="12.75" customHeight="1">
      <c r="A1374" s="28"/>
      <c r="B1374" s="39"/>
      <c r="C1374" s="39"/>
      <c r="D1374" s="39"/>
      <c r="E1374" s="36"/>
      <c r="F1374" s="32"/>
      <c r="G1374" s="32"/>
      <c r="H1374" s="33"/>
      <c r="I1374" s="32"/>
      <c r="J1374" s="32"/>
      <c r="K1374" s="32"/>
      <c r="L1374" s="9"/>
      <c r="M1374" s="32"/>
      <c r="N1374" s="32"/>
      <c r="O1374" s="32"/>
      <c r="P1374" s="32"/>
      <c r="Q1374" s="32"/>
      <c r="R1374" s="32"/>
      <c r="S1374" s="32"/>
    </row>
    <row r="1375" ht="12.75" customHeight="1">
      <c r="A1375" s="28">
        <f>SUM(A1370+1)</f>
        <v>118</v>
      </c>
      <c r="B1375" s="29" t="s">
        <v>1928</v>
      </c>
      <c r="C1375" s="29" t="s">
        <v>962</v>
      </c>
      <c r="D1375" s="89" t="s">
        <v>1715</v>
      </c>
      <c r="E1375" s="36">
        <v>38837.0</v>
      </c>
      <c r="F1375" s="32"/>
      <c r="G1375" s="32" t="s">
        <v>930</v>
      </c>
      <c r="H1375" s="33"/>
      <c r="I1375" s="95" t="s">
        <v>1897</v>
      </c>
      <c r="J1375" s="32"/>
      <c r="K1375" s="52" t="s">
        <v>652</v>
      </c>
      <c r="L1375" s="53">
        <f>SUM(L1370+1)</f>
        <v>124</v>
      </c>
      <c r="M1375" s="32"/>
      <c r="N1375" s="32"/>
      <c r="O1375" s="32"/>
      <c r="P1375" s="32"/>
      <c r="Q1375" s="32"/>
      <c r="R1375" s="32"/>
      <c r="S1375" s="32"/>
    </row>
    <row r="1376" ht="12.75" customHeight="1">
      <c r="B1376" s="34"/>
      <c r="C1376" s="34"/>
      <c r="D1376" s="89"/>
      <c r="E1376" s="36" t="s">
        <v>1929</v>
      </c>
      <c r="F1376" s="32"/>
      <c r="G1376" s="32" t="s">
        <v>1930</v>
      </c>
      <c r="H1376" s="33"/>
      <c r="I1376" s="32"/>
      <c r="J1376" s="32"/>
      <c r="K1376" s="32"/>
      <c r="L1376" s="9"/>
      <c r="M1376" s="32"/>
      <c r="N1376" s="32"/>
      <c r="O1376" s="32"/>
      <c r="P1376" s="32"/>
      <c r="Q1376" s="32"/>
      <c r="R1376" s="32"/>
      <c r="S1376" s="32"/>
    </row>
    <row r="1377" ht="12.75" customHeight="1">
      <c r="A1377" s="28"/>
      <c r="B1377" s="39"/>
      <c r="C1377" s="39"/>
      <c r="D1377" s="32"/>
      <c r="E1377" s="36">
        <v>38852.0</v>
      </c>
      <c r="F1377" s="32"/>
      <c r="G1377" s="32" t="s">
        <v>404</v>
      </c>
      <c r="H1377" s="33"/>
      <c r="I1377" s="32" t="s">
        <v>1931</v>
      </c>
      <c r="J1377" s="32"/>
      <c r="K1377" s="32"/>
      <c r="L1377" s="9"/>
      <c r="M1377" s="32"/>
      <c r="N1377" s="32"/>
      <c r="O1377" s="32"/>
      <c r="P1377" s="32"/>
      <c r="Q1377" s="32"/>
      <c r="R1377" s="32"/>
      <c r="S1377" s="32"/>
    </row>
    <row r="1378" ht="12.75" customHeight="1">
      <c r="A1378" s="40"/>
      <c r="B1378" s="41" t="s">
        <v>655</v>
      </c>
      <c r="C1378" s="92" t="s">
        <v>1932</v>
      </c>
      <c r="D1378" s="32"/>
      <c r="E1378" s="41" t="s">
        <v>1933</v>
      </c>
      <c r="F1378" s="32"/>
      <c r="G1378" s="32" t="s">
        <v>294</v>
      </c>
      <c r="H1378" s="32"/>
      <c r="I1378" s="32"/>
      <c r="J1378" s="32"/>
      <c r="K1378" s="32"/>
      <c r="L1378" s="9"/>
      <c r="M1378" s="32"/>
      <c r="N1378" s="32"/>
      <c r="O1378" s="32"/>
      <c r="P1378" s="32"/>
      <c r="Q1378" s="32"/>
      <c r="R1378" s="32"/>
      <c r="S1378" s="32"/>
    </row>
    <row r="1379" ht="12.75" customHeight="1">
      <c r="A1379" s="40"/>
      <c r="B1379" s="32"/>
      <c r="C1379" s="32"/>
      <c r="D1379" s="32"/>
      <c r="E1379" s="36" t="s">
        <v>1934</v>
      </c>
      <c r="F1379" s="32"/>
      <c r="G1379" s="32" t="s">
        <v>600</v>
      </c>
      <c r="H1379" s="33"/>
      <c r="I1379" s="32"/>
      <c r="J1379" s="32"/>
      <c r="K1379" s="32"/>
      <c r="L1379" s="9"/>
      <c r="M1379" s="32"/>
      <c r="N1379" s="32"/>
      <c r="O1379" s="32"/>
      <c r="P1379" s="32"/>
      <c r="Q1379" s="32"/>
      <c r="R1379" s="32"/>
      <c r="S1379" s="32"/>
    </row>
    <row r="1380" ht="12.75" customHeight="1">
      <c r="A1380" s="40"/>
      <c r="B1380" s="32"/>
      <c r="C1380" s="32"/>
      <c r="D1380" s="32"/>
      <c r="E1380" s="42" t="s">
        <v>1935</v>
      </c>
      <c r="F1380" s="43"/>
      <c r="G1380" s="43" t="s">
        <v>102</v>
      </c>
      <c r="H1380" s="33"/>
      <c r="I1380" s="45" t="s">
        <v>1936</v>
      </c>
      <c r="J1380" s="32"/>
      <c r="K1380" s="32"/>
      <c r="L1380" s="9"/>
      <c r="M1380" s="32"/>
      <c r="N1380" s="32"/>
      <c r="O1380" s="32"/>
      <c r="P1380" s="32"/>
      <c r="Q1380" s="32"/>
      <c r="R1380" s="32"/>
      <c r="S1380" s="32"/>
    </row>
    <row r="1381" ht="12.75" customHeight="1">
      <c r="A1381" s="40"/>
      <c r="B1381" s="32"/>
      <c r="C1381" s="32"/>
      <c r="D1381" s="32"/>
      <c r="E1381" s="36" t="s">
        <v>1935</v>
      </c>
      <c r="F1381" s="43"/>
      <c r="G1381" s="32" t="s">
        <v>204</v>
      </c>
      <c r="H1381" s="33"/>
      <c r="I1381" s="32"/>
      <c r="J1381" s="32"/>
      <c r="K1381" s="32"/>
      <c r="L1381" s="9"/>
      <c r="M1381" s="32"/>
      <c r="N1381" s="32"/>
      <c r="O1381" s="32"/>
      <c r="P1381" s="32"/>
      <c r="Q1381" s="32"/>
      <c r="R1381" s="32"/>
      <c r="S1381" s="32"/>
    </row>
    <row r="1382" ht="12.75" customHeight="1">
      <c r="A1382" s="40"/>
      <c r="B1382" s="32"/>
      <c r="C1382" s="32"/>
      <c r="D1382" s="32"/>
      <c r="E1382" s="36">
        <v>38896.0</v>
      </c>
      <c r="F1382" s="32"/>
      <c r="G1382" s="32" t="s">
        <v>930</v>
      </c>
      <c r="H1382" s="33"/>
      <c r="I1382" s="32"/>
      <c r="J1382" s="32"/>
      <c r="K1382" s="32"/>
      <c r="L1382" s="9"/>
      <c r="M1382" s="32"/>
      <c r="N1382" s="32"/>
      <c r="O1382" s="32"/>
      <c r="P1382" s="32"/>
      <c r="Q1382" s="32"/>
      <c r="R1382" s="32"/>
      <c r="S1382" s="32"/>
    </row>
    <row r="1383" ht="12.75" customHeight="1">
      <c r="A1383" s="28"/>
      <c r="B1383" s="39"/>
      <c r="C1383" s="39"/>
      <c r="D1383" s="39"/>
      <c r="E1383" s="36"/>
      <c r="F1383" s="32"/>
      <c r="G1383" s="32"/>
      <c r="H1383" s="33"/>
      <c r="I1383" s="32"/>
      <c r="J1383" s="32"/>
      <c r="K1383" s="32"/>
      <c r="L1383" s="9"/>
      <c r="M1383" s="32"/>
      <c r="N1383" s="32"/>
      <c r="O1383" s="32"/>
      <c r="P1383" s="32"/>
      <c r="Q1383" s="32"/>
      <c r="R1383" s="32"/>
      <c r="S1383" s="32"/>
    </row>
    <row r="1384" ht="12.75" customHeight="1">
      <c r="A1384" s="28"/>
      <c r="B1384" s="39"/>
      <c r="C1384" s="39"/>
      <c r="D1384" s="39"/>
      <c r="E1384" s="36"/>
      <c r="F1384" s="32"/>
      <c r="G1384" s="32"/>
      <c r="H1384" s="33"/>
      <c r="I1384" s="32"/>
      <c r="J1384" s="32"/>
      <c r="K1384" s="32"/>
      <c r="L1384" s="9"/>
      <c r="M1384" s="32"/>
      <c r="N1384" s="32"/>
      <c r="O1384" s="32"/>
      <c r="P1384" s="32"/>
      <c r="Q1384" s="32"/>
      <c r="R1384" s="32"/>
      <c r="S1384" s="32"/>
    </row>
    <row r="1385" ht="12.75" customHeight="1">
      <c r="A1385" s="28">
        <f>SUM(A1375+1)</f>
        <v>119</v>
      </c>
      <c r="B1385" s="29" t="s">
        <v>1937</v>
      </c>
      <c r="C1385" s="29" t="s">
        <v>962</v>
      </c>
      <c r="D1385" s="89" t="s">
        <v>1715</v>
      </c>
      <c r="E1385" s="36">
        <v>38899.0</v>
      </c>
      <c r="F1385" s="32"/>
      <c r="G1385" s="32" t="s">
        <v>930</v>
      </c>
      <c r="H1385" s="33"/>
      <c r="I1385" s="95" t="s">
        <v>1938</v>
      </c>
      <c r="J1385" s="32"/>
      <c r="K1385" s="52" t="s">
        <v>652</v>
      </c>
      <c r="L1385" s="53">
        <f>SUM(L1375+1)</f>
        <v>125</v>
      </c>
      <c r="M1385" s="32"/>
      <c r="N1385" s="32"/>
      <c r="O1385" s="32"/>
      <c r="P1385" s="32"/>
      <c r="Q1385" s="32"/>
      <c r="R1385" s="32"/>
      <c r="S1385" s="32"/>
    </row>
    <row r="1386" ht="12.75" customHeight="1">
      <c r="B1386" s="34"/>
      <c r="C1386" s="34"/>
      <c r="D1386" s="89"/>
      <c r="E1386" s="36" t="s">
        <v>1939</v>
      </c>
      <c r="F1386" s="32"/>
      <c r="G1386" s="32" t="s">
        <v>1930</v>
      </c>
      <c r="H1386" s="33"/>
      <c r="I1386" s="32"/>
      <c r="J1386" s="32"/>
      <c r="K1386" s="32"/>
      <c r="L1386" s="9"/>
      <c r="M1386" s="32"/>
      <c r="N1386" s="32"/>
      <c r="O1386" s="32"/>
      <c r="P1386" s="32"/>
      <c r="Q1386" s="32"/>
      <c r="R1386" s="32"/>
      <c r="S1386" s="32"/>
    </row>
    <row r="1387" ht="12.75" customHeight="1">
      <c r="A1387" s="40"/>
      <c r="B1387" s="32"/>
      <c r="C1387" s="32"/>
      <c r="D1387" s="32"/>
      <c r="E1387" s="41" t="s">
        <v>1940</v>
      </c>
      <c r="F1387" s="32"/>
      <c r="G1387" s="32" t="s">
        <v>294</v>
      </c>
      <c r="H1387" s="32"/>
      <c r="I1387" s="32"/>
      <c r="J1387" s="32"/>
      <c r="K1387" s="32"/>
      <c r="L1387" s="9"/>
      <c r="M1387" s="32"/>
      <c r="N1387" s="32"/>
      <c r="O1387" s="32"/>
      <c r="P1387" s="32"/>
      <c r="Q1387" s="32"/>
      <c r="R1387" s="32"/>
      <c r="S1387" s="32"/>
    </row>
    <row r="1388" ht="12.0" customHeight="1">
      <c r="A1388" s="40"/>
      <c r="B1388" s="41" t="s">
        <v>655</v>
      </c>
      <c r="C1388" s="92" t="s">
        <v>1941</v>
      </c>
      <c r="D1388" s="32"/>
      <c r="E1388" s="36" t="s">
        <v>1942</v>
      </c>
      <c r="F1388" s="32"/>
      <c r="G1388" s="32" t="s">
        <v>600</v>
      </c>
      <c r="H1388" s="33"/>
      <c r="I1388" s="32"/>
      <c r="J1388" s="32"/>
      <c r="K1388" s="32"/>
      <c r="L1388" s="9"/>
      <c r="M1388" s="32"/>
      <c r="N1388" s="32"/>
      <c r="O1388" s="32"/>
      <c r="P1388" s="32"/>
      <c r="Q1388" s="32"/>
      <c r="R1388" s="32"/>
      <c r="S1388" s="32"/>
    </row>
    <row r="1389" ht="12.75" customHeight="1">
      <c r="A1389" s="40"/>
      <c r="B1389" s="32"/>
      <c r="C1389" s="96"/>
      <c r="D1389" s="32"/>
      <c r="E1389" s="49" t="s">
        <v>1943</v>
      </c>
      <c r="F1389" s="43"/>
      <c r="G1389" s="32" t="s">
        <v>102</v>
      </c>
      <c r="H1389" s="33"/>
      <c r="I1389" s="44"/>
      <c r="J1389" s="32"/>
      <c r="K1389" s="32"/>
      <c r="L1389" s="9"/>
      <c r="M1389" s="32"/>
      <c r="N1389" s="32"/>
      <c r="O1389" s="32"/>
      <c r="P1389" s="32"/>
      <c r="Q1389" s="32"/>
      <c r="R1389" s="32"/>
      <c r="S1389" s="32"/>
    </row>
    <row r="1390" ht="12.75" customHeight="1">
      <c r="A1390" s="40"/>
      <c r="B1390" s="32"/>
      <c r="C1390" s="32"/>
      <c r="D1390" s="32"/>
      <c r="E1390" s="36">
        <v>38958.0</v>
      </c>
      <c r="F1390" s="32"/>
      <c r="G1390" s="32" t="s">
        <v>930</v>
      </c>
      <c r="H1390" s="33"/>
      <c r="I1390" s="32"/>
      <c r="J1390" s="32"/>
      <c r="K1390" s="32"/>
      <c r="L1390" s="9"/>
      <c r="M1390" s="32"/>
      <c r="N1390" s="32"/>
      <c r="O1390" s="32"/>
      <c r="P1390" s="32"/>
      <c r="Q1390" s="32"/>
      <c r="R1390" s="32"/>
      <c r="S1390" s="32"/>
    </row>
    <row r="1391" ht="12.75" customHeight="1">
      <c r="A1391" s="40"/>
      <c r="B1391" s="32"/>
      <c r="C1391" s="32"/>
      <c r="D1391" s="32"/>
      <c r="E1391" s="36"/>
      <c r="F1391" s="32"/>
      <c r="G1391" s="32"/>
      <c r="H1391" s="33"/>
      <c r="I1391" s="82"/>
      <c r="J1391" s="32"/>
      <c r="K1391" s="32"/>
      <c r="L1391" s="9"/>
      <c r="M1391" s="32"/>
      <c r="N1391" s="32"/>
      <c r="O1391" s="32"/>
      <c r="P1391" s="32"/>
      <c r="Q1391" s="32"/>
      <c r="R1391" s="32"/>
      <c r="S1391" s="32"/>
    </row>
    <row r="1392" ht="12.75" customHeight="1">
      <c r="A1392" s="28">
        <f>SUM(A1385+1)</f>
        <v>120</v>
      </c>
      <c r="B1392" s="29" t="s">
        <v>1944</v>
      </c>
      <c r="C1392" s="29" t="s">
        <v>1945</v>
      </c>
      <c r="D1392" s="89" t="s">
        <v>1715</v>
      </c>
      <c r="E1392" s="36">
        <v>39158.0</v>
      </c>
      <c r="F1392" s="32"/>
      <c r="G1392" s="32" t="s">
        <v>526</v>
      </c>
      <c r="H1392" s="33"/>
      <c r="I1392" s="32"/>
      <c r="J1392" s="32"/>
      <c r="K1392" s="32"/>
      <c r="L1392" s="9"/>
      <c r="M1392" s="32"/>
      <c r="N1392" s="32"/>
      <c r="O1392" s="32"/>
      <c r="P1392" s="32"/>
      <c r="Q1392" s="32"/>
      <c r="R1392" s="32"/>
      <c r="S1392" s="32"/>
    </row>
    <row r="1393" ht="12.75" customHeight="1">
      <c r="B1393" s="34"/>
      <c r="C1393" s="34"/>
      <c r="D1393" s="89"/>
      <c r="E1393" s="36"/>
      <c r="F1393" s="32"/>
      <c r="G1393" s="32"/>
      <c r="H1393" s="33"/>
      <c r="I1393" s="32"/>
      <c r="J1393" s="32"/>
      <c r="K1393" s="32"/>
      <c r="L1393" s="9"/>
      <c r="M1393" s="32"/>
      <c r="N1393" s="32"/>
      <c r="O1393" s="32"/>
      <c r="P1393" s="32"/>
      <c r="Q1393" s="32"/>
      <c r="R1393" s="32"/>
      <c r="S1393" s="32"/>
    </row>
    <row r="1394" ht="12.75" customHeight="1">
      <c r="A1394" s="40"/>
      <c r="B1394" s="32"/>
      <c r="C1394" s="32"/>
      <c r="D1394" s="32"/>
      <c r="E1394" s="36"/>
      <c r="F1394" s="32"/>
      <c r="G1394" s="32"/>
      <c r="H1394" s="33"/>
      <c r="I1394" s="32"/>
      <c r="J1394" s="32"/>
      <c r="K1394" s="32"/>
      <c r="L1394" s="9"/>
      <c r="M1394" s="32"/>
      <c r="N1394" s="32"/>
      <c r="O1394" s="32"/>
      <c r="P1394" s="32"/>
      <c r="Q1394" s="32"/>
      <c r="R1394" s="32"/>
      <c r="S1394" s="32"/>
    </row>
    <row r="1395" ht="12.75" customHeight="1">
      <c r="A1395" s="28">
        <f>SUM(A1392+1)</f>
        <v>121</v>
      </c>
      <c r="B1395" s="29" t="s">
        <v>1946</v>
      </c>
      <c r="C1395" s="29" t="s">
        <v>1947</v>
      </c>
      <c r="D1395" s="89" t="s">
        <v>1715</v>
      </c>
      <c r="E1395" s="36">
        <v>39201.0</v>
      </c>
      <c r="F1395" s="32"/>
      <c r="G1395" s="32" t="s">
        <v>597</v>
      </c>
      <c r="H1395" s="33"/>
      <c r="I1395" s="32"/>
      <c r="J1395" s="32"/>
      <c r="K1395" s="32"/>
      <c r="L1395" s="9"/>
      <c r="M1395" s="32"/>
      <c r="N1395" s="32"/>
      <c r="O1395" s="32"/>
      <c r="P1395" s="32"/>
      <c r="Q1395" s="32"/>
      <c r="R1395" s="32"/>
      <c r="S1395" s="32"/>
    </row>
    <row r="1396" ht="12.75" customHeight="1">
      <c r="B1396" s="34"/>
      <c r="C1396" s="34"/>
      <c r="D1396" s="89"/>
      <c r="E1396" s="36" t="s">
        <v>1948</v>
      </c>
      <c r="F1396" s="32"/>
      <c r="G1396" s="32" t="s">
        <v>273</v>
      </c>
      <c r="H1396" s="33"/>
      <c r="I1396" s="32"/>
      <c r="J1396" s="32"/>
      <c r="K1396" s="32"/>
      <c r="L1396" s="9"/>
      <c r="M1396" s="32"/>
      <c r="N1396" s="32"/>
      <c r="O1396" s="32"/>
      <c r="P1396" s="32"/>
      <c r="Q1396" s="32"/>
      <c r="R1396" s="32"/>
      <c r="S1396" s="32"/>
    </row>
    <row r="1397" ht="12.75" customHeight="1">
      <c r="A1397" s="40"/>
      <c r="B1397" s="41" t="s">
        <v>655</v>
      </c>
      <c r="C1397" s="92" t="s">
        <v>1949</v>
      </c>
      <c r="D1397" s="32"/>
      <c r="E1397" s="36" t="s">
        <v>1950</v>
      </c>
      <c r="F1397" s="32"/>
      <c r="G1397" s="32" t="s">
        <v>236</v>
      </c>
      <c r="H1397" s="33"/>
      <c r="I1397" s="32"/>
      <c r="J1397" s="32"/>
      <c r="K1397" s="32"/>
      <c r="L1397" s="9"/>
      <c r="M1397" s="32"/>
      <c r="N1397" s="32"/>
      <c r="O1397" s="32"/>
      <c r="P1397" s="32"/>
      <c r="Q1397" s="32"/>
      <c r="R1397" s="32"/>
      <c r="S1397" s="32"/>
    </row>
    <row r="1398" ht="12.75" customHeight="1">
      <c r="A1398" s="40"/>
      <c r="B1398" s="32"/>
      <c r="C1398" s="32"/>
      <c r="D1398" s="32"/>
      <c r="E1398" s="36" t="s">
        <v>1951</v>
      </c>
      <c r="F1398" s="32"/>
      <c r="G1398" s="32" t="s">
        <v>160</v>
      </c>
      <c r="H1398" s="33"/>
      <c r="I1398" s="32"/>
      <c r="J1398" s="32"/>
      <c r="K1398" s="32"/>
      <c r="L1398" s="9"/>
      <c r="M1398" s="32"/>
      <c r="N1398" s="32"/>
      <c r="O1398" s="32"/>
      <c r="P1398" s="32"/>
      <c r="Q1398" s="32"/>
      <c r="R1398" s="32"/>
      <c r="S1398" s="32"/>
    </row>
    <row r="1399" ht="12.75" customHeight="1">
      <c r="A1399" s="40"/>
      <c r="B1399" s="32"/>
      <c r="C1399" s="32"/>
      <c r="D1399" s="32"/>
      <c r="E1399" s="36" t="s">
        <v>1952</v>
      </c>
      <c r="F1399" s="32"/>
      <c r="G1399" s="32" t="s">
        <v>40</v>
      </c>
      <c r="H1399" s="33"/>
      <c r="I1399" s="32"/>
      <c r="J1399" s="32"/>
      <c r="K1399" s="32"/>
      <c r="L1399" s="9"/>
      <c r="M1399" s="32"/>
      <c r="N1399" s="32"/>
      <c r="O1399" s="32"/>
      <c r="P1399" s="32"/>
      <c r="Q1399" s="32"/>
      <c r="R1399" s="32"/>
      <c r="S1399" s="32"/>
    </row>
    <row r="1400" ht="12.75" customHeight="1">
      <c r="A1400" s="40"/>
      <c r="B1400" s="32"/>
      <c r="C1400" s="32"/>
      <c r="D1400" s="32"/>
      <c r="E1400" s="36">
        <v>39260.0</v>
      </c>
      <c r="F1400" s="32"/>
      <c r="G1400" s="32" t="s">
        <v>1175</v>
      </c>
      <c r="H1400" s="33"/>
      <c r="I1400" s="32"/>
      <c r="J1400" s="32"/>
      <c r="K1400" s="32"/>
      <c r="L1400" s="9"/>
      <c r="M1400" s="32"/>
      <c r="N1400" s="32"/>
      <c r="O1400" s="32"/>
      <c r="P1400" s="32"/>
      <c r="Q1400" s="32"/>
      <c r="R1400" s="32"/>
      <c r="S1400" s="32"/>
    </row>
    <row r="1401" ht="12.75" customHeight="1">
      <c r="A1401" s="40"/>
      <c r="B1401" s="32"/>
      <c r="C1401" s="32"/>
      <c r="D1401" s="32"/>
      <c r="E1401" s="36"/>
      <c r="F1401" s="32"/>
      <c r="G1401" s="32"/>
      <c r="H1401" s="33"/>
      <c r="I1401" s="32"/>
      <c r="J1401" s="97"/>
      <c r="K1401" s="97"/>
      <c r="L1401" s="98"/>
      <c r="M1401" s="97"/>
      <c r="N1401" s="97"/>
      <c r="O1401" s="97"/>
      <c r="P1401" s="97"/>
      <c r="Q1401" s="97"/>
      <c r="R1401" s="97"/>
      <c r="S1401" s="97"/>
    </row>
    <row r="1402" ht="12.75" customHeight="1">
      <c r="A1402" s="28">
        <f>SUM(A1395+1)</f>
        <v>122</v>
      </c>
      <c r="B1402" s="29" t="s">
        <v>1953</v>
      </c>
      <c r="C1402" s="29" t="s">
        <v>1947</v>
      </c>
      <c r="D1402" s="89" t="s">
        <v>1715</v>
      </c>
      <c r="E1402" s="36" t="s">
        <v>1954</v>
      </c>
      <c r="F1402" s="32"/>
      <c r="G1402" s="32" t="s">
        <v>1955</v>
      </c>
      <c r="H1402" s="33"/>
      <c r="I1402" s="32"/>
      <c r="J1402" s="97"/>
      <c r="K1402" s="97"/>
      <c r="L1402" s="98"/>
      <c r="M1402" s="97"/>
      <c r="N1402" s="97"/>
      <c r="O1402" s="97"/>
      <c r="P1402" s="97"/>
      <c r="Q1402" s="97"/>
      <c r="R1402" s="97"/>
      <c r="S1402" s="97"/>
    </row>
    <row r="1403" ht="12.75" customHeight="1">
      <c r="B1403" s="34"/>
      <c r="C1403" s="34"/>
      <c r="D1403" s="89"/>
      <c r="E1403" s="36" t="s">
        <v>1956</v>
      </c>
      <c r="F1403" s="32"/>
      <c r="G1403" s="32" t="s">
        <v>576</v>
      </c>
      <c r="H1403" s="33"/>
      <c r="I1403" s="32"/>
      <c r="J1403" s="32"/>
      <c r="K1403" s="32"/>
      <c r="L1403" s="9"/>
      <c r="M1403" s="32"/>
      <c r="N1403" s="32"/>
      <c r="O1403" s="32"/>
      <c r="P1403" s="32"/>
      <c r="Q1403" s="32"/>
      <c r="R1403" s="32"/>
      <c r="S1403" s="32"/>
    </row>
    <row r="1404" ht="12.75" customHeight="1">
      <c r="A1404" s="40"/>
      <c r="B1404" s="41" t="s">
        <v>655</v>
      </c>
      <c r="C1404" s="92" t="s">
        <v>1957</v>
      </c>
      <c r="D1404" s="32"/>
      <c r="E1404" s="36" t="s">
        <v>1958</v>
      </c>
      <c r="F1404" s="32"/>
      <c r="G1404" s="32" t="s">
        <v>236</v>
      </c>
      <c r="H1404" s="33"/>
      <c r="I1404" s="32"/>
      <c r="J1404" s="32"/>
      <c r="K1404" s="32"/>
      <c r="L1404" s="9"/>
      <c r="M1404" s="32"/>
      <c r="N1404" s="32"/>
      <c r="O1404" s="32"/>
      <c r="P1404" s="32"/>
      <c r="Q1404" s="32"/>
      <c r="R1404" s="32"/>
      <c r="S1404" s="32"/>
    </row>
    <row r="1405" ht="12.75" customHeight="1">
      <c r="A1405" s="40"/>
      <c r="B1405" s="32"/>
      <c r="C1405" s="32"/>
      <c r="D1405" s="32"/>
      <c r="E1405" s="36" t="s">
        <v>1959</v>
      </c>
      <c r="F1405" s="32"/>
      <c r="G1405" s="32" t="s">
        <v>378</v>
      </c>
      <c r="H1405" s="33"/>
      <c r="I1405" s="32"/>
      <c r="J1405" s="32"/>
      <c r="K1405" s="32"/>
      <c r="L1405" s="9"/>
      <c r="M1405" s="32"/>
      <c r="N1405" s="32"/>
      <c r="O1405" s="32"/>
      <c r="P1405" s="32"/>
      <c r="Q1405" s="32"/>
      <c r="R1405" s="32"/>
      <c r="S1405" s="32"/>
    </row>
    <row r="1406" ht="12.75" customHeight="1">
      <c r="A1406" s="40"/>
      <c r="B1406" s="32"/>
      <c r="C1406" s="32"/>
      <c r="D1406" s="32"/>
      <c r="E1406" s="36" t="s">
        <v>1960</v>
      </c>
      <c r="F1406" s="32"/>
      <c r="G1406" s="32" t="s">
        <v>548</v>
      </c>
      <c r="H1406" s="33"/>
      <c r="I1406" s="32"/>
      <c r="J1406" s="32"/>
      <c r="K1406" s="32"/>
      <c r="L1406" s="9"/>
      <c r="M1406" s="32"/>
      <c r="N1406" s="32"/>
      <c r="O1406" s="32"/>
      <c r="P1406" s="32"/>
      <c r="Q1406" s="32"/>
      <c r="R1406" s="32"/>
      <c r="S1406" s="32"/>
    </row>
    <row r="1407" ht="12.75" customHeight="1">
      <c r="A1407" s="40"/>
      <c r="B1407" s="32"/>
      <c r="C1407" s="32"/>
      <c r="D1407" s="32"/>
      <c r="E1407" s="36">
        <v>39322.0</v>
      </c>
      <c r="F1407" s="32"/>
      <c r="G1407" s="32" t="s">
        <v>597</v>
      </c>
      <c r="H1407" s="33"/>
      <c r="I1407" s="32"/>
      <c r="J1407" s="32"/>
      <c r="K1407" s="32"/>
      <c r="L1407" s="9"/>
      <c r="M1407" s="32"/>
      <c r="N1407" s="32"/>
      <c r="O1407" s="32"/>
      <c r="P1407" s="32"/>
      <c r="Q1407" s="32"/>
      <c r="R1407" s="32"/>
      <c r="S1407" s="32"/>
    </row>
    <row r="1408" ht="12.75" customHeight="1">
      <c r="A1408" s="40"/>
      <c r="B1408" s="32"/>
      <c r="C1408" s="32"/>
      <c r="D1408" s="32"/>
      <c r="E1408" s="36"/>
      <c r="F1408" s="32"/>
      <c r="G1408" s="32"/>
      <c r="H1408" s="33"/>
      <c r="I1408" s="32"/>
      <c r="J1408" s="32"/>
      <c r="K1408" s="32"/>
      <c r="L1408" s="9"/>
      <c r="M1408" s="32"/>
      <c r="N1408" s="32"/>
      <c r="O1408" s="32"/>
      <c r="P1408" s="32"/>
      <c r="Q1408" s="32"/>
      <c r="R1408" s="32"/>
      <c r="S1408" s="32"/>
    </row>
    <row r="1409" ht="12.75" customHeight="1">
      <c r="A1409" s="28">
        <f>SUM(A1402+1)</f>
        <v>123</v>
      </c>
      <c r="B1409" s="29" t="s">
        <v>1961</v>
      </c>
      <c r="C1409" s="29" t="s">
        <v>1945</v>
      </c>
      <c r="D1409" s="89" t="s">
        <v>1715</v>
      </c>
      <c r="E1409" s="36">
        <v>39522.0</v>
      </c>
      <c r="F1409" s="32"/>
      <c r="G1409" s="32" t="s">
        <v>526</v>
      </c>
      <c r="H1409" s="33"/>
      <c r="I1409" s="32"/>
      <c r="J1409" s="32"/>
      <c r="K1409" s="32"/>
      <c r="L1409" s="9"/>
      <c r="M1409" s="32"/>
      <c r="N1409" s="32"/>
      <c r="O1409" s="32"/>
      <c r="P1409" s="32"/>
      <c r="Q1409" s="32"/>
      <c r="R1409" s="32"/>
      <c r="S1409" s="32"/>
    </row>
    <row r="1410" ht="12.75" customHeight="1">
      <c r="B1410" s="34"/>
      <c r="C1410" s="34"/>
      <c r="D1410" s="89"/>
      <c r="E1410" s="36"/>
      <c r="F1410" s="32"/>
      <c r="G1410" s="32"/>
      <c r="H1410" s="33"/>
      <c r="I1410" s="32"/>
      <c r="J1410" s="32"/>
      <c r="K1410" s="32"/>
      <c r="L1410" s="9"/>
      <c r="M1410" s="32"/>
      <c r="N1410" s="32"/>
      <c r="O1410" s="32"/>
      <c r="P1410" s="32"/>
      <c r="Q1410" s="32"/>
      <c r="R1410" s="32"/>
      <c r="S1410" s="32"/>
    </row>
    <row r="1411" ht="12.75" customHeight="1">
      <c r="A1411" s="40"/>
      <c r="B1411" s="41" t="s">
        <v>655</v>
      </c>
      <c r="C1411" s="53" t="s">
        <v>1962</v>
      </c>
      <c r="D1411" s="32"/>
      <c r="E1411" s="36"/>
      <c r="F1411" s="32"/>
      <c r="G1411" s="32"/>
      <c r="H1411" s="33"/>
      <c r="I1411" s="32"/>
      <c r="J1411" s="32"/>
      <c r="K1411" s="32"/>
      <c r="L1411" s="9"/>
      <c r="M1411" s="32"/>
      <c r="N1411" s="32"/>
      <c r="O1411" s="32"/>
      <c r="P1411" s="32"/>
      <c r="Q1411" s="32"/>
      <c r="R1411" s="32"/>
      <c r="S1411" s="32"/>
    </row>
    <row r="1412" ht="12.75" customHeight="1">
      <c r="A1412" s="40"/>
      <c r="B1412" s="41"/>
      <c r="C1412" s="53"/>
      <c r="D1412" s="32"/>
      <c r="E1412" s="36"/>
      <c r="F1412" s="32"/>
      <c r="G1412" s="32"/>
      <c r="H1412" s="33"/>
      <c r="I1412" s="32"/>
      <c r="J1412" s="32"/>
      <c r="K1412" s="32"/>
      <c r="L1412" s="9"/>
      <c r="M1412" s="32"/>
      <c r="N1412" s="32"/>
      <c r="O1412" s="32"/>
      <c r="P1412" s="32"/>
      <c r="Q1412" s="32"/>
      <c r="R1412" s="32"/>
      <c r="S1412" s="32"/>
    </row>
    <row r="1413" ht="12.75" customHeight="1">
      <c r="A1413" s="40"/>
      <c r="B1413" s="41"/>
      <c r="C1413" s="53"/>
      <c r="D1413" s="32"/>
      <c r="E1413" s="36"/>
      <c r="F1413" s="32"/>
      <c r="G1413" s="32"/>
      <c r="H1413" s="33"/>
      <c r="I1413" s="32"/>
      <c r="J1413" s="32"/>
      <c r="K1413" s="32"/>
      <c r="L1413" s="9"/>
      <c r="M1413" s="32"/>
      <c r="N1413" s="32"/>
      <c r="O1413" s="32"/>
      <c r="P1413" s="32"/>
      <c r="Q1413" s="32"/>
      <c r="R1413" s="32"/>
      <c r="S1413" s="32"/>
    </row>
    <row r="1414" ht="12.75" customHeight="1">
      <c r="A1414" s="28">
        <f>SUM(A1409+1)</f>
        <v>124</v>
      </c>
      <c r="B1414" s="29" t="s">
        <v>1963</v>
      </c>
      <c r="C1414" s="29" t="s">
        <v>1964</v>
      </c>
      <c r="D1414" s="89" t="s">
        <v>1715</v>
      </c>
      <c r="E1414" s="36">
        <v>39565.0</v>
      </c>
      <c r="F1414" s="32"/>
      <c r="G1414" s="32" t="s">
        <v>597</v>
      </c>
      <c r="H1414" s="33"/>
      <c r="I1414" s="32"/>
      <c r="J1414" s="32"/>
      <c r="K1414" s="32"/>
      <c r="L1414" s="9"/>
      <c r="M1414" s="32"/>
      <c r="N1414" s="32"/>
      <c r="O1414" s="32"/>
      <c r="P1414" s="32"/>
      <c r="Q1414" s="32"/>
      <c r="R1414" s="32"/>
      <c r="S1414" s="32"/>
    </row>
    <row r="1415" ht="12.75" customHeight="1">
      <c r="B1415" s="34"/>
      <c r="C1415" s="34"/>
      <c r="D1415" s="89"/>
      <c r="E1415" s="36" t="s">
        <v>1965</v>
      </c>
      <c r="F1415" s="32"/>
      <c r="G1415" s="32" t="s">
        <v>409</v>
      </c>
      <c r="H1415" s="33"/>
      <c r="I1415" s="32"/>
      <c r="J1415" s="32"/>
      <c r="K1415" s="32"/>
      <c r="L1415" s="9"/>
      <c r="M1415" s="32"/>
      <c r="N1415" s="32"/>
      <c r="O1415" s="32"/>
      <c r="P1415" s="32"/>
      <c r="Q1415" s="32"/>
      <c r="R1415" s="32"/>
      <c r="S1415" s="32"/>
    </row>
    <row r="1416" ht="12.75" customHeight="1">
      <c r="A1416" s="40"/>
      <c r="B1416" s="41" t="s">
        <v>655</v>
      </c>
      <c r="C1416" s="53" t="s">
        <v>1966</v>
      </c>
      <c r="D1416" s="32"/>
      <c r="E1416" s="36"/>
      <c r="F1416" s="32"/>
      <c r="G1416" s="99" t="s">
        <v>373</v>
      </c>
      <c r="H1416" s="33"/>
      <c r="I1416" s="100" t="s">
        <v>1967</v>
      </c>
      <c r="J1416" s="32"/>
      <c r="K1416" s="32"/>
      <c r="L1416" s="9"/>
      <c r="M1416" s="32"/>
      <c r="N1416" s="32"/>
      <c r="O1416" s="32"/>
      <c r="P1416" s="32"/>
      <c r="Q1416" s="32"/>
      <c r="R1416" s="32"/>
      <c r="S1416" s="32"/>
    </row>
    <row r="1417" ht="12.75" customHeight="1">
      <c r="A1417" s="40"/>
      <c r="B1417" s="32"/>
      <c r="C1417" s="32"/>
      <c r="D1417" s="32"/>
      <c r="E1417" s="36"/>
      <c r="F1417" s="32"/>
      <c r="G1417" s="101" t="s">
        <v>181</v>
      </c>
      <c r="H1417" s="33"/>
      <c r="I1417" s="100" t="s">
        <v>1967</v>
      </c>
      <c r="J1417" s="32"/>
      <c r="K1417" s="32"/>
      <c r="L1417" s="9"/>
      <c r="M1417" s="32"/>
      <c r="N1417" s="32"/>
      <c r="O1417" s="32"/>
      <c r="P1417" s="32"/>
      <c r="Q1417" s="32"/>
      <c r="R1417" s="32"/>
      <c r="S1417" s="32"/>
    </row>
    <row r="1418" ht="12.75" customHeight="1">
      <c r="A1418" s="40"/>
      <c r="B1418" s="32"/>
      <c r="C1418" s="32"/>
      <c r="D1418" s="32"/>
      <c r="E1418" s="36" t="s">
        <v>1968</v>
      </c>
      <c r="F1418" s="32"/>
      <c r="G1418" s="32" t="s">
        <v>1486</v>
      </c>
      <c r="H1418" s="33"/>
      <c r="I1418" s="32"/>
      <c r="J1418" s="32"/>
      <c r="K1418" s="32"/>
      <c r="L1418" s="9"/>
      <c r="M1418" s="32"/>
      <c r="N1418" s="32"/>
      <c r="O1418" s="32"/>
      <c r="P1418" s="32"/>
      <c r="Q1418" s="32"/>
      <c r="R1418" s="32"/>
      <c r="S1418" s="32"/>
    </row>
    <row r="1419" ht="12.75" customHeight="1">
      <c r="A1419" s="40"/>
      <c r="B1419" s="32"/>
      <c r="C1419" s="32"/>
      <c r="D1419" s="32"/>
      <c r="E1419" s="36" t="s">
        <v>1969</v>
      </c>
      <c r="F1419" s="32"/>
      <c r="G1419" s="32" t="s">
        <v>385</v>
      </c>
      <c r="H1419" s="33"/>
      <c r="I1419" s="32"/>
      <c r="J1419" s="32"/>
      <c r="K1419" s="32"/>
      <c r="L1419" s="9"/>
      <c r="M1419" s="32"/>
      <c r="N1419" s="32"/>
      <c r="O1419" s="32"/>
      <c r="P1419" s="32"/>
      <c r="Q1419" s="32"/>
      <c r="R1419" s="32"/>
      <c r="S1419" s="32"/>
    </row>
    <row r="1420" ht="12.75" customHeight="1">
      <c r="A1420" s="32"/>
      <c r="B1420" s="32"/>
      <c r="C1420" s="32"/>
      <c r="D1420" s="32"/>
      <c r="E1420" s="36" t="s">
        <v>1970</v>
      </c>
      <c r="F1420" s="32"/>
      <c r="G1420" s="32" t="s">
        <v>285</v>
      </c>
      <c r="H1420" s="33"/>
      <c r="I1420" s="32"/>
      <c r="J1420" s="32"/>
      <c r="K1420" s="32"/>
      <c r="L1420" s="9"/>
      <c r="M1420" s="32"/>
      <c r="N1420" s="32"/>
      <c r="O1420" s="32"/>
      <c r="P1420" s="32"/>
      <c r="Q1420" s="32"/>
      <c r="R1420" s="32"/>
      <c r="S1420" s="32"/>
    </row>
    <row r="1421" ht="12.75" customHeight="1">
      <c r="A1421" s="32"/>
      <c r="B1421" s="32"/>
      <c r="C1421" s="32"/>
      <c r="D1421" s="32"/>
      <c r="E1421" s="36">
        <v>39618.0</v>
      </c>
      <c r="F1421" s="32"/>
      <c r="G1421" s="32" t="s">
        <v>780</v>
      </c>
      <c r="H1421" s="33"/>
      <c r="I1421" s="32" t="s">
        <v>1971</v>
      </c>
      <c r="J1421" s="32"/>
      <c r="K1421" s="32"/>
      <c r="L1421" s="9"/>
      <c r="M1421" s="32"/>
      <c r="N1421" s="32"/>
      <c r="O1421" s="32"/>
      <c r="P1421" s="32"/>
      <c r="Q1421" s="32"/>
      <c r="R1421" s="32"/>
      <c r="S1421" s="32"/>
    </row>
    <row r="1422" ht="12.75" customHeight="1">
      <c r="A1422" s="32"/>
      <c r="B1422" s="32"/>
      <c r="C1422" s="32"/>
      <c r="D1422" s="32"/>
      <c r="E1422" s="36"/>
      <c r="F1422" s="32"/>
      <c r="G1422" s="32"/>
      <c r="H1422" s="33"/>
      <c r="I1422" s="32"/>
      <c r="J1422" s="32"/>
      <c r="K1422" s="32"/>
      <c r="L1422" s="9"/>
      <c r="M1422" s="32"/>
      <c r="N1422" s="32"/>
      <c r="O1422" s="32"/>
      <c r="P1422" s="32"/>
      <c r="Q1422" s="32"/>
      <c r="R1422" s="32"/>
      <c r="S1422" s="32"/>
    </row>
    <row r="1423" ht="12.75" customHeight="1">
      <c r="A1423" s="28">
        <f>SUM(A1414+1)</f>
        <v>125</v>
      </c>
      <c r="B1423" s="29" t="s">
        <v>1972</v>
      </c>
      <c r="C1423" s="29" t="s">
        <v>1964</v>
      </c>
      <c r="D1423" s="89" t="s">
        <v>1715</v>
      </c>
      <c r="E1423" s="36">
        <v>39622.0</v>
      </c>
      <c r="F1423" s="32"/>
      <c r="G1423" s="32" t="s">
        <v>780</v>
      </c>
      <c r="H1423" s="33"/>
      <c r="I1423" s="32"/>
      <c r="J1423" s="32"/>
      <c r="K1423" s="32"/>
      <c r="L1423" s="9"/>
      <c r="M1423" s="32"/>
      <c r="N1423" s="32"/>
      <c r="O1423" s="32"/>
      <c r="P1423" s="32"/>
      <c r="Q1423" s="32"/>
      <c r="R1423" s="32"/>
      <c r="S1423" s="32"/>
    </row>
    <row r="1424" ht="12.75" customHeight="1">
      <c r="B1424" s="34"/>
      <c r="C1424" s="34"/>
      <c r="D1424" s="89"/>
      <c r="E1424" s="36" t="s">
        <v>1973</v>
      </c>
      <c r="F1424" s="32"/>
      <c r="G1424" s="32" t="s">
        <v>285</v>
      </c>
      <c r="H1424" s="33"/>
      <c r="I1424" s="32"/>
      <c r="J1424" s="32"/>
      <c r="K1424" s="32"/>
      <c r="L1424" s="9"/>
      <c r="M1424" s="32"/>
      <c r="N1424" s="32"/>
      <c r="O1424" s="32"/>
      <c r="P1424" s="32"/>
      <c r="Q1424" s="32"/>
      <c r="R1424" s="32"/>
      <c r="S1424" s="32"/>
    </row>
    <row r="1425" ht="12.75" customHeight="1">
      <c r="A1425" s="40"/>
      <c r="B1425" s="41" t="s">
        <v>655</v>
      </c>
      <c r="C1425" s="53" t="s">
        <v>1974</v>
      </c>
      <c r="D1425" s="32"/>
      <c r="E1425" s="36" t="s">
        <v>1975</v>
      </c>
      <c r="F1425" s="32"/>
      <c r="G1425" s="32" t="s">
        <v>385</v>
      </c>
      <c r="H1425" s="33"/>
      <c r="I1425" s="32"/>
      <c r="J1425" s="32"/>
      <c r="K1425" s="32"/>
      <c r="L1425" s="9"/>
      <c r="M1425" s="32"/>
      <c r="N1425" s="32"/>
      <c r="O1425" s="32"/>
      <c r="P1425" s="32"/>
      <c r="Q1425" s="32"/>
      <c r="R1425" s="32"/>
      <c r="S1425" s="32"/>
    </row>
    <row r="1426" ht="12.75" customHeight="1">
      <c r="A1426" s="40"/>
      <c r="B1426" s="32"/>
      <c r="C1426" s="32"/>
      <c r="D1426" s="32"/>
      <c r="E1426" s="36" t="s">
        <v>1976</v>
      </c>
      <c r="F1426" s="32"/>
      <c r="G1426" s="32" t="s">
        <v>1486</v>
      </c>
      <c r="H1426" s="33"/>
      <c r="I1426" s="32"/>
      <c r="J1426" s="32"/>
      <c r="K1426" s="32"/>
      <c r="L1426" s="9"/>
      <c r="M1426" s="32"/>
      <c r="N1426" s="32"/>
      <c r="O1426" s="32"/>
      <c r="P1426" s="32"/>
      <c r="Q1426" s="32"/>
      <c r="R1426" s="32"/>
      <c r="S1426" s="32"/>
    </row>
    <row r="1427" ht="12.75" customHeight="1">
      <c r="A1427" s="40"/>
      <c r="B1427" s="32"/>
      <c r="C1427" s="32"/>
      <c r="D1427" s="32"/>
      <c r="E1427" s="36" t="s">
        <v>1977</v>
      </c>
      <c r="F1427" s="32"/>
      <c r="G1427" s="32" t="s">
        <v>409</v>
      </c>
      <c r="H1427" s="33"/>
      <c r="I1427" s="32"/>
      <c r="J1427" s="32"/>
      <c r="K1427" s="32"/>
      <c r="L1427" s="9"/>
      <c r="M1427" s="32"/>
      <c r="N1427" s="32"/>
      <c r="O1427" s="32"/>
      <c r="P1427" s="32"/>
      <c r="Q1427" s="32"/>
      <c r="R1427" s="32"/>
      <c r="S1427" s="32"/>
    </row>
    <row r="1428" ht="12.75" customHeight="1">
      <c r="A1428" s="40"/>
      <c r="B1428" s="32"/>
      <c r="C1428" s="32"/>
      <c r="D1428" s="32"/>
      <c r="E1428" s="36" t="s">
        <v>1978</v>
      </c>
      <c r="F1428" s="32"/>
      <c r="G1428" s="32" t="s">
        <v>504</v>
      </c>
      <c r="H1428" s="33"/>
      <c r="I1428" s="32"/>
      <c r="J1428" s="32"/>
      <c r="K1428" s="32"/>
      <c r="L1428" s="9"/>
      <c r="M1428" s="32"/>
      <c r="N1428" s="32"/>
      <c r="O1428" s="32"/>
      <c r="P1428" s="32"/>
      <c r="Q1428" s="32"/>
      <c r="R1428" s="32"/>
      <c r="S1428" s="32"/>
    </row>
    <row r="1429" ht="12.75" customHeight="1">
      <c r="A1429" s="40"/>
      <c r="B1429" s="32"/>
      <c r="C1429" s="32"/>
      <c r="D1429" s="32"/>
      <c r="E1429" s="36">
        <v>39678.0</v>
      </c>
      <c r="F1429" s="32"/>
      <c r="G1429" s="32" t="s">
        <v>597</v>
      </c>
      <c r="H1429" s="33"/>
      <c r="I1429" s="32"/>
      <c r="J1429" s="32"/>
      <c r="K1429" s="32"/>
      <c r="L1429" s="9"/>
      <c r="M1429" s="32"/>
      <c r="N1429" s="32"/>
      <c r="O1429" s="32"/>
      <c r="P1429" s="32"/>
      <c r="Q1429" s="32"/>
      <c r="R1429" s="32"/>
      <c r="S1429" s="32"/>
    </row>
    <row r="1430" ht="12.75" customHeight="1">
      <c r="A1430" s="40"/>
      <c r="B1430" s="32"/>
      <c r="C1430" s="32"/>
      <c r="D1430" s="32"/>
      <c r="E1430" s="36"/>
      <c r="F1430" s="32"/>
      <c r="G1430" s="32"/>
      <c r="H1430" s="33"/>
      <c r="I1430" s="32"/>
      <c r="J1430" s="32"/>
      <c r="K1430" s="32"/>
      <c r="L1430" s="9"/>
      <c r="M1430" s="32"/>
      <c r="N1430" s="32"/>
      <c r="O1430" s="32"/>
      <c r="P1430" s="32"/>
      <c r="Q1430" s="32"/>
      <c r="R1430" s="32"/>
      <c r="S1430" s="32"/>
    </row>
    <row r="1431" ht="12.75" customHeight="1">
      <c r="A1431" s="40"/>
      <c r="B1431" s="32"/>
      <c r="C1431" s="32"/>
      <c r="D1431" s="32"/>
      <c r="E1431" s="36"/>
      <c r="F1431" s="32"/>
      <c r="G1431" s="32"/>
      <c r="H1431" s="33"/>
      <c r="I1431" s="32"/>
      <c r="J1431" s="32"/>
      <c r="K1431" s="32"/>
      <c r="L1431" s="9"/>
      <c r="M1431" s="32"/>
      <c r="N1431" s="32"/>
      <c r="O1431" s="32"/>
      <c r="P1431" s="32"/>
      <c r="Q1431" s="32"/>
      <c r="R1431" s="32"/>
      <c r="S1431" s="32"/>
    </row>
    <row r="1432" ht="12.75" customHeight="1">
      <c r="A1432" s="28">
        <v>121.0</v>
      </c>
      <c r="B1432" s="29" t="s">
        <v>1979</v>
      </c>
      <c r="C1432" s="29" t="s">
        <v>1196</v>
      </c>
      <c r="D1432" s="89" t="s">
        <v>1715</v>
      </c>
      <c r="E1432" s="36">
        <v>39936.0</v>
      </c>
      <c r="F1432" s="32"/>
      <c r="G1432" s="32" t="s">
        <v>597</v>
      </c>
      <c r="H1432" s="33"/>
      <c r="I1432" s="32" t="s">
        <v>1980</v>
      </c>
      <c r="J1432" s="32"/>
      <c r="K1432" s="32"/>
      <c r="L1432" s="9"/>
      <c r="M1432" s="32"/>
      <c r="N1432" s="32"/>
      <c r="O1432" s="32"/>
      <c r="P1432" s="32"/>
      <c r="Q1432" s="32"/>
      <c r="R1432" s="32"/>
      <c r="S1432" s="32"/>
    </row>
    <row r="1433" ht="10.5" customHeight="1">
      <c r="B1433" s="34"/>
      <c r="C1433" s="34"/>
      <c r="D1433" s="89"/>
      <c r="E1433" s="36">
        <v>39938.0</v>
      </c>
      <c r="F1433" s="32"/>
      <c r="G1433" s="32" t="s">
        <v>1981</v>
      </c>
      <c r="H1433" s="33"/>
      <c r="I1433" s="32" t="s">
        <v>1982</v>
      </c>
      <c r="J1433" s="32"/>
      <c r="K1433" s="32"/>
      <c r="L1433" s="9"/>
      <c r="M1433" s="32"/>
      <c r="N1433" s="32"/>
      <c r="O1433" s="32"/>
      <c r="P1433" s="32"/>
      <c r="Q1433" s="32"/>
      <c r="R1433" s="32"/>
      <c r="S1433" s="32"/>
    </row>
    <row r="1434" ht="12.75" customHeight="1">
      <c r="A1434" s="40"/>
      <c r="B1434" s="32" t="s">
        <v>1983</v>
      </c>
      <c r="C1434" s="102" t="s">
        <v>1984</v>
      </c>
      <c r="D1434" s="32"/>
      <c r="E1434" s="36" t="s">
        <v>1985</v>
      </c>
      <c r="F1434" s="32"/>
      <c r="G1434" s="2" t="s">
        <v>64</v>
      </c>
      <c r="H1434" s="33"/>
      <c r="I1434" s="32"/>
      <c r="J1434" s="32"/>
      <c r="K1434" s="32"/>
      <c r="L1434" s="9"/>
      <c r="M1434" s="32"/>
      <c r="N1434" s="32"/>
      <c r="O1434" s="32"/>
      <c r="P1434" s="32"/>
      <c r="Q1434" s="32"/>
      <c r="R1434" s="32"/>
      <c r="S1434" s="32"/>
    </row>
    <row r="1435" ht="12.75" customHeight="1">
      <c r="A1435" s="40"/>
      <c r="B1435" s="32"/>
      <c r="C1435" s="32"/>
      <c r="D1435" s="32"/>
      <c r="E1435" s="36" t="s">
        <v>1986</v>
      </c>
      <c r="F1435" s="32"/>
      <c r="G1435" s="2" t="s">
        <v>600</v>
      </c>
      <c r="H1435" s="33"/>
      <c r="I1435" s="32"/>
      <c r="J1435" s="32"/>
      <c r="K1435" s="32"/>
      <c r="L1435" s="9"/>
      <c r="M1435" s="32"/>
      <c r="N1435" s="32"/>
      <c r="O1435" s="32"/>
      <c r="P1435" s="32"/>
      <c r="Q1435" s="32"/>
      <c r="R1435" s="32"/>
      <c r="S1435" s="32"/>
    </row>
    <row r="1436" ht="12.75" customHeight="1">
      <c r="A1436" s="40"/>
      <c r="B1436" s="32"/>
      <c r="C1436" s="32"/>
      <c r="D1436" s="32"/>
      <c r="E1436" s="36" t="s">
        <v>1987</v>
      </c>
      <c r="F1436" s="32"/>
      <c r="G1436" s="2" t="s">
        <v>212</v>
      </c>
      <c r="H1436" s="33"/>
      <c r="I1436" s="32"/>
      <c r="J1436" s="32"/>
      <c r="K1436" s="32"/>
      <c r="L1436" s="9"/>
      <c r="M1436" s="32"/>
      <c r="N1436" s="32"/>
      <c r="O1436" s="32"/>
      <c r="P1436" s="32"/>
      <c r="Q1436" s="32"/>
      <c r="R1436" s="32"/>
      <c r="S1436" s="32"/>
    </row>
    <row r="1437" ht="12.75" customHeight="1">
      <c r="A1437" s="40"/>
      <c r="B1437" s="32"/>
      <c r="C1437" s="32"/>
      <c r="D1437" s="32"/>
      <c r="E1437" s="36" t="s">
        <v>1988</v>
      </c>
      <c r="F1437" s="32"/>
      <c r="G1437" s="2" t="s">
        <v>446</v>
      </c>
      <c r="H1437" s="33"/>
      <c r="I1437" s="32"/>
      <c r="J1437" s="32"/>
      <c r="K1437" s="32"/>
      <c r="L1437" s="9"/>
      <c r="M1437" s="32"/>
      <c r="N1437" s="32"/>
      <c r="O1437" s="32"/>
      <c r="P1437" s="32"/>
      <c r="Q1437" s="32"/>
      <c r="R1437" s="32"/>
      <c r="S1437" s="32"/>
    </row>
    <row r="1438" ht="12.75" customHeight="1">
      <c r="A1438" s="40"/>
      <c r="B1438" s="32"/>
      <c r="C1438" s="32"/>
      <c r="D1438" s="32"/>
      <c r="E1438" s="36" t="s">
        <v>1989</v>
      </c>
      <c r="F1438" s="32"/>
      <c r="G1438" s="32"/>
      <c r="H1438" s="33"/>
      <c r="I1438" s="32" t="s">
        <v>1990</v>
      </c>
      <c r="J1438" s="32"/>
      <c r="K1438" s="32"/>
      <c r="L1438" s="9"/>
      <c r="M1438" s="32"/>
      <c r="N1438" s="32"/>
      <c r="O1438" s="32"/>
      <c r="P1438" s="32"/>
      <c r="Q1438" s="32"/>
      <c r="R1438" s="32"/>
      <c r="S1438" s="32"/>
    </row>
    <row r="1439" ht="12.75" customHeight="1">
      <c r="A1439" s="40"/>
      <c r="B1439" s="32"/>
      <c r="C1439" s="32"/>
      <c r="D1439" s="32"/>
      <c r="E1439" s="36">
        <v>39994.0</v>
      </c>
      <c r="F1439" s="32"/>
      <c r="G1439" s="32" t="s">
        <v>304</v>
      </c>
      <c r="H1439" s="33"/>
      <c r="I1439" s="32" t="s">
        <v>1991</v>
      </c>
      <c r="J1439" s="32"/>
      <c r="K1439" s="32"/>
      <c r="L1439" s="9"/>
      <c r="M1439" s="32"/>
      <c r="N1439" s="32"/>
      <c r="O1439" s="32"/>
      <c r="P1439" s="32"/>
      <c r="Q1439" s="32"/>
      <c r="R1439" s="32"/>
      <c r="S1439" s="32"/>
    </row>
    <row r="1440" ht="12.75" customHeight="1">
      <c r="A1440" s="40"/>
      <c r="B1440" s="32"/>
      <c r="C1440" s="103"/>
      <c r="D1440" s="32"/>
      <c r="E1440" s="36"/>
      <c r="F1440" s="32"/>
      <c r="G1440" s="32"/>
      <c r="H1440" s="33"/>
      <c r="I1440" s="32"/>
      <c r="J1440" s="32"/>
      <c r="K1440" s="32"/>
      <c r="L1440" s="9"/>
      <c r="M1440" s="32"/>
      <c r="N1440" s="32"/>
      <c r="O1440" s="32"/>
      <c r="P1440" s="32"/>
      <c r="Q1440" s="32"/>
      <c r="R1440" s="32"/>
      <c r="S1440" s="32"/>
    </row>
    <row r="1441" ht="12.75" customHeight="1">
      <c r="A1441" s="28">
        <v>122.0</v>
      </c>
      <c r="B1441" s="29" t="s">
        <v>1992</v>
      </c>
      <c r="C1441" s="29" t="s">
        <v>1993</v>
      </c>
      <c r="D1441" s="104" t="s">
        <v>1994</v>
      </c>
      <c r="E1441" s="105" t="s">
        <v>1995</v>
      </c>
      <c r="F1441" s="36"/>
      <c r="G1441" s="32" t="s">
        <v>304</v>
      </c>
      <c r="H1441" s="82"/>
      <c r="I1441" s="106" t="s">
        <v>1996</v>
      </c>
      <c r="J1441" s="32"/>
      <c r="K1441" s="32"/>
      <c r="L1441" s="9"/>
      <c r="M1441" s="32"/>
      <c r="N1441" s="32"/>
      <c r="O1441" s="32"/>
      <c r="P1441" s="32"/>
      <c r="Q1441" s="32"/>
      <c r="R1441" s="32"/>
      <c r="S1441" s="32"/>
    </row>
    <row r="1442" ht="12.75" customHeight="1">
      <c r="B1442" s="34"/>
      <c r="C1442" s="34"/>
      <c r="D1442" s="107"/>
      <c r="E1442" s="105" t="s">
        <v>1997</v>
      </c>
      <c r="F1442" s="41"/>
      <c r="G1442" s="32" t="s">
        <v>1981</v>
      </c>
      <c r="H1442" s="33"/>
      <c r="I1442" s="82" t="s">
        <v>1982</v>
      </c>
      <c r="J1442" s="32"/>
      <c r="K1442" s="32"/>
      <c r="L1442" s="9"/>
      <c r="M1442" s="32"/>
      <c r="N1442" s="32"/>
      <c r="O1442" s="32"/>
      <c r="P1442" s="32"/>
      <c r="Q1442" s="32"/>
      <c r="R1442" s="32"/>
      <c r="S1442" s="32"/>
    </row>
    <row r="1443" ht="12.75" customHeight="1">
      <c r="A1443" s="108"/>
      <c r="B1443" s="41" t="s">
        <v>1998</v>
      </c>
      <c r="C1443" s="109" t="s">
        <v>1999</v>
      </c>
      <c r="D1443" s="110"/>
      <c r="E1443" s="36" t="s">
        <v>2000</v>
      </c>
      <c r="F1443" s="32"/>
      <c r="G1443" s="32" t="s">
        <v>64</v>
      </c>
      <c r="H1443" s="33"/>
      <c r="I1443" s="32"/>
      <c r="J1443" s="32"/>
      <c r="K1443" s="32"/>
      <c r="L1443" s="9"/>
      <c r="M1443" s="32"/>
      <c r="N1443" s="32"/>
      <c r="O1443" s="32"/>
      <c r="P1443" s="32"/>
      <c r="Q1443" s="32"/>
      <c r="R1443" s="32"/>
      <c r="S1443" s="32"/>
    </row>
    <row r="1444" ht="12.75" customHeight="1">
      <c r="A1444" s="40"/>
      <c r="B1444" s="32"/>
      <c r="C1444" s="32"/>
      <c r="D1444" s="32"/>
      <c r="E1444" s="36" t="s">
        <v>2001</v>
      </c>
      <c r="F1444" s="32"/>
      <c r="G1444" s="32" t="s">
        <v>600</v>
      </c>
      <c r="H1444" s="33"/>
      <c r="I1444" s="32"/>
      <c r="J1444" s="32"/>
      <c r="K1444" s="32"/>
      <c r="L1444" s="9"/>
      <c r="M1444" s="32"/>
      <c r="N1444" s="32"/>
      <c r="O1444" s="32"/>
      <c r="P1444" s="32"/>
      <c r="Q1444" s="32"/>
      <c r="R1444" s="32"/>
      <c r="S1444" s="32"/>
    </row>
    <row r="1445" ht="12.75" customHeight="1">
      <c r="A1445" s="40"/>
      <c r="B1445" s="32"/>
      <c r="C1445" s="32"/>
      <c r="D1445" s="32"/>
      <c r="E1445" s="36" t="s">
        <v>2002</v>
      </c>
      <c r="F1445" s="32"/>
      <c r="G1445" s="32" t="s">
        <v>212</v>
      </c>
      <c r="H1445" s="33"/>
      <c r="I1445" s="32"/>
      <c r="J1445" s="32"/>
      <c r="K1445" s="32"/>
      <c r="L1445" s="9"/>
      <c r="M1445" s="32"/>
      <c r="N1445" s="32"/>
      <c r="O1445" s="32"/>
      <c r="P1445" s="32"/>
      <c r="Q1445" s="32"/>
      <c r="R1445" s="32"/>
      <c r="S1445" s="32"/>
    </row>
    <row r="1446" ht="12.75" customHeight="1">
      <c r="A1446" s="40"/>
      <c r="B1446" s="32"/>
      <c r="C1446" s="32"/>
      <c r="D1446" s="32"/>
      <c r="E1446" s="36" t="s">
        <v>2003</v>
      </c>
      <c r="F1446" s="32"/>
      <c r="G1446" s="32" t="s">
        <v>446</v>
      </c>
      <c r="H1446" s="33"/>
      <c r="I1446" s="32"/>
      <c r="J1446" s="32"/>
      <c r="K1446" s="32"/>
      <c r="L1446" s="9"/>
      <c r="M1446" s="32"/>
      <c r="N1446" s="32"/>
      <c r="O1446" s="32"/>
      <c r="P1446" s="32"/>
      <c r="Q1446" s="32"/>
      <c r="R1446" s="32"/>
      <c r="S1446" s="32"/>
    </row>
    <row r="1447" ht="12.75" customHeight="1">
      <c r="A1447" s="40"/>
      <c r="B1447" s="32"/>
      <c r="C1447" s="32"/>
      <c r="D1447" s="32"/>
      <c r="E1447" s="36">
        <v>40055.0</v>
      </c>
      <c r="F1447" s="32"/>
      <c r="G1447" s="32" t="s">
        <v>597</v>
      </c>
      <c r="H1447" s="33"/>
      <c r="I1447" s="32" t="s">
        <v>2004</v>
      </c>
      <c r="J1447" s="32"/>
      <c r="K1447" s="32"/>
      <c r="L1447" s="9"/>
      <c r="M1447" s="32"/>
      <c r="N1447" s="32"/>
      <c r="O1447" s="32"/>
      <c r="P1447" s="32"/>
      <c r="Q1447" s="32"/>
      <c r="R1447" s="32"/>
      <c r="S1447" s="32"/>
    </row>
    <row r="1448" ht="12.75" customHeight="1">
      <c r="A1448" s="40"/>
      <c r="B1448" s="32"/>
      <c r="C1448" s="32"/>
      <c r="D1448" s="32"/>
      <c r="E1448" s="36"/>
      <c r="F1448" s="32"/>
      <c r="G1448" s="32"/>
      <c r="H1448" s="33"/>
      <c r="I1448" s="32"/>
      <c r="J1448" s="32"/>
      <c r="K1448" s="32"/>
      <c r="L1448" s="9"/>
      <c r="M1448" s="32"/>
      <c r="N1448" s="32"/>
      <c r="O1448" s="32"/>
      <c r="P1448" s="32"/>
      <c r="Q1448" s="32"/>
      <c r="R1448" s="32"/>
      <c r="S1448" s="32"/>
    </row>
    <row r="1449" ht="12.75" customHeight="1">
      <c r="A1449" s="40"/>
      <c r="B1449" s="32"/>
      <c r="C1449" s="32"/>
      <c r="D1449" s="32"/>
      <c r="E1449" s="36"/>
      <c r="F1449" s="32"/>
      <c r="G1449" s="32"/>
      <c r="H1449" s="33"/>
      <c r="I1449" s="32"/>
      <c r="J1449" s="32"/>
      <c r="K1449" s="32"/>
      <c r="L1449" s="9"/>
      <c r="M1449" s="32"/>
      <c r="N1449" s="32"/>
      <c r="O1449" s="32"/>
      <c r="P1449" s="32"/>
      <c r="Q1449" s="32"/>
      <c r="R1449" s="32"/>
      <c r="S1449" s="32"/>
    </row>
    <row r="1450" ht="12.75" customHeight="1">
      <c r="A1450" s="28">
        <v>123.0</v>
      </c>
      <c r="B1450" s="29" t="s">
        <v>2005</v>
      </c>
      <c r="C1450" s="29" t="s">
        <v>1947</v>
      </c>
      <c r="D1450" s="89" t="s">
        <v>2006</v>
      </c>
      <c r="E1450" s="71">
        <v>40300.0</v>
      </c>
      <c r="F1450" s="111"/>
      <c r="G1450" s="111" t="s">
        <v>597</v>
      </c>
      <c r="H1450" s="33"/>
      <c r="I1450" s="32"/>
      <c r="J1450" s="32"/>
      <c r="K1450" s="32"/>
      <c r="L1450" s="9"/>
      <c r="M1450" s="32"/>
      <c r="N1450" s="32"/>
      <c r="O1450" s="32"/>
      <c r="P1450" s="32"/>
      <c r="Q1450" s="32"/>
      <c r="R1450" s="32"/>
      <c r="S1450" s="32"/>
    </row>
    <row r="1451" ht="12.75" customHeight="1">
      <c r="B1451" s="34"/>
      <c r="C1451" s="34"/>
      <c r="D1451" s="89"/>
      <c r="E1451" s="36" t="s">
        <v>2007</v>
      </c>
      <c r="F1451" s="32"/>
      <c r="G1451" s="112" t="s">
        <v>92</v>
      </c>
      <c r="H1451" s="33"/>
      <c r="I1451" s="32"/>
      <c r="J1451" s="32"/>
      <c r="K1451" s="32"/>
      <c r="L1451" s="9"/>
      <c r="M1451" s="32"/>
      <c r="N1451" s="32"/>
      <c r="O1451" s="32"/>
      <c r="P1451" s="32"/>
      <c r="Q1451" s="32"/>
      <c r="R1451" s="32"/>
      <c r="S1451" s="32"/>
    </row>
    <row r="1452" ht="12.75" customHeight="1">
      <c r="A1452" s="40"/>
      <c r="B1452" s="41" t="s">
        <v>1998</v>
      </c>
      <c r="C1452" s="109" t="s">
        <v>2008</v>
      </c>
      <c r="D1452" s="32"/>
      <c r="E1452" s="36" t="s">
        <v>2009</v>
      </c>
      <c r="F1452" s="32"/>
      <c r="G1452" s="111" t="s">
        <v>273</v>
      </c>
      <c r="H1452" s="33"/>
      <c r="I1452" s="32"/>
      <c r="J1452" s="32"/>
      <c r="K1452" s="32"/>
      <c r="L1452" s="9"/>
      <c r="M1452" s="32"/>
      <c r="N1452" s="32"/>
      <c r="O1452" s="32"/>
      <c r="P1452" s="32"/>
      <c r="Q1452" s="32"/>
      <c r="R1452" s="32"/>
      <c r="S1452" s="32"/>
    </row>
    <row r="1453" ht="12.75" customHeight="1">
      <c r="A1453" s="40"/>
      <c r="B1453" s="32"/>
      <c r="C1453" s="32"/>
      <c r="D1453" s="32"/>
      <c r="E1453" s="36" t="s">
        <v>2010</v>
      </c>
      <c r="F1453" s="32"/>
      <c r="G1453" s="32" t="s">
        <v>40</v>
      </c>
      <c r="H1453" s="33"/>
      <c r="I1453" s="32"/>
      <c r="J1453" s="32"/>
      <c r="K1453" s="32"/>
      <c r="L1453" s="9"/>
      <c r="M1453" s="32"/>
      <c r="N1453" s="32"/>
      <c r="O1453" s="32"/>
      <c r="P1453" s="32"/>
      <c r="Q1453" s="32"/>
      <c r="R1453" s="32"/>
      <c r="S1453" s="32"/>
    </row>
    <row r="1454" ht="12.75" customHeight="1">
      <c r="A1454" s="40"/>
      <c r="B1454" s="32"/>
      <c r="C1454" s="32"/>
      <c r="D1454" s="32"/>
      <c r="E1454" s="36" t="s">
        <v>2011</v>
      </c>
      <c r="F1454" s="32"/>
      <c r="G1454" s="32"/>
      <c r="H1454" s="33"/>
      <c r="I1454" s="32" t="s">
        <v>2012</v>
      </c>
      <c r="J1454" s="32"/>
      <c r="K1454" s="32"/>
      <c r="L1454" s="9"/>
      <c r="M1454" s="32"/>
      <c r="N1454" s="32"/>
      <c r="O1454" s="32"/>
      <c r="P1454" s="32"/>
      <c r="Q1454" s="32"/>
      <c r="R1454" s="32"/>
      <c r="S1454" s="32"/>
    </row>
    <row r="1455" ht="12.75" customHeight="1">
      <c r="A1455" s="40"/>
      <c r="B1455" s="32"/>
      <c r="C1455" s="32"/>
      <c r="D1455" s="32"/>
      <c r="E1455" s="36" t="s">
        <v>2013</v>
      </c>
      <c r="F1455" s="32"/>
      <c r="G1455" s="32" t="s">
        <v>490</v>
      </c>
      <c r="H1455" s="33"/>
      <c r="I1455" s="32"/>
      <c r="J1455" s="32"/>
      <c r="K1455" s="32"/>
      <c r="L1455" s="9"/>
      <c r="M1455" s="32" t="s">
        <v>2014</v>
      </c>
      <c r="N1455" s="32"/>
      <c r="O1455" s="32"/>
      <c r="P1455" s="32"/>
      <c r="Q1455" s="32"/>
      <c r="R1455" s="32"/>
      <c r="S1455" s="32"/>
    </row>
    <row r="1456" ht="12.75" customHeight="1">
      <c r="A1456" s="40"/>
      <c r="B1456" s="32"/>
      <c r="C1456" s="32"/>
      <c r="D1456" s="32"/>
      <c r="E1456" s="36">
        <v>40350.0</v>
      </c>
      <c r="F1456" s="32"/>
      <c r="G1456" s="32" t="s">
        <v>618</v>
      </c>
      <c r="H1456" s="33"/>
      <c r="I1456" s="32" t="s">
        <v>2015</v>
      </c>
      <c r="J1456" s="32"/>
      <c r="K1456" s="32"/>
      <c r="L1456" s="9"/>
      <c r="M1456" s="32"/>
      <c r="N1456" s="32"/>
      <c r="O1456" s="32"/>
      <c r="P1456" s="32"/>
      <c r="Q1456" s="32"/>
      <c r="R1456" s="32"/>
      <c r="S1456" s="32"/>
    </row>
    <row r="1457" ht="12.75" customHeight="1">
      <c r="A1457" s="40"/>
      <c r="B1457" s="32"/>
      <c r="C1457" s="32"/>
      <c r="D1457" s="32"/>
      <c r="E1457" s="36">
        <v>40357.0</v>
      </c>
      <c r="F1457" s="32"/>
      <c r="G1457" s="32" t="s">
        <v>780</v>
      </c>
      <c r="H1457" s="33"/>
      <c r="I1457" s="32" t="s">
        <v>2016</v>
      </c>
      <c r="J1457" s="32"/>
      <c r="K1457" s="32"/>
      <c r="L1457" s="9"/>
      <c r="M1457" s="32"/>
      <c r="N1457" s="32"/>
      <c r="O1457" s="32"/>
      <c r="P1457" s="32"/>
      <c r="Q1457" s="32"/>
      <c r="R1457" s="32"/>
      <c r="S1457" s="32"/>
    </row>
    <row r="1458" ht="12.75" customHeight="1">
      <c r="A1458" s="40"/>
      <c r="B1458" s="32"/>
      <c r="C1458" s="32"/>
      <c r="D1458" s="32"/>
      <c r="E1458" s="36"/>
      <c r="F1458" s="32"/>
      <c r="G1458" s="32"/>
      <c r="H1458" s="33"/>
      <c r="I1458" s="32"/>
      <c r="J1458" s="32"/>
      <c r="K1458" s="32"/>
      <c r="L1458" s="9"/>
      <c r="M1458" s="32"/>
      <c r="N1458" s="32"/>
      <c r="O1458" s="32"/>
      <c r="P1458" s="32"/>
      <c r="Q1458" s="32"/>
      <c r="R1458" s="32"/>
      <c r="S1458" s="32"/>
    </row>
    <row r="1459" ht="12.75" customHeight="1">
      <c r="A1459" s="28">
        <v>124.0</v>
      </c>
      <c r="B1459" s="29" t="s">
        <v>2017</v>
      </c>
      <c r="C1459" s="29" t="s">
        <v>1947</v>
      </c>
      <c r="D1459" s="89" t="s">
        <v>2006</v>
      </c>
      <c r="E1459" s="36" t="s">
        <v>2018</v>
      </c>
      <c r="F1459" s="32"/>
      <c r="G1459" s="32" t="s">
        <v>780</v>
      </c>
      <c r="H1459" s="33"/>
      <c r="I1459" s="32" t="s">
        <v>2019</v>
      </c>
      <c r="J1459" s="32"/>
      <c r="K1459" s="32"/>
      <c r="L1459" s="9"/>
      <c r="M1459" s="32"/>
      <c r="N1459" s="32"/>
      <c r="O1459" s="32"/>
      <c r="P1459" s="32"/>
      <c r="Q1459" s="32"/>
      <c r="R1459" s="32"/>
      <c r="S1459" s="32"/>
    </row>
    <row r="1460" ht="12.75" customHeight="1">
      <c r="B1460" s="34"/>
      <c r="C1460" s="34"/>
      <c r="D1460" s="89"/>
      <c r="E1460" s="31">
        <v>40370.0</v>
      </c>
      <c r="F1460" s="32"/>
      <c r="G1460" s="32" t="s">
        <v>618</v>
      </c>
      <c r="H1460" s="33"/>
      <c r="I1460" s="32" t="s">
        <v>2015</v>
      </c>
      <c r="J1460" s="32"/>
      <c r="K1460" s="32"/>
      <c r="L1460" s="9"/>
      <c r="M1460" s="32"/>
      <c r="N1460" s="32"/>
      <c r="O1460" s="32"/>
      <c r="P1460" s="32"/>
      <c r="Q1460" s="32"/>
      <c r="R1460" s="32"/>
      <c r="S1460" s="32"/>
    </row>
    <row r="1461" ht="12.75" customHeight="1">
      <c r="A1461" s="40"/>
      <c r="B1461" s="41" t="s">
        <v>1998</v>
      </c>
      <c r="C1461" s="109" t="s">
        <v>2020</v>
      </c>
      <c r="D1461" s="32"/>
      <c r="E1461" s="71" t="s">
        <v>2021</v>
      </c>
      <c r="F1461" s="32"/>
      <c r="G1461" s="32" t="s">
        <v>490</v>
      </c>
      <c r="H1461" s="33"/>
      <c r="I1461" s="32"/>
      <c r="J1461" s="32"/>
      <c r="K1461" s="32"/>
      <c r="L1461" s="9"/>
      <c r="M1461" s="32"/>
      <c r="N1461" s="32"/>
      <c r="O1461" s="32"/>
      <c r="P1461" s="32"/>
      <c r="Q1461" s="32"/>
      <c r="R1461" s="32"/>
      <c r="S1461" s="32"/>
    </row>
    <row r="1462" ht="12.75" customHeight="1">
      <c r="A1462" s="40"/>
      <c r="B1462" s="32"/>
      <c r="C1462" s="32"/>
      <c r="D1462" s="32"/>
      <c r="E1462" s="71" t="s">
        <v>2022</v>
      </c>
      <c r="F1462" s="32"/>
      <c r="G1462" s="32"/>
      <c r="H1462" s="33"/>
      <c r="I1462" s="32" t="s">
        <v>2023</v>
      </c>
      <c r="J1462" s="32"/>
      <c r="K1462" s="32"/>
      <c r="L1462" s="9"/>
      <c r="M1462" s="32"/>
      <c r="N1462" s="32"/>
      <c r="O1462" s="32"/>
      <c r="P1462" s="32"/>
      <c r="Q1462" s="32"/>
      <c r="R1462" s="32"/>
      <c r="S1462" s="32"/>
    </row>
    <row r="1463" ht="12.75" customHeight="1">
      <c r="A1463" s="40"/>
      <c r="B1463" s="32"/>
      <c r="C1463" s="32"/>
      <c r="D1463" s="32"/>
      <c r="E1463" s="71" t="s">
        <v>2024</v>
      </c>
      <c r="F1463" s="32"/>
      <c r="G1463" s="32" t="s">
        <v>273</v>
      </c>
      <c r="H1463" s="33"/>
      <c r="I1463" s="32"/>
      <c r="J1463" s="32"/>
      <c r="K1463" s="32"/>
      <c r="L1463" s="9"/>
      <c r="M1463" s="32"/>
      <c r="N1463" s="32"/>
      <c r="O1463" s="32"/>
      <c r="P1463" s="32"/>
      <c r="Q1463" s="32"/>
      <c r="R1463" s="32"/>
      <c r="S1463" s="32"/>
    </row>
    <row r="1464" ht="12.75" customHeight="1">
      <c r="A1464" s="40"/>
      <c r="B1464" s="32"/>
      <c r="C1464" s="32"/>
      <c r="D1464" s="32"/>
      <c r="E1464" s="71" t="s">
        <v>2025</v>
      </c>
      <c r="F1464" s="32"/>
      <c r="G1464" s="32" t="s">
        <v>92</v>
      </c>
      <c r="H1464" s="33"/>
      <c r="I1464" s="32"/>
      <c r="J1464" s="32"/>
      <c r="K1464" s="32"/>
      <c r="L1464" s="9"/>
      <c r="M1464" s="32"/>
      <c r="N1464" s="32"/>
      <c r="O1464" s="32"/>
      <c r="P1464" s="32"/>
      <c r="Q1464" s="32"/>
      <c r="R1464" s="32"/>
      <c r="S1464" s="32"/>
    </row>
    <row r="1465" ht="12.75" customHeight="1">
      <c r="A1465" s="40"/>
      <c r="B1465" s="32"/>
      <c r="C1465" s="32"/>
      <c r="D1465" s="32"/>
      <c r="E1465" s="71" t="s">
        <v>2026</v>
      </c>
      <c r="F1465" s="32"/>
      <c r="G1465" s="112" t="s">
        <v>548</v>
      </c>
      <c r="H1465" s="33"/>
      <c r="I1465" s="32"/>
      <c r="J1465" s="32"/>
      <c r="K1465" s="32"/>
      <c r="L1465" s="9"/>
      <c r="M1465" s="32"/>
      <c r="N1465" s="32"/>
      <c r="O1465" s="32"/>
      <c r="P1465" s="32"/>
      <c r="Q1465" s="32"/>
      <c r="R1465" s="32"/>
      <c r="S1465" s="32"/>
    </row>
    <row r="1466" ht="12.75" customHeight="1">
      <c r="A1466" s="40"/>
      <c r="B1466" s="32"/>
      <c r="C1466" s="32"/>
      <c r="D1466" s="32"/>
      <c r="E1466" s="71">
        <v>40418.0</v>
      </c>
      <c r="F1466" s="32"/>
      <c r="G1466" s="32" t="s">
        <v>597</v>
      </c>
      <c r="H1466" s="33"/>
      <c r="I1466" s="32" t="s">
        <v>2027</v>
      </c>
      <c r="J1466" s="32"/>
      <c r="K1466" s="32"/>
      <c r="L1466" s="9"/>
      <c r="M1466" s="32"/>
      <c r="N1466" s="32"/>
      <c r="O1466" s="32"/>
      <c r="P1466" s="32"/>
      <c r="Q1466" s="32"/>
      <c r="R1466" s="32"/>
      <c r="S1466" s="32"/>
    </row>
    <row r="1467" ht="12.75" customHeight="1">
      <c r="A1467" s="40"/>
      <c r="B1467" s="32"/>
      <c r="C1467" s="32"/>
      <c r="D1467" s="32"/>
      <c r="E1467" s="36"/>
      <c r="F1467" s="32"/>
      <c r="G1467" s="32"/>
      <c r="H1467" s="33"/>
      <c r="I1467" s="32"/>
      <c r="J1467" s="32"/>
      <c r="K1467" s="32"/>
      <c r="L1467" s="9"/>
      <c r="M1467" s="32"/>
      <c r="N1467" s="32"/>
      <c r="O1467" s="32"/>
      <c r="P1467" s="32"/>
      <c r="Q1467" s="32"/>
      <c r="R1467" s="32"/>
      <c r="S1467" s="32"/>
    </row>
    <row r="1468" ht="12.75" customHeight="1">
      <c r="A1468" s="40"/>
      <c r="B1468" s="32"/>
      <c r="C1468" s="32"/>
      <c r="D1468" s="32"/>
      <c r="E1468" s="71"/>
      <c r="F1468" s="32"/>
      <c r="G1468" s="32"/>
      <c r="H1468" s="33"/>
      <c r="I1468" s="32"/>
      <c r="J1468" s="32"/>
      <c r="K1468" s="32"/>
      <c r="L1468" s="9"/>
      <c r="M1468" s="32"/>
      <c r="N1468" s="32"/>
      <c r="O1468" s="32"/>
      <c r="P1468" s="32"/>
      <c r="Q1468" s="32"/>
      <c r="R1468" s="32"/>
      <c r="S1468" s="32"/>
    </row>
    <row r="1469" ht="12.75" customHeight="1">
      <c r="A1469" s="28">
        <v>125.0</v>
      </c>
      <c r="B1469" s="29" t="s">
        <v>2028</v>
      </c>
      <c r="C1469" s="29" t="s">
        <v>1351</v>
      </c>
      <c r="D1469" s="89" t="s">
        <v>2006</v>
      </c>
      <c r="E1469" s="71" t="s">
        <v>2029</v>
      </c>
      <c r="F1469" s="32"/>
      <c r="G1469" s="112" t="s">
        <v>597</v>
      </c>
      <c r="H1469" s="33"/>
      <c r="I1469" s="112" t="s">
        <v>2030</v>
      </c>
      <c r="J1469" s="32"/>
      <c r="K1469" s="32"/>
      <c r="L1469" s="9"/>
      <c r="M1469" s="32"/>
      <c r="N1469" s="32"/>
      <c r="O1469" s="32"/>
      <c r="P1469" s="32"/>
      <c r="Q1469" s="32"/>
      <c r="R1469" s="32"/>
      <c r="S1469" s="32"/>
    </row>
    <row r="1470" ht="12.75" customHeight="1">
      <c r="B1470" s="34"/>
      <c r="C1470" s="34"/>
      <c r="D1470" s="89"/>
      <c r="E1470" s="71" t="s">
        <v>2031</v>
      </c>
      <c r="F1470" s="32"/>
      <c r="G1470" s="112" t="s">
        <v>304</v>
      </c>
      <c r="H1470" s="33"/>
      <c r="I1470" s="112" t="s">
        <v>2032</v>
      </c>
      <c r="J1470" s="32"/>
      <c r="K1470" s="32"/>
      <c r="L1470" s="9"/>
      <c r="M1470" s="32"/>
      <c r="N1470" s="32"/>
      <c r="O1470" s="32"/>
      <c r="P1470" s="32"/>
      <c r="Q1470" s="32"/>
      <c r="R1470" s="32"/>
      <c r="S1470" s="32"/>
    </row>
    <row r="1471" ht="12.75" customHeight="1">
      <c r="A1471" s="40"/>
      <c r="B1471" s="32"/>
      <c r="C1471" s="32"/>
      <c r="D1471" s="32"/>
      <c r="E1471" s="71" t="s">
        <v>2033</v>
      </c>
      <c r="F1471" s="32"/>
      <c r="G1471" s="112" t="s">
        <v>398</v>
      </c>
      <c r="H1471" s="33"/>
      <c r="I1471" s="32"/>
      <c r="J1471" s="32"/>
      <c r="K1471" s="32"/>
      <c r="L1471" s="9"/>
      <c r="M1471" s="32"/>
      <c r="N1471" s="32"/>
      <c r="O1471" s="32"/>
      <c r="P1471" s="32"/>
      <c r="Q1471" s="32"/>
      <c r="R1471" s="32"/>
      <c r="S1471" s="32"/>
    </row>
    <row r="1472" ht="12.75" customHeight="1">
      <c r="A1472" s="40"/>
      <c r="B1472" s="32"/>
      <c r="C1472" s="32"/>
      <c r="D1472" s="32"/>
      <c r="E1472" s="71" t="s">
        <v>2034</v>
      </c>
      <c r="F1472" s="32"/>
      <c r="G1472" s="112" t="s">
        <v>623</v>
      </c>
      <c r="H1472" s="33"/>
      <c r="I1472" s="32" t="s">
        <v>2035</v>
      </c>
      <c r="J1472" s="32"/>
      <c r="K1472" s="32"/>
      <c r="L1472" s="9"/>
      <c r="M1472" s="32"/>
      <c r="N1472" s="32"/>
      <c r="O1472" s="32"/>
      <c r="P1472" s="32"/>
      <c r="Q1472" s="32"/>
      <c r="R1472" s="32"/>
      <c r="S1472" s="32"/>
    </row>
    <row r="1473" ht="12.75" customHeight="1">
      <c r="A1473" s="40"/>
      <c r="B1473" s="32"/>
      <c r="C1473" s="32"/>
      <c r="D1473" s="32"/>
      <c r="E1473" s="71" t="s">
        <v>2036</v>
      </c>
      <c r="F1473" s="32"/>
      <c r="G1473" s="112" t="s">
        <v>581</v>
      </c>
      <c r="H1473" s="33"/>
      <c r="I1473" s="112" t="s">
        <v>2035</v>
      </c>
      <c r="J1473" s="32"/>
      <c r="K1473" s="32"/>
      <c r="L1473" s="9"/>
      <c r="M1473" s="32"/>
      <c r="N1473" s="32"/>
      <c r="O1473" s="32"/>
      <c r="P1473" s="32"/>
      <c r="Q1473" s="32"/>
      <c r="R1473" s="32"/>
      <c r="S1473" s="32"/>
    </row>
    <row r="1474" ht="12.75" customHeight="1">
      <c r="A1474" s="40"/>
      <c r="B1474" s="32"/>
      <c r="C1474" s="32"/>
      <c r="D1474" s="32"/>
      <c r="E1474" s="71" t="s">
        <v>2037</v>
      </c>
      <c r="F1474" s="32"/>
      <c r="G1474" s="112" t="s">
        <v>1541</v>
      </c>
      <c r="H1474" s="33"/>
      <c r="I1474" s="32"/>
      <c r="J1474" s="32"/>
      <c r="K1474" s="32"/>
      <c r="L1474" s="9"/>
      <c r="M1474" s="32"/>
      <c r="N1474" s="32"/>
      <c r="O1474" s="32"/>
      <c r="P1474" s="32"/>
      <c r="Q1474" s="32"/>
      <c r="R1474" s="32"/>
      <c r="S1474" s="32"/>
    </row>
    <row r="1475" ht="12.75" customHeight="1">
      <c r="A1475" s="40"/>
      <c r="B1475" s="32"/>
      <c r="C1475" s="32"/>
      <c r="D1475" s="32"/>
      <c r="E1475" s="71">
        <v>40722.0</v>
      </c>
      <c r="F1475" s="32"/>
      <c r="G1475" s="112" t="s">
        <v>780</v>
      </c>
      <c r="H1475" s="33"/>
      <c r="I1475" s="32" t="s">
        <v>2016</v>
      </c>
      <c r="J1475" s="32"/>
      <c r="K1475" s="32"/>
      <c r="L1475" s="9"/>
      <c r="M1475" s="32"/>
      <c r="N1475" s="32"/>
      <c r="O1475" s="32"/>
      <c r="P1475" s="32"/>
      <c r="Q1475" s="32"/>
      <c r="R1475" s="32"/>
      <c r="S1475" s="32"/>
    </row>
    <row r="1476" ht="12.75" customHeight="1">
      <c r="A1476" s="40"/>
      <c r="B1476" s="32"/>
      <c r="C1476" s="32"/>
      <c r="D1476" s="32"/>
      <c r="E1476" s="31"/>
      <c r="F1476" s="32"/>
      <c r="G1476" s="32"/>
      <c r="H1476" s="33"/>
      <c r="I1476" s="32"/>
      <c r="J1476" s="32"/>
      <c r="K1476" s="32"/>
      <c r="L1476" s="9"/>
      <c r="M1476" s="32"/>
      <c r="N1476" s="32"/>
      <c r="O1476" s="32"/>
      <c r="P1476" s="32"/>
      <c r="Q1476" s="32"/>
      <c r="R1476" s="32"/>
      <c r="S1476" s="32"/>
    </row>
    <row r="1477" ht="12.75" customHeight="1">
      <c r="A1477" s="39">
        <v>126.0</v>
      </c>
      <c r="B1477" s="29" t="s">
        <v>2038</v>
      </c>
      <c r="C1477" s="29" t="s">
        <v>1351</v>
      </c>
      <c r="D1477" s="89" t="s">
        <v>2006</v>
      </c>
      <c r="E1477" s="71" t="s">
        <v>2039</v>
      </c>
      <c r="F1477" s="32"/>
      <c r="G1477" s="112" t="s">
        <v>780</v>
      </c>
      <c r="H1477" s="33"/>
      <c r="I1477" s="32" t="s">
        <v>2019</v>
      </c>
      <c r="J1477" s="32"/>
      <c r="K1477" s="32"/>
      <c r="L1477" s="9"/>
      <c r="M1477" s="32"/>
      <c r="N1477" s="32"/>
      <c r="O1477" s="32"/>
      <c r="P1477" s="32"/>
      <c r="Q1477" s="32"/>
      <c r="R1477" s="32"/>
      <c r="S1477" s="32"/>
    </row>
    <row r="1478" ht="12.75" customHeight="1">
      <c r="B1478" s="34"/>
      <c r="C1478" s="34"/>
      <c r="D1478" s="89"/>
      <c r="E1478" s="71" t="s">
        <v>2040</v>
      </c>
      <c r="F1478" s="32"/>
      <c r="G1478" s="112" t="s">
        <v>288</v>
      </c>
      <c r="H1478" s="33"/>
      <c r="I1478" s="112" t="s">
        <v>2041</v>
      </c>
      <c r="J1478" s="32"/>
      <c r="K1478" s="32"/>
      <c r="L1478" s="9"/>
      <c r="M1478" s="32"/>
      <c r="N1478" s="32"/>
      <c r="O1478" s="32"/>
      <c r="P1478" s="32"/>
      <c r="Q1478" s="32"/>
      <c r="R1478" s="32"/>
      <c r="S1478" s="32"/>
    </row>
    <row r="1479" ht="12.75" customHeight="1">
      <c r="A1479" s="40"/>
      <c r="B1479" s="32"/>
      <c r="C1479" s="32"/>
      <c r="D1479" s="32"/>
      <c r="E1479" s="71" t="s">
        <v>2042</v>
      </c>
      <c r="F1479" s="32"/>
      <c r="G1479" s="112" t="s">
        <v>85</v>
      </c>
      <c r="H1479" s="33"/>
      <c r="I1479" s="32"/>
      <c r="J1479" s="32"/>
      <c r="K1479" s="32"/>
      <c r="L1479" s="9"/>
      <c r="M1479" s="32"/>
      <c r="N1479" s="32"/>
      <c r="O1479" s="32"/>
      <c r="P1479" s="32"/>
      <c r="Q1479" s="32"/>
      <c r="R1479" s="32"/>
      <c r="S1479" s="32"/>
    </row>
    <row r="1480" ht="12.75" customHeight="1">
      <c r="A1480" s="40"/>
      <c r="B1480" s="32"/>
      <c r="C1480" s="32"/>
      <c r="D1480" s="32"/>
      <c r="E1480" s="71" t="s">
        <v>2043</v>
      </c>
      <c r="F1480" s="32"/>
      <c r="G1480" s="112" t="s">
        <v>47</v>
      </c>
      <c r="H1480" s="33"/>
      <c r="I1480" s="32"/>
      <c r="J1480" s="32"/>
      <c r="K1480" s="32"/>
      <c r="L1480" s="9"/>
      <c r="M1480" s="32"/>
      <c r="N1480" s="32"/>
      <c r="O1480" s="32"/>
      <c r="P1480" s="32"/>
      <c r="Q1480" s="32"/>
      <c r="R1480" s="32"/>
      <c r="S1480" s="32"/>
    </row>
    <row r="1481" ht="12.75" customHeight="1">
      <c r="A1481" s="40"/>
      <c r="B1481" s="32"/>
      <c r="C1481" s="32"/>
      <c r="D1481" s="32"/>
      <c r="E1481" s="71" t="s">
        <v>2044</v>
      </c>
      <c r="F1481" s="32"/>
      <c r="G1481" s="112" t="s">
        <v>398</v>
      </c>
      <c r="H1481" s="33"/>
      <c r="I1481" s="32"/>
      <c r="J1481" s="32"/>
      <c r="K1481" s="32"/>
      <c r="L1481" s="9"/>
      <c r="M1481" s="32"/>
      <c r="N1481" s="32"/>
      <c r="O1481" s="32"/>
      <c r="P1481" s="32"/>
      <c r="Q1481" s="32"/>
      <c r="R1481" s="32"/>
      <c r="S1481" s="32"/>
    </row>
    <row r="1482" ht="12.75" customHeight="1">
      <c r="A1482" s="40"/>
      <c r="B1482" s="32"/>
      <c r="C1482" s="32"/>
      <c r="D1482" s="32"/>
      <c r="E1482" s="71" t="s">
        <v>2045</v>
      </c>
      <c r="F1482" s="32"/>
      <c r="G1482" s="112" t="s">
        <v>504</v>
      </c>
      <c r="H1482" s="33"/>
      <c r="I1482" s="32" t="s">
        <v>2046</v>
      </c>
      <c r="J1482" s="32"/>
      <c r="K1482" s="32"/>
      <c r="L1482" s="9"/>
      <c r="M1482" s="32"/>
      <c r="N1482" s="32"/>
      <c r="O1482" s="32"/>
      <c r="P1482" s="32"/>
      <c r="Q1482" s="32"/>
      <c r="R1482" s="32"/>
      <c r="S1482" s="32"/>
    </row>
    <row r="1483" ht="12.75" customHeight="1">
      <c r="A1483" s="40"/>
      <c r="B1483" s="32"/>
      <c r="C1483" s="32"/>
      <c r="D1483" s="32"/>
      <c r="E1483" s="71" t="s">
        <v>2047</v>
      </c>
      <c r="F1483" s="32"/>
      <c r="G1483" s="112" t="s">
        <v>597</v>
      </c>
      <c r="H1483" s="33"/>
      <c r="I1483" s="112" t="s">
        <v>2027</v>
      </c>
      <c r="J1483" s="32"/>
      <c r="K1483" s="32"/>
      <c r="L1483" s="9"/>
      <c r="M1483" s="32"/>
      <c r="N1483" s="32"/>
      <c r="O1483" s="32"/>
      <c r="P1483" s="32"/>
      <c r="Q1483" s="32"/>
      <c r="R1483" s="32"/>
      <c r="S1483" s="32"/>
    </row>
    <row r="1484" ht="12.75" customHeight="1">
      <c r="A1484" s="40"/>
      <c r="B1484" s="32"/>
      <c r="C1484" s="32"/>
      <c r="D1484" s="32"/>
      <c r="E1484" s="71"/>
      <c r="F1484" s="32"/>
      <c r="G1484" s="32"/>
      <c r="H1484" s="33"/>
      <c r="I1484" s="32"/>
      <c r="J1484" s="32"/>
      <c r="K1484" s="32"/>
      <c r="L1484" s="9"/>
      <c r="M1484" s="32"/>
      <c r="N1484" s="32"/>
      <c r="O1484" s="32"/>
      <c r="P1484" s="32"/>
      <c r="Q1484" s="32"/>
      <c r="R1484" s="32"/>
      <c r="S1484" s="32"/>
    </row>
    <row r="1485" ht="12.75" customHeight="1">
      <c r="A1485" s="40"/>
      <c r="B1485" s="32"/>
      <c r="C1485" s="32"/>
      <c r="D1485" s="32"/>
      <c r="E1485" s="31"/>
      <c r="F1485" s="32"/>
      <c r="G1485" s="32"/>
      <c r="H1485" s="33"/>
      <c r="I1485" s="32"/>
      <c r="J1485" s="32"/>
      <c r="K1485" s="32"/>
      <c r="L1485" s="9"/>
      <c r="M1485" s="32"/>
      <c r="N1485" s="32"/>
      <c r="O1485" s="32"/>
      <c r="P1485" s="32"/>
      <c r="Q1485" s="32"/>
      <c r="R1485" s="32"/>
      <c r="S1485" s="32"/>
    </row>
    <row r="1486" ht="12.75" customHeight="1">
      <c r="A1486" s="28">
        <v>127.0</v>
      </c>
      <c r="B1486" s="29" t="s">
        <v>2048</v>
      </c>
      <c r="C1486" s="29" t="s">
        <v>2049</v>
      </c>
      <c r="D1486" s="89" t="s">
        <v>2006</v>
      </c>
      <c r="E1486" s="71" t="s">
        <v>2050</v>
      </c>
      <c r="F1486" s="32"/>
      <c r="G1486" s="112" t="s">
        <v>597</v>
      </c>
      <c r="H1486" s="33"/>
      <c r="I1486" s="112" t="s">
        <v>2030</v>
      </c>
      <c r="J1486" s="32"/>
      <c r="K1486" s="32"/>
      <c r="L1486" s="9"/>
      <c r="M1486" s="32"/>
      <c r="N1486" s="32"/>
      <c r="O1486" s="32"/>
      <c r="P1486" s="32"/>
      <c r="Q1486" s="32"/>
      <c r="R1486" s="32"/>
      <c r="S1486" s="32"/>
    </row>
    <row r="1487" ht="12.75" customHeight="1">
      <c r="B1487" s="34"/>
      <c r="C1487" s="34"/>
      <c r="D1487" s="89"/>
      <c r="E1487" s="71" t="s">
        <v>2051</v>
      </c>
      <c r="F1487" s="32"/>
      <c r="G1487" s="112" t="s">
        <v>485</v>
      </c>
      <c r="H1487" s="33"/>
      <c r="I1487" s="112" t="s">
        <v>2052</v>
      </c>
      <c r="J1487" s="32"/>
      <c r="K1487" s="32"/>
      <c r="L1487" s="9"/>
      <c r="M1487" s="32"/>
      <c r="N1487" s="32"/>
      <c r="O1487" s="32"/>
      <c r="P1487" s="32"/>
      <c r="Q1487" s="32"/>
      <c r="R1487" s="32"/>
      <c r="S1487" s="32"/>
    </row>
    <row r="1488" ht="12.75" customHeight="1">
      <c r="A1488" s="40"/>
      <c r="B1488" s="32"/>
      <c r="C1488" s="32"/>
      <c r="D1488" s="32"/>
      <c r="E1488" s="71" t="s">
        <v>2053</v>
      </c>
      <c r="F1488" s="32"/>
      <c r="G1488" s="112" t="s">
        <v>304</v>
      </c>
      <c r="H1488" s="33"/>
      <c r="I1488" s="112" t="s">
        <v>2032</v>
      </c>
      <c r="J1488" s="32"/>
      <c r="K1488" s="32"/>
      <c r="L1488" s="9"/>
      <c r="M1488" s="32"/>
      <c r="N1488" s="32"/>
      <c r="O1488" s="32"/>
      <c r="P1488" s="32"/>
      <c r="Q1488" s="32"/>
      <c r="R1488" s="32"/>
      <c r="S1488" s="32"/>
    </row>
    <row r="1489" ht="12.75" customHeight="1">
      <c r="A1489" s="40"/>
      <c r="B1489" s="32"/>
      <c r="C1489" s="32"/>
      <c r="D1489" s="32"/>
      <c r="E1489" s="71" t="s">
        <v>2054</v>
      </c>
      <c r="F1489" s="32"/>
      <c r="G1489" s="112" t="s">
        <v>115</v>
      </c>
      <c r="H1489" s="33"/>
      <c r="I1489" s="112" t="s">
        <v>2055</v>
      </c>
      <c r="J1489" s="32"/>
      <c r="K1489" s="32"/>
      <c r="L1489" s="9"/>
      <c r="M1489" s="32"/>
      <c r="N1489" s="32"/>
      <c r="O1489" s="32"/>
      <c r="P1489" s="32"/>
      <c r="Q1489" s="32"/>
      <c r="R1489" s="32"/>
      <c r="S1489" s="32"/>
    </row>
    <row r="1490" ht="12.75" customHeight="1">
      <c r="A1490" s="40"/>
      <c r="B1490" s="32"/>
      <c r="C1490" s="32"/>
      <c r="D1490" s="32"/>
      <c r="E1490" s="71" t="s">
        <v>2056</v>
      </c>
      <c r="F1490" s="32"/>
      <c r="G1490" s="72" t="s">
        <v>2057</v>
      </c>
      <c r="H1490" s="33"/>
      <c r="I1490" s="32"/>
      <c r="J1490" s="32"/>
      <c r="K1490" s="32"/>
      <c r="L1490" s="9"/>
      <c r="M1490" s="32"/>
      <c r="N1490" s="32"/>
      <c r="O1490" s="32"/>
      <c r="P1490" s="32"/>
      <c r="Q1490" s="32"/>
      <c r="R1490" s="32"/>
      <c r="S1490" s="32"/>
    </row>
    <row r="1491" ht="12.75" customHeight="1">
      <c r="A1491" s="40"/>
      <c r="B1491" s="32"/>
      <c r="C1491" s="32"/>
      <c r="D1491" s="32"/>
      <c r="E1491" s="71" t="s">
        <v>2058</v>
      </c>
      <c r="F1491" s="32"/>
      <c r="G1491" s="112" t="s">
        <v>406</v>
      </c>
      <c r="H1491" s="33"/>
      <c r="I1491" s="112" t="s">
        <v>2059</v>
      </c>
      <c r="J1491" s="32"/>
      <c r="K1491" s="32"/>
      <c r="L1491" s="9"/>
      <c r="M1491" s="32"/>
      <c r="N1491" s="32"/>
      <c r="O1491" s="32"/>
      <c r="P1491" s="32"/>
      <c r="Q1491" s="32"/>
      <c r="R1491" s="32"/>
      <c r="S1491" s="32"/>
    </row>
    <row r="1492" ht="12.75" customHeight="1">
      <c r="A1492" s="40"/>
      <c r="B1492" s="32"/>
      <c r="C1492" s="32"/>
      <c r="D1492" s="32"/>
      <c r="E1492" s="71">
        <v>41058.0</v>
      </c>
      <c r="F1492" s="32"/>
      <c r="G1492" s="72" t="s">
        <v>422</v>
      </c>
      <c r="H1492" s="33"/>
      <c r="I1492" s="112" t="s">
        <v>2060</v>
      </c>
      <c r="J1492" s="32"/>
      <c r="K1492" s="32"/>
      <c r="L1492" s="9"/>
      <c r="M1492" s="32"/>
      <c r="N1492" s="32"/>
      <c r="O1492" s="32"/>
      <c r="P1492" s="32"/>
      <c r="Q1492" s="32"/>
      <c r="R1492" s="32"/>
      <c r="S1492" s="32"/>
    </row>
    <row r="1493" ht="12.75" customHeight="1">
      <c r="A1493" s="40"/>
      <c r="B1493" s="32"/>
      <c r="C1493" s="32"/>
      <c r="D1493" s="32"/>
      <c r="E1493" s="71" t="s">
        <v>2061</v>
      </c>
      <c r="F1493" s="32"/>
      <c r="G1493" s="112" t="s">
        <v>348</v>
      </c>
      <c r="H1493" s="33"/>
      <c r="I1493" s="32"/>
      <c r="J1493" s="32"/>
      <c r="K1493" s="32"/>
      <c r="L1493" s="9"/>
      <c r="M1493" s="32"/>
      <c r="N1493" s="32"/>
      <c r="O1493" s="32"/>
      <c r="P1493" s="32"/>
      <c r="Q1493" s="32"/>
      <c r="R1493" s="32"/>
      <c r="S1493" s="32"/>
    </row>
    <row r="1494" ht="12.75" customHeight="1">
      <c r="A1494" s="40"/>
      <c r="B1494" s="32"/>
      <c r="C1494" s="32"/>
      <c r="D1494" s="32"/>
      <c r="E1494" s="36" t="s">
        <v>2062</v>
      </c>
      <c r="F1494" s="32"/>
      <c r="G1494" s="112" t="s">
        <v>406</v>
      </c>
      <c r="H1494" s="33"/>
      <c r="I1494" s="72" t="s">
        <v>2059</v>
      </c>
      <c r="J1494" s="32"/>
      <c r="K1494" s="32"/>
      <c r="L1494" s="9"/>
      <c r="M1494" s="32"/>
      <c r="N1494" s="32"/>
      <c r="O1494" s="32"/>
      <c r="P1494" s="32"/>
      <c r="Q1494" s="32"/>
      <c r="R1494" s="32"/>
      <c r="S1494" s="32"/>
    </row>
    <row r="1495" ht="12.75" customHeight="1">
      <c r="A1495" s="40"/>
      <c r="B1495" s="32"/>
      <c r="C1495" s="32"/>
      <c r="D1495" s="32"/>
      <c r="E1495" s="71" t="s">
        <v>2063</v>
      </c>
      <c r="F1495" s="32"/>
      <c r="G1495" s="112" t="s">
        <v>280</v>
      </c>
      <c r="H1495" s="33"/>
      <c r="I1495" s="32"/>
      <c r="J1495" s="32"/>
      <c r="K1495" s="32"/>
      <c r="L1495" s="9"/>
      <c r="M1495" s="32"/>
      <c r="N1495" s="32"/>
      <c r="O1495" s="32"/>
      <c r="P1495" s="32"/>
      <c r="Q1495" s="32"/>
      <c r="R1495" s="32"/>
      <c r="S1495" s="32"/>
    </row>
    <row r="1496" ht="12.75" customHeight="1">
      <c r="A1496" s="40"/>
      <c r="B1496" s="32"/>
      <c r="C1496" s="32"/>
      <c r="D1496" s="32"/>
      <c r="E1496" s="71" t="s">
        <v>2064</v>
      </c>
      <c r="F1496" s="32"/>
      <c r="G1496" s="72" t="s">
        <v>310</v>
      </c>
      <c r="H1496" s="33"/>
      <c r="I1496" s="112" t="s">
        <v>2065</v>
      </c>
      <c r="J1496" s="32"/>
      <c r="K1496" s="32"/>
      <c r="L1496" s="9"/>
      <c r="M1496" s="32"/>
      <c r="N1496" s="32"/>
      <c r="O1496" s="32"/>
      <c r="P1496" s="32"/>
      <c r="Q1496" s="32"/>
      <c r="R1496" s="32"/>
      <c r="S1496" s="32"/>
    </row>
    <row r="1497" ht="12.75" customHeight="1">
      <c r="A1497" s="40"/>
      <c r="B1497" s="32"/>
      <c r="C1497" s="32"/>
      <c r="D1497" s="32"/>
      <c r="E1497" s="71">
        <v>41089.0</v>
      </c>
      <c r="F1497" s="32"/>
      <c r="G1497" s="112" t="s">
        <v>597</v>
      </c>
      <c r="H1497" s="33"/>
      <c r="I1497" s="112" t="s">
        <v>2016</v>
      </c>
      <c r="J1497" s="32"/>
      <c r="K1497" s="32"/>
      <c r="L1497" s="9"/>
      <c r="M1497" s="32"/>
      <c r="N1497" s="32"/>
      <c r="O1497" s="32"/>
      <c r="P1497" s="32"/>
      <c r="Q1497" s="32"/>
      <c r="R1497" s="32"/>
      <c r="S1497" s="32"/>
    </row>
    <row r="1498" ht="12.75" customHeight="1">
      <c r="A1498" s="40"/>
      <c r="B1498" s="32"/>
      <c r="C1498" s="32"/>
      <c r="D1498" s="32"/>
      <c r="E1498" s="31"/>
      <c r="F1498" s="32"/>
      <c r="G1498" s="32"/>
      <c r="H1498" s="33"/>
      <c r="I1498" s="32"/>
      <c r="J1498" s="32"/>
      <c r="K1498" s="32"/>
      <c r="L1498" s="9"/>
      <c r="M1498" s="32"/>
      <c r="N1498" s="32"/>
      <c r="O1498" s="32"/>
      <c r="P1498" s="32"/>
      <c r="Q1498" s="32"/>
      <c r="R1498" s="32"/>
      <c r="S1498" s="32"/>
    </row>
    <row r="1499" ht="12.75" customHeight="1">
      <c r="A1499" s="40"/>
      <c r="B1499" s="32"/>
      <c r="C1499" s="32"/>
      <c r="D1499" s="32"/>
      <c r="E1499" s="31"/>
      <c r="F1499" s="32"/>
      <c r="G1499" s="32"/>
      <c r="H1499" s="33"/>
      <c r="I1499" s="32"/>
      <c r="J1499" s="32"/>
      <c r="K1499" s="32"/>
      <c r="L1499" s="9"/>
      <c r="M1499" s="32"/>
      <c r="N1499" s="32"/>
      <c r="O1499" s="32"/>
      <c r="P1499" s="32"/>
      <c r="Q1499" s="32"/>
      <c r="R1499" s="32"/>
      <c r="S1499" s="32"/>
    </row>
    <row r="1500" ht="10.5" customHeight="1">
      <c r="A1500" s="28">
        <v>128.0</v>
      </c>
      <c r="B1500" s="29" t="s">
        <v>2066</v>
      </c>
      <c r="C1500" s="29" t="s">
        <v>778</v>
      </c>
      <c r="D1500" s="89" t="s">
        <v>2006</v>
      </c>
      <c r="E1500" s="71" t="s">
        <v>2067</v>
      </c>
      <c r="F1500" s="32"/>
      <c r="G1500" s="32" t="s">
        <v>597</v>
      </c>
      <c r="H1500" s="33"/>
      <c r="I1500" s="32" t="s">
        <v>2030</v>
      </c>
      <c r="J1500" s="32"/>
      <c r="K1500" s="32"/>
      <c r="L1500" s="9"/>
      <c r="M1500" s="32"/>
      <c r="N1500" s="32"/>
      <c r="O1500" s="32"/>
      <c r="P1500" s="32"/>
      <c r="Q1500" s="32"/>
      <c r="R1500" s="32"/>
      <c r="S1500" s="32"/>
    </row>
    <row r="1501" ht="10.5" customHeight="1">
      <c r="B1501" s="34"/>
      <c r="C1501" s="34"/>
      <c r="D1501" s="89"/>
      <c r="E1501" s="71" t="s">
        <v>2068</v>
      </c>
      <c r="F1501" s="32"/>
      <c r="G1501" s="112" t="s">
        <v>527</v>
      </c>
      <c r="H1501" s="33"/>
      <c r="I1501" s="112" t="s">
        <v>2069</v>
      </c>
      <c r="J1501" s="32"/>
      <c r="K1501" s="32"/>
      <c r="L1501" s="9"/>
      <c r="M1501" s="32"/>
      <c r="N1501" s="32"/>
      <c r="O1501" s="32"/>
      <c r="P1501" s="32"/>
      <c r="Q1501" s="32"/>
      <c r="R1501" s="32"/>
      <c r="S1501" s="32"/>
    </row>
    <row r="1502" ht="10.5" customHeight="1">
      <c r="A1502" s="40"/>
      <c r="B1502" s="32"/>
      <c r="C1502" s="32"/>
      <c r="D1502" s="32"/>
      <c r="E1502" s="71" t="s">
        <v>2070</v>
      </c>
      <c r="F1502" s="32"/>
      <c r="G1502" s="112" t="s">
        <v>780</v>
      </c>
      <c r="H1502" s="33"/>
      <c r="I1502" s="112" t="s">
        <v>2071</v>
      </c>
      <c r="J1502" s="32"/>
      <c r="K1502" s="32"/>
      <c r="L1502" s="9"/>
      <c r="M1502" s="32"/>
      <c r="N1502" s="32"/>
      <c r="O1502" s="32"/>
      <c r="P1502" s="32"/>
      <c r="Q1502" s="32"/>
      <c r="R1502" s="32"/>
      <c r="S1502" s="32"/>
    </row>
    <row r="1503" ht="10.5" customHeight="1">
      <c r="A1503" s="40"/>
      <c r="B1503" s="32"/>
      <c r="C1503" s="32"/>
      <c r="D1503" s="32"/>
      <c r="E1503" s="71" t="s">
        <v>2072</v>
      </c>
      <c r="F1503" s="32"/>
      <c r="G1503" s="32" t="s">
        <v>1541</v>
      </c>
      <c r="H1503" s="33"/>
      <c r="I1503" s="32"/>
      <c r="J1503" s="32"/>
      <c r="K1503" s="32"/>
      <c r="L1503" s="9"/>
      <c r="M1503" s="32"/>
      <c r="N1503" s="32"/>
      <c r="O1503" s="32"/>
      <c r="P1503" s="32"/>
      <c r="Q1503" s="32"/>
      <c r="R1503" s="32"/>
      <c r="S1503" s="32"/>
    </row>
    <row r="1504" ht="10.5" customHeight="1">
      <c r="A1504" s="40"/>
      <c r="B1504" s="32"/>
      <c r="C1504" s="32"/>
      <c r="D1504" s="32"/>
      <c r="E1504" s="71" t="s">
        <v>2073</v>
      </c>
      <c r="F1504" s="32"/>
      <c r="G1504" s="32" t="s">
        <v>96</v>
      </c>
      <c r="H1504" s="33"/>
      <c r="I1504" s="32"/>
      <c r="J1504" s="32"/>
      <c r="K1504" s="32"/>
      <c r="L1504" s="9"/>
      <c r="M1504" s="32"/>
      <c r="N1504" s="32"/>
      <c r="O1504" s="32"/>
      <c r="P1504" s="32"/>
      <c r="Q1504" s="32"/>
      <c r="R1504" s="32"/>
      <c r="S1504" s="32"/>
    </row>
    <row r="1505" ht="10.5" customHeight="1">
      <c r="A1505" s="40"/>
      <c r="B1505" s="32"/>
      <c r="C1505" s="32"/>
      <c r="D1505" s="32"/>
      <c r="E1505" s="71" t="s">
        <v>2074</v>
      </c>
      <c r="F1505" s="32"/>
      <c r="G1505" s="112" t="s">
        <v>1981</v>
      </c>
      <c r="H1505" s="33"/>
      <c r="I1505" s="32" t="s">
        <v>114</v>
      </c>
      <c r="J1505" s="32"/>
      <c r="K1505" s="32"/>
      <c r="L1505" s="9"/>
      <c r="M1505" s="32"/>
      <c r="N1505" s="32"/>
      <c r="O1505" s="32"/>
      <c r="P1505" s="32"/>
      <c r="Q1505" s="32"/>
      <c r="R1505" s="32"/>
      <c r="S1505" s="32"/>
    </row>
    <row r="1506" ht="10.5" customHeight="1">
      <c r="A1506" s="40"/>
      <c r="B1506" s="32"/>
      <c r="C1506" s="32"/>
      <c r="D1506" s="32"/>
      <c r="E1506" s="71" t="s">
        <v>2075</v>
      </c>
      <c r="F1506" s="32"/>
      <c r="G1506" s="112" t="s">
        <v>548</v>
      </c>
      <c r="H1506" s="33"/>
      <c r="I1506" s="32" t="s">
        <v>2076</v>
      </c>
      <c r="J1506" s="32"/>
      <c r="K1506" s="32"/>
      <c r="L1506" s="9"/>
      <c r="M1506" s="32"/>
      <c r="N1506" s="32"/>
      <c r="O1506" s="32"/>
      <c r="P1506" s="32"/>
      <c r="Q1506" s="32"/>
      <c r="R1506" s="32"/>
      <c r="S1506" s="32"/>
    </row>
    <row r="1507" ht="10.5" customHeight="1">
      <c r="A1507" s="40"/>
      <c r="B1507" s="32"/>
      <c r="C1507" s="32"/>
      <c r="D1507" s="32"/>
      <c r="E1507" s="71" t="s">
        <v>2077</v>
      </c>
      <c r="F1507" s="32"/>
      <c r="G1507" s="112" t="s">
        <v>440</v>
      </c>
      <c r="H1507" s="33"/>
      <c r="I1507" s="32" t="s">
        <v>2078</v>
      </c>
      <c r="J1507" s="32"/>
      <c r="K1507" s="32"/>
      <c r="L1507" s="9"/>
      <c r="M1507" s="32"/>
      <c r="N1507" s="32"/>
      <c r="O1507" s="32"/>
      <c r="P1507" s="32"/>
      <c r="Q1507" s="32"/>
      <c r="R1507" s="32"/>
      <c r="S1507" s="32"/>
    </row>
    <row r="1508" ht="10.5" customHeight="1">
      <c r="A1508" s="40"/>
      <c r="B1508" s="32"/>
      <c r="C1508" s="32"/>
      <c r="D1508" s="32"/>
      <c r="E1508" s="71">
        <v>41467.0</v>
      </c>
      <c r="F1508" s="32"/>
      <c r="G1508" s="112" t="s">
        <v>597</v>
      </c>
      <c r="H1508" s="33"/>
      <c r="I1508" s="32" t="s">
        <v>2016</v>
      </c>
      <c r="J1508" s="32"/>
      <c r="K1508" s="32"/>
      <c r="L1508" s="9"/>
      <c r="M1508" s="32"/>
      <c r="N1508" s="32"/>
      <c r="O1508" s="32"/>
      <c r="P1508" s="32"/>
      <c r="Q1508" s="32"/>
      <c r="R1508" s="32"/>
      <c r="S1508" s="32"/>
    </row>
    <row r="1509" ht="10.5" customHeight="1">
      <c r="A1509" s="40"/>
      <c r="B1509" s="32"/>
      <c r="C1509" s="32"/>
      <c r="D1509" s="32"/>
      <c r="E1509" s="31"/>
      <c r="F1509" s="32"/>
      <c r="G1509" s="32"/>
      <c r="H1509" s="33"/>
      <c r="I1509" s="32"/>
      <c r="J1509" s="32"/>
      <c r="K1509" s="32"/>
      <c r="L1509" s="9"/>
      <c r="M1509" s="32"/>
      <c r="N1509" s="32"/>
      <c r="O1509" s="32"/>
      <c r="P1509" s="32"/>
      <c r="Q1509" s="32"/>
      <c r="R1509" s="32"/>
      <c r="S1509" s="32"/>
    </row>
    <row r="1510" ht="10.5" customHeight="1">
      <c r="A1510" s="40"/>
      <c r="B1510" s="32"/>
      <c r="C1510" s="32"/>
      <c r="D1510" s="32"/>
      <c r="E1510" s="31"/>
      <c r="F1510" s="32"/>
      <c r="G1510" s="32"/>
      <c r="H1510" s="33"/>
      <c r="I1510" s="32"/>
      <c r="J1510" s="32"/>
      <c r="K1510" s="32"/>
      <c r="L1510" s="9"/>
      <c r="M1510" s="32"/>
      <c r="N1510" s="32"/>
      <c r="O1510" s="32"/>
      <c r="P1510" s="32"/>
      <c r="Q1510" s="32"/>
      <c r="R1510" s="32"/>
      <c r="S1510" s="32"/>
    </row>
    <row r="1511" ht="10.5" customHeight="1">
      <c r="A1511" s="28">
        <v>129.0</v>
      </c>
      <c r="B1511" s="29" t="s">
        <v>2079</v>
      </c>
      <c r="C1511" s="29" t="s">
        <v>1947</v>
      </c>
      <c r="D1511" s="113" t="s">
        <v>2080</v>
      </c>
      <c r="E1511" s="31" t="s">
        <v>2081</v>
      </c>
      <c r="F1511" s="32"/>
      <c r="G1511" s="112" t="s">
        <v>597</v>
      </c>
      <c r="H1511" s="33"/>
      <c r="I1511" s="32" t="s">
        <v>2030</v>
      </c>
      <c r="J1511" s="32"/>
      <c r="K1511" s="32"/>
      <c r="L1511" s="9"/>
      <c r="M1511" s="32"/>
      <c r="N1511" s="32"/>
      <c r="O1511" s="32"/>
      <c r="P1511" s="32"/>
      <c r="Q1511" s="32"/>
      <c r="R1511" s="32"/>
      <c r="S1511" s="32"/>
    </row>
    <row r="1512" ht="10.5" customHeight="1">
      <c r="B1512" s="34"/>
      <c r="C1512" s="34"/>
      <c r="D1512" s="113"/>
      <c r="E1512" s="31" t="s">
        <v>2082</v>
      </c>
      <c r="F1512" s="32"/>
      <c r="G1512" s="112" t="s">
        <v>95</v>
      </c>
      <c r="H1512" s="33"/>
      <c r="I1512" s="32" t="s">
        <v>2083</v>
      </c>
      <c r="J1512" s="32"/>
      <c r="K1512" s="32"/>
      <c r="L1512" s="9"/>
      <c r="M1512" s="32"/>
      <c r="N1512" s="32"/>
      <c r="O1512" s="32"/>
      <c r="P1512" s="32"/>
      <c r="Q1512" s="32"/>
      <c r="R1512" s="32"/>
      <c r="S1512" s="32"/>
    </row>
    <row r="1513" ht="10.5" customHeight="1">
      <c r="A1513" s="40"/>
      <c r="B1513" s="32"/>
      <c r="C1513" s="32"/>
      <c r="D1513" s="32"/>
      <c r="E1513" s="31" t="s">
        <v>2084</v>
      </c>
      <c r="F1513" s="32"/>
      <c r="G1513" s="112" t="s">
        <v>219</v>
      </c>
      <c r="H1513" s="33"/>
      <c r="I1513" s="32" t="s">
        <v>2085</v>
      </c>
      <c r="J1513" s="32"/>
      <c r="K1513" s="32"/>
      <c r="L1513" s="9"/>
      <c r="M1513" s="32"/>
      <c r="N1513" s="32"/>
      <c r="O1513" s="32"/>
      <c r="P1513" s="32"/>
      <c r="Q1513" s="32"/>
      <c r="R1513" s="32"/>
      <c r="S1513" s="32"/>
    </row>
    <row r="1514" ht="10.5" customHeight="1">
      <c r="A1514" s="40"/>
      <c r="B1514" s="32"/>
      <c r="C1514" s="32"/>
      <c r="D1514" s="32"/>
      <c r="E1514" s="31" t="s">
        <v>2086</v>
      </c>
      <c r="F1514" s="32"/>
      <c r="G1514" s="112" t="s">
        <v>488</v>
      </c>
      <c r="H1514" s="33"/>
      <c r="I1514" s="32" t="s">
        <v>2087</v>
      </c>
      <c r="J1514" s="32"/>
      <c r="K1514" s="32"/>
      <c r="L1514" s="9"/>
      <c r="M1514" s="32"/>
      <c r="N1514" s="32"/>
      <c r="O1514" s="32"/>
      <c r="P1514" s="32"/>
      <c r="Q1514" s="32"/>
      <c r="R1514" s="32"/>
      <c r="S1514" s="32"/>
    </row>
    <row r="1515" ht="10.5" customHeight="1">
      <c r="A1515" s="40"/>
      <c r="B1515" s="32"/>
      <c r="C1515" s="32"/>
      <c r="D1515" s="32"/>
      <c r="E1515" s="31" t="s">
        <v>2088</v>
      </c>
      <c r="F1515" s="32"/>
      <c r="G1515" s="112" t="s">
        <v>2089</v>
      </c>
      <c r="H1515" s="33"/>
      <c r="I1515" s="32"/>
      <c r="J1515" s="32"/>
      <c r="K1515" s="32"/>
      <c r="L1515" s="9"/>
      <c r="M1515" s="32"/>
      <c r="N1515" s="32"/>
      <c r="O1515" s="32"/>
      <c r="P1515" s="32"/>
      <c r="Q1515" s="32"/>
      <c r="R1515" s="32"/>
      <c r="S1515" s="32"/>
    </row>
    <row r="1516" ht="10.5" customHeight="1">
      <c r="A1516" s="40"/>
      <c r="B1516" s="32"/>
      <c r="C1516" s="32"/>
      <c r="D1516" s="32"/>
      <c r="E1516" s="31" t="s">
        <v>2090</v>
      </c>
      <c r="F1516" s="32"/>
      <c r="G1516" s="112" t="s">
        <v>1955</v>
      </c>
      <c r="H1516" s="33"/>
      <c r="I1516" s="32" t="s">
        <v>2091</v>
      </c>
      <c r="J1516" s="32"/>
      <c r="K1516" s="32"/>
      <c r="L1516" s="9"/>
      <c r="M1516" s="32"/>
      <c r="N1516" s="32"/>
      <c r="O1516" s="32"/>
      <c r="P1516" s="32"/>
      <c r="Q1516" s="32"/>
      <c r="R1516" s="32"/>
      <c r="S1516" s="32"/>
    </row>
    <row r="1517" ht="10.5" customHeight="1">
      <c r="A1517" s="40"/>
      <c r="B1517" s="32"/>
      <c r="C1517" s="32"/>
      <c r="D1517" s="32"/>
      <c r="E1517" s="31" t="s">
        <v>2092</v>
      </c>
      <c r="F1517" s="32"/>
      <c r="G1517" s="112" t="s">
        <v>1955</v>
      </c>
      <c r="H1517" s="33"/>
      <c r="I1517" s="32" t="s">
        <v>2016</v>
      </c>
      <c r="J1517" s="32"/>
      <c r="K1517" s="32"/>
      <c r="L1517" s="9"/>
      <c r="M1517" s="32"/>
      <c r="N1517" s="32"/>
      <c r="O1517" s="32"/>
      <c r="P1517" s="32"/>
      <c r="Q1517" s="32"/>
      <c r="R1517" s="32"/>
      <c r="S1517" s="32"/>
    </row>
    <row r="1518" ht="10.5" customHeight="1">
      <c r="A1518" s="40"/>
      <c r="B1518" s="32"/>
      <c r="C1518" s="32"/>
      <c r="D1518" s="32"/>
      <c r="E1518" s="31"/>
      <c r="F1518" s="32"/>
      <c r="G1518" s="32"/>
      <c r="H1518" s="33"/>
      <c r="I1518" s="32"/>
      <c r="J1518" s="32"/>
      <c r="K1518" s="32"/>
      <c r="L1518" s="9"/>
      <c r="M1518" s="32"/>
      <c r="N1518" s="32"/>
      <c r="O1518" s="32"/>
      <c r="P1518" s="32"/>
      <c r="Q1518" s="32"/>
      <c r="R1518" s="32"/>
      <c r="S1518" s="32"/>
    </row>
    <row r="1519" ht="10.5" customHeight="1">
      <c r="A1519" s="28">
        <v>130.0</v>
      </c>
      <c r="B1519" s="29" t="s">
        <v>2093</v>
      </c>
      <c r="C1519" s="29" t="s">
        <v>1947</v>
      </c>
      <c r="D1519" s="113" t="s">
        <v>2080</v>
      </c>
      <c r="E1519" s="31" t="s">
        <v>2094</v>
      </c>
      <c r="F1519" s="32"/>
      <c r="G1519" s="112" t="s">
        <v>1955</v>
      </c>
      <c r="H1519" s="33"/>
      <c r="I1519" s="32" t="s">
        <v>2019</v>
      </c>
      <c r="J1519" s="32"/>
      <c r="K1519" s="32"/>
      <c r="L1519" s="9"/>
      <c r="M1519" s="32"/>
      <c r="N1519" s="32"/>
      <c r="O1519" s="32"/>
      <c r="P1519" s="32"/>
      <c r="Q1519" s="32"/>
      <c r="R1519" s="32"/>
      <c r="S1519" s="32"/>
    </row>
    <row r="1520" ht="10.5" customHeight="1">
      <c r="B1520" s="34"/>
      <c r="C1520" s="34"/>
      <c r="D1520" s="113"/>
      <c r="E1520" s="31" t="s">
        <v>2095</v>
      </c>
      <c r="F1520" s="32"/>
      <c r="G1520" s="112" t="s">
        <v>488</v>
      </c>
      <c r="H1520" s="33"/>
      <c r="I1520" s="32"/>
      <c r="J1520" s="32"/>
      <c r="K1520" s="32"/>
      <c r="L1520" s="9"/>
      <c r="M1520" s="32"/>
      <c r="N1520" s="32"/>
      <c r="O1520" s="32"/>
      <c r="P1520" s="32"/>
      <c r="Q1520" s="32"/>
      <c r="R1520" s="32"/>
      <c r="S1520" s="32"/>
    </row>
    <row r="1521" ht="10.5" customHeight="1">
      <c r="A1521" s="40"/>
      <c r="B1521" s="32"/>
      <c r="C1521" s="32"/>
      <c r="D1521" s="32"/>
      <c r="E1521" s="31" t="s">
        <v>2096</v>
      </c>
      <c r="F1521" s="32"/>
      <c r="G1521" s="112" t="s">
        <v>219</v>
      </c>
      <c r="H1521" s="33"/>
      <c r="I1521" s="32" t="s">
        <v>2097</v>
      </c>
      <c r="J1521" s="32"/>
      <c r="K1521" s="32"/>
      <c r="L1521" s="9"/>
      <c r="M1521" s="32"/>
      <c r="N1521" s="32"/>
      <c r="O1521" s="32"/>
      <c r="P1521" s="32"/>
      <c r="Q1521" s="32"/>
      <c r="R1521" s="32"/>
      <c r="S1521" s="32"/>
    </row>
    <row r="1522" ht="10.5" customHeight="1">
      <c r="A1522" s="40"/>
      <c r="B1522" s="32"/>
      <c r="C1522" s="32"/>
      <c r="D1522" s="32"/>
      <c r="E1522" s="31" t="s">
        <v>2098</v>
      </c>
      <c r="F1522" s="32"/>
      <c r="G1522" s="112" t="s">
        <v>95</v>
      </c>
      <c r="H1522" s="33"/>
      <c r="I1522" s="32" t="s">
        <v>2099</v>
      </c>
      <c r="J1522" s="32"/>
      <c r="K1522" s="32"/>
      <c r="L1522" s="9"/>
      <c r="M1522" s="32"/>
      <c r="N1522" s="32"/>
      <c r="O1522" s="32"/>
      <c r="P1522" s="32"/>
      <c r="Q1522" s="32"/>
      <c r="R1522" s="32"/>
      <c r="S1522" s="32"/>
    </row>
    <row r="1523" ht="10.5" customHeight="1">
      <c r="A1523" s="40"/>
      <c r="B1523" s="32"/>
      <c r="C1523" s="32"/>
      <c r="D1523" s="32"/>
      <c r="E1523" s="31" t="s">
        <v>2100</v>
      </c>
      <c r="F1523" s="32"/>
      <c r="G1523" s="112" t="s">
        <v>114</v>
      </c>
      <c r="H1523" s="33"/>
      <c r="I1523" s="32"/>
      <c r="J1523" s="32"/>
      <c r="K1523" s="32"/>
      <c r="L1523" s="9"/>
      <c r="M1523" s="32"/>
      <c r="N1523" s="32"/>
      <c r="O1523" s="32"/>
      <c r="P1523" s="32"/>
      <c r="Q1523" s="32"/>
      <c r="R1523" s="32"/>
      <c r="S1523" s="32"/>
    </row>
    <row r="1524" ht="10.5" customHeight="1">
      <c r="A1524" s="40"/>
      <c r="B1524" s="32"/>
      <c r="C1524" s="32"/>
      <c r="D1524" s="32"/>
      <c r="E1524" s="31" t="s">
        <v>2101</v>
      </c>
      <c r="F1524" s="32"/>
      <c r="G1524" s="112" t="s">
        <v>504</v>
      </c>
      <c r="H1524" s="33"/>
      <c r="I1524" s="32" t="s">
        <v>2102</v>
      </c>
      <c r="J1524" s="32"/>
      <c r="K1524" s="32"/>
      <c r="L1524" s="9"/>
      <c r="M1524" s="32"/>
      <c r="N1524" s="32"/>
      <c r="O1524" s="32"/>
      <c r="P1524" s="32"/>
      <c r="Q1524" s="32"/>
      <c r="R1524" s="32"/>
      <c r="S1524" s="32"/>
    </row>
    <row r="1525" ht="10.5" customHeight="1">
      <c r="A1525" s="40"/>
      <c r="B1525" s="32"/>
      <c r="C1525" s="32"/>
      <c r="D1525" s="32"/>
      <c r="E1525" s="31" t="s">
        <v>2103</v>
      </c>
      <c r="F1525" s="32"/>
      <c r="G1525" s="112" t="s">
        <v>597</v>
      </c>
      <c r="H1525" s="33"/>
      <c r="I1525" s="32" t="s">
        <v>2027</v>
      </c>
      <c r="J1525" s="46"/>
      <c r="K1525" s="32"/>
      <c r="L1525" s="9"/>
      <c r="M1525" s="32"/>
      <c r="N1525" s="32"/>
      <c r="O1525" s="32"/>
      <c r="P1525" s="32"/>
      <c r="Q1525" s="32"/>
      <c r="R1525" s="32"/>
      <c r="S1525" s="32"/>
    </row>
    <row r="1526" ht="10.5" customHeight="1">
      <c r="A1526" s="40"/>
      <c r="B1526" s="32"/>
      <c r="C1526" s="32"/>
      <c r="D1526" s="32"/>
      <c r="E1526" s="31"/>
      <c r="F1526" s="32"/>
      <c r="G1526" s="32"/>
      <c r="H1526" s="33"/>
      <c r="I1526" s="32"/>
      <c r="J1526" s="32"/>
      <c r="K1526" s="32"/>
      <c r="L1526" s="9"/>
      <c r="M1526" s="32"/>
      <c r="N1526" s="32"/>
      <c r="O1526" s="32"/>
      <c r="P1526" s="32"/>
      <c r="Q1526" s="32"/>
      <c r="R1526" s="32"/>
      <c r="S1526" s="32"/>
    </row>
    <row r="1527" ht="10.5" customHeight="1">
      <c r="A1527" s="40"/>
      <c r="B1527" s="32"/>
      <c r="C1527" s="32"/>
      <c r="D1527" s="32"/>
      <c r="E1527" s="31"/>
      <c r="F1527" s="32"/>
      <c r="G1527" s="32"/>
      <c r="H1527" s="33"/>
      <c r="I1527" s="32"/>
      <c r="J1527" s="32"/>
      <c r="K1527" s="32"/>
      <c r="L1527" s="9"/>
      <c r="M1527" s="32"/>
      <c r="N1527" s="32"/>
      <c r="O1527" s="32"/>
      <c r="P1527" s="32"/>
      <c r="Q1527" s="32"/>
      <c r="R1527" s="32"/>
      <c r="S1527" s="32"/>
    </row>
    <row r="1528" ht="12.75" customHeight="1">
      <c r="A1528" s="39">
        <v>131.0</v>
      </c>
      <c r="B1528" s="29" t="s">
        <v>2104</v>
      </c>
      <c r="C1528" s="29" t="s">
        <v>1008</v>
      </c>
      <c r="D1528" s="114" t="s">
        <v>2080</v>
      </c>
      <c r="E1528" s="36" t="s">
        <v>2105</v>
      </c>
      <c r="F1528" s="32"/>
      <c r="G1528" s="112" t="s">
        <v>597</v>
      </c>
      <c r="H1528" s="33"/>
      <c r="I1528" s="32" t="s">
        <v>2030</v>
      </c>
      <c r="J1528" s="32"/>
      <c r="K1528" s="32"/>
      <c r="L1528" s="9"/>
      <c r="M1528" s="32"/>
      <c r="N1528" s="32"/>
      <c r="O1528" s="32"/>
      <c r="P1528" s="32"/>
      <c r="Q1528" s="32"/>
      <c r="R1528" s="32"/>
      <c r="S1528" s="32"/>
    </row>
    <row r="1529" ht="12.75" customHeight="1">
      <c r="B1529" s="34"/>
      <c r="C1529" s="34"/>
      <c r="D1529" s="114"/>
      <c r="E1529" s="36">
        <v>42121.0</v>
      </c>
      <c r="F1529" s="32"/>
      <c r="G1529" s="112" t="s">
        <v>304</v>
      </c>
      <c r="H1529" s="33"/>
      <c r="I1529" s="32" t="s">
        <v>2106</v>
      </c>
      <c r="J1529" s="32"/>
      <c r="K1529" s="32"/>
      <c r="L1529" s="9"/>
      <c r="M1529" s="32"/>
      <c r="N1529" s="32"/>
      <c r="O1529" s="32"/>
      <c r="P1529" s="32"/>
      <c r="Q1529" s="32"/>
      <c r="R1529" s="32"/>
      <c r="S1529" s="32"/>
    </row>
    <row r="1530" ht="12.75" customHeight="1">
      <c r="A1530" s="40"/>
      <c r="B1530" s="32"/>
      <c r="C1530" s="32"/>
      <c r="D1530" s="32"/>
      <c r="E1530" s="36" t="s">
        <v>2107</v>
      </c>
      <c r="F1530" s="32"/>
      <c r="G1530" s="82" t="s">
        <v>406</v>
      </c>
      <c r="H1530" s="33"/>
      <c r="I1530" s="32" t="s">
        <v>2108</v>
      </c>
      <c r="J1530" s="32"/>
      <c r="K1530" s="32"/>
      <c r="L1530" s="9"/>
      <c r="M1530" s="32"/>
      <c r="N1530" s="32"/>
      <c r="O1530" s="32"/>
      <c r="P1530" s="32"/>
      <c r="Q1530" s="32"/>
      <c r="R1530" s="32"/>
      <c r="S1530" s="32"/>
    </row>
    <row r="1531" ht="12.75" customHeight="1">
      <c r="A1531" s="40"/>
      <c r="B1531" s="32"/>
      <c r="C1531" s="32"/>
      <c r="D1531" s="32"/>
      <c r="E1531" s="36" t="s">
        <v>2109</v>
      </c>
      <c r="F1531" s="32"/>
      <c r="G1531" s="32" t="s">
        <v>127</v>
      </c>
      <c r="H1531" s="33"/>
      <c r="I1531" s="32"/>
      <c r="J1531" s="32"/>
      <c r="K1531" s="32"/>
      <c r="L1531" s="9"/>
      <c r="M1531" s="32"/>
      <c r="N1531" s="32"/>
      <c r="O1531" s="32"/>
      <c r="P1531" s="32"/>
      <c r="Q1531" s="32"/>
      <c r="R1531" s="32"/>
      <c r="S1531" s="32"/>
    </row>
    <row r="1532" ht="12.75" customHeight="1">
      <c r="A1532" s="40"/>
      <c r="B1532" s="32"/>
      <c r="C1532" s="32"/>
      <c r="D1532" s="32"/>
      <c r="E1532" s="36" t="s">
        <v>2110</v>
      </c>
      <c r="F1532" s="32"/>
      <c r="G1532" s="32" t="s">
        <v>69</v>
      </c>
      <c r="H1532" s="33"/>
      <c r="I1532" s="32"/>
      <c r="J1532" s="32"/>
      <c r="K1532" s="32"/>
      <c r="L1532" s="9"/>
      <c r="M1532" s="32"/>
      <c r="N1532" s="32"/>
      <c r="O1532" s="32"/>
      <c r="P1532" s="32"/>
      <c r="Q1532" s="32"/>
      <c r="R1532" s="32"/>
      <c r="S1532" s="32"/>
    </row>
    <row r="1533" ht="12.75" customHeight="1">
      <c r="A1533" s="40"/>
      <c r="B1533" s="32"/>
      <c r="C1533" s="32"/>
      <c r="D1533" s="32"/>
      <c r="E1533" s="36" t="s">
        <v>2111</v>
      </c>
      <c r="F1533" s="32"/>
      <c r="G1533" s="32" t="s">
        <v>705</v>
      </c>
      <c r="H1533" s="33"/>
      <c r="I1533" s="32"/>
      <c r="J1533" s="32"/>
      <c r="K1533" s="32"/>
      <c r="L1533" s="9"/>
      <c r="M1533" s="32"/>
      <c r="N1533" s="32"/>
      <c r="O1533" s="32"/>
      <c r="P1533" s="32"/>
      <c r="Q1533" s="32"/>
      <c r="R1533" s="32"/>
      <c r="S1533" s="32"/>
    </row>
    <row r="1534" ht="12.75" customHeight="1">
      <c r="A1534" s="40"/>
      <c r="B1534" s="32"/>
      <c r="C1534" s="32"/>
      <c r="D1534" s="32"/>
      <c r="E1534" s="36" t="s">
        <v>2112</v>
      </c>
      <c r="F1534" s="32"/>
      <c r="G1534" s="32" t="s">
        <v>69</v>
      </c>
      <c r="H1534" s="33"/>
      <c r="I1534" s="32" t="s">
        <v>2113</v>
      </c>
      <c r="J1534" s="32"/>
      <c r="K1534" s="32"/>
      <c r="L1534" s="9"/>
      <c r="M1534" s="32"/>
      <c r="N1534" s="32"/>
      <c r="O1534" s="32"/>
      <c r="P1534" s="32"/>
      <c r="Q1534" s="32"/>
      <c r="R1534" s="32"/>
      <c r="S1534" s="32"/>
    </row>
    <row r="1535" ht="12.75" customHeight="1">
      <c r="A1535" s="40"/>
      <c r="B1535" s="32"/>
      <c r="C1535" s="32"/>
      <c r="D1535" s="32"/>
      <c r="E1535" s="36" t="s">
        <v>2114</v>
      </c>
      <c r="F1535" s="32"/>
      <c r="G1535" s="32" t="s">
        <v>79</v>
      </c>
      <c r="H1535" s="33"/>
      <c r="I1535" s="32" t="s">
        <v>2115</v>
      </c>
      <c r="J1535" s="32"/>
      <c r="K1535" s="32"/>
      <c r="L1535" s="9"/>
      <c r="M1535" s="32"/>
      <c r="N1535" s="32"/>
      <c r="O1535" s="32"/>
      <c r="P1535" s="32"/>
      <c r="Q1535" s="32"/>
      <c r="R1535" s="32"/>
      <c r="S1535" s="32"/>
    </row>
    <row r="1536" ht="12.75" customHeight="1">
      <c r="A1536" s="40"/>
      <c r="B1536" s="32"/>
      <c r="C1536" s="32"/>
      <c r="D1536" s="32"/>
      <c r="E1536" s="31"/>
      <c r="F1536" s="32"/>
      <c r="G1536" s="32"/>
      <c r="H1536" s="33"/>
      <c r="I1536" s="32"/>
      <c r="J1536" s="32"/>
      <c r="K1536" s="32"/>
      <c r="L1536" s="9"/>
      <c r="M1536" s="32"/>
      <c r="N1536" s="32"/>
      <c r="O1536" s="32"/>
      <c r="P1536" s="32"/>
      <c r="Q1536" s="32"/>
      <c r="R1536" s="32"/>
      <c r="S1536" s="32"/>
    </row>
    <row r="1537" ht="12.75" customHeight="1">
      <c r="A1537" s="40"/>
      <c r="B1537" s="32"/>
      <c r="C1537" s="32"/>
      <c r="D1537" s="32"/>
      <c r="E1537" s="31"/>
      <c r="F1537" s="32"/>
      <c r="G1537" s="32"/>
      <c r="H1537" s="33"/>
      <c r="I1537" s="32"/>
      <c r="J1537" s="32"/>
      <c r="K1537" s="32"/>
      <c r="L1537" s="9"/>
      <c r="M1537" s="32"/>
      <c r="N1537" s="32"/>
      <c r="O1537" s="32"/>
      <c r="P1537" s="32"/>
      <c r="Q1537" s="32"/>
      <c r="R1537" s="32"/>
      <c r="S1537" s="32"/>
    </row>
    <row r="1538" ht="12.75" customHeight="1">
      <c r="A1538" s="40"/>
      <c r="B1538" s="32"/>
      <c r="C1538" s="32"/>
      <c r="D1538" s="32"/>
      <c r="E1538" s="31"/>
      <c r="F1538" s="32"/>
      <c r="G1538" s="32"/>
      <c r="H1538" s="33"/>
      <c r="I1538" s="32"/>
      <c r="J1538" s="32"/>
      <c r="K1538" s="32"/>
      <c r="L1538" s="9"/>
      <c r="M1538" s="32"/>
      <c r="N1538" s="32"/>
      <c r="O1538" s="32"/>
      <c r="P1538" s="32"/>
      <c r="Q1538" s="32"/>
      <c r="R1538" s="32"/>
      <c r="S1538" s="32"/>
    </row>
    <row r="1539" ht="12.75" customHeight="1">
      <c r="A1539" s="40"/>
      <c r="B1539" s="32"/>
      <c r="C1539" s="32"/>
      <c r="D1539" s="32"/>
      <c r="E1539" s="31"/>
      <c r="F1539" s="32"/>
      <c r="G1539" s="32"/>
      <c r="H1539" s="33"/>
      <c r="I1539" s="32"/>
      <c r="J1539" s="32"/>
      <c r="K1539" s="32"/>
      <c r="L1539" s="9"/>
      <c r="M1539" s="32"/>
      <c r="N1539" s="32"/>
      <c r="O1539" s="32"/>
      <c r="P1539" s="32"/>
      <c r="Q1539" s="32"/>
      <c r="R1539" s="32"/>
      <c r="S1539" s="32"/>
    </row>
    <row r="1540" ht="12.75" customHeight="1">
      <c r="A1540" s="40"/>
      <c r="B1540" s="32"/>
      <c r="C1540" s="32"/>
      <c r="D1540" s="32"/>
      <c r="E1540" s="31"/>
      <c r="F1540" s="32"/>
      <c r="G1540" s="32"/>
      <c r="H1540" s="33"/>
      <c r="I1540" s="32"/>
      <c r="J1540" s="32"/>
      <c r="K1540" s="32"/>
      <c r="L1540" s="9"/>
      <c r="M1540" s="32"/>
      <c r="N1540" s="32"/>
      <c r="O1540" s="32"/>
      <c r="P1540" s="32"/>
      <c r="Q1540" s="32"/>
      <c r="R1540" s="32"/>
      <c r="S1540" s="32"/>
    </row>
    <row r="1541" ht="12.75" customHeight="1">
      <c r="A1541" s="40"/>
      <c r="B1541" s="32"/>
      <c r="C1541" s="32"/>
      <c r="D1541" s="32"/>
      <c r="E1541" s="31"/>
      <c r="F1541" s="32"/>
      <c r="G1541" s="32"/>
      <c r="H1541" s="33"/>
      <c r="I1541" s="32"/>
      <c r="J1541" s="32"/>
      <c r="K1541" s="32"/>
      <c r="L1541" s="9"/>
      <c r="M1541" s="32"/>
      <c r="N1541" s="32"/>
      <c r="O1541" s="32"/>
      <c r="P1541" s="32"/>
      <c r="Q1541" s="32"/>
      <c r="R1541" s="32"/>
      <c r="S1541" s="32"/>
    </row>
    <row r="1542" ht="12.75" customHeight="1">
      <c r="A1542" s="40"/>
      <c r="B1542" s="29" t="s">
        <v>2116</v>
      </c>
      <c r="C1542" s="29"/>
      <c r="D1542" s="114" t="s">
        <v>2080</v>
      </c>
      <c r="E1542" s="36">
        <v>42848.0</v>
      </c>
      <c r="F1542" s="32"/>
      <c r="G1542" s="32" t="s">
        <v>597</v>
      </c>
      <c r="H1542" s="33"/>
      <c r="I1542" s="32" t="s">
        <v>2030</v>
      </c>
      <c r="J1542" s="32"/>
      <c r="K1542" s="32"/>
      <c r="L1542" s="9"/>
      <c r="M1542" s="32"/>
      <c r="N1542" s="32"/>
      <c r="O1542" s="32"/>
      <c r="P1542" s="32"/>
      <c r="Q1542" s="32"/>
      <c r="R1542" s="32"/>
      <c r="S1542" s="32"/>
    </row>
    <row r="1543" ht="12.75" customHeight="1">
      <c r="A1543" s="40"/>
      <c r="B1543" s="34"/>
      <c r="C1543" s="34"/>
      <c r="D1543" s="114"/>
      <c r="E1543" s="36" t="s">
        <v>2117</v>
      </c>
      <c r="F1543" s="32"/>
      <c r="G1543" s="32" t="s">
        <v>485</v>
      </c>
      <c r="H1543" s="33"/>
      <c r="I1543" s="32" t="s">
        <v>2118</v>
      </c>
      <c r="J1543" s="32"/>
      <c r="K1543" s="32"/>
      <c r="L1543" s="9"/>
      <c r="M1543" s="32"/>
      <c r="N1543" s="32"/>
      <c r="O1543" s="32"/>
      <c r="P1543" s="32"/>
      <c r="Q1543" s="32"/>
      <c r="R1543" s="32"/>
      <c r="S1543" s="32"/>
    </row>
    <row r="1544" ht="12.75" customHeight="1">
      <c r="A1544" s="40"/>
      <c r="B1544" s="72"/>
      <c r="C1544" s="72"/>
      <c r="D1544" s="72"/>
      <c r="E1544" s="36">
        <v>42852.0</v>
      </c>
      <c r="F1544" s="32"/>
      <c r="G1544" s="32" t="s">
        <v>304</v>
      </c>
      <c r="H1544" s="33"/>
      <c r="I1544" s="32"/>
      <c r="J1544" s="32"/>
      <c r="K1544" s="32"/>
      <c r="L1544" s="9"/>
      <c r="M1544" s="32"/>
      <c r="N1544" s="32"/>
      <c r="O1544" s="32"/>
      <c r="P1544" s="32"/>
      <c r="Q1544" s="32"/>
      <c r="R1544" s="32"/>
      <c r="S1544" s="32"/>
    </row>
    <row r="1545" ht="12.75" customHeight="1">
      <c r="A1545" s="40"/>
      <c r="B1545" s="72"/>
      <c r="C1545" s="72"/>
      <c r="D1545" s="72"/>
      <c r="E1545" s="36" t="s">
        <v>2119</v>
      </c>
      <c r="F1545" s="32"/>
      <c r="G1545" s="32" t="s">
        <v>7</v>
      </c>
      <c r="H1545" s="33"/>
      <c r="I1545" s="32"/>
      <c r="J1545" s="32"/>
      <c r="K1545" s="32"/>
      <c r="L1545" s="9"/>
      <c r="M1545" s="32"/>
      <c r="N1545" s="32"/>
      <c r="O1545" s="32"/>
      <c r="P1545" s="32"/>
      <c r="Q1545" s="32"/>
      <c r="R1545" s="32"/>
      <c r="S1545" s="32"/>
    </row>
    <row r="1546" ht="12.75" customHeight="1">
      <c r="A1546" s="40"/>
      <c r="B1546" s="72"/>
      <c r="C1546" s="72"/>
      <c r="D1546" s="72"/>
      <c r="E1546" s="36" t="s">
        <v>2120</v>
      </c>
      <c r="F1546" s="32"/>
      <c r="G1546" s="32" t="s">
        <v>1541</v>
      </c>
      <c r="H1546" s="33"/>
      <c r="I1546" s="32"/>
      <c r="J1546" s="32"/>
      <c r="K1546" s="32"/>
      <c r="L1546" s="9"/>
      <c r="M1546" s="32"/>
      <c r="N1546" s="32"/>
      <c r="O1546" s="32"/>
      <c r="P1546" s="32"/>
      <c r="Q1546" s="32"/>
      <c r="R1546" s="32"/>
      <c r="S1546" s="32"/>
    </row>
    <row r="1547" ht="12.75" customHeight="1">
      <c r="A1547" s="40"/>
      <c r="B1547" s="72"/>
      <c r="C1547" s="72"/>
      <c r="D1547" s="72"/>
      <c r="E1547" s="36" t="s">
        <v>2121</v>
      </c>
      <c r="F1547" s="32"/>
      <c r="G1547" s="32" t="s">
        <v>780</v>
      </c>
      <c r="H1547" s="33"/>
      <c r="I1547" s="32"/>
      <c r="J1547" s="32"/>
      <c r="K1547" s="32"/>
      <c r="L1547" s="9"/>
      <c r="M1547" s="32"/>
      <c r="N1547" s="32"/>
      <c r="O1547" s="32"/>
      <c r="P1547" s="32"/>
      <c r="Q1547" s="32"/>
      <c r="R1547" s="32"/>
      <c r="S1547" s="32"/>
    </row>
    <row r="1548" ht="12.75" customHeight="1">
      <c r="A1548" s="40"/>
      <c r="B1548" s="72"/>
      <c r="C1548" s="72"/>
      <c r="D1548" s="72"/>
      <c r="E1548" s="36" t="s">
        <v>2122</v>
      </c>
      <c r="F1548" s="32"/>
      <c r="G1548" s="32" t="s">
        <v>2123</v>
      </c>
      <c r="H1548" s="33"/>
      <c r="I1548" s="32" t="s">
        <v>2124</v>
      </c>
      <c r="J1548" s="32"/>
      <c r="K1548" s="32"/>
      <c r="L1548" s="9"/>
      <c r="M1548" s="32"/>
      <c r="N1548" s="32"/>
      <c r="O1548" s="32"/>
      <c r="P1548" s="32"/>
      <c r="Q1548" s="32"/>
      <c r="R1548" s="32"/>
      <c r="S1548" s="32"/>
    </row>
    <row r="1549" ht="12.75" customHeight="1">
      <c r="A1549" s="40"/>
      <c r="B1549" s="72"/>
      <c r="C1549" s="72"/>
      <c r="D1549" s="72"/>
      <c r="E1549" s="36">
        <v>42907.0</v>
      </c>
      <c r="F1549" s="32"/>
      <c r="G1549" s="32" t="s">
        <v>597</v>
      </c>
      <c r="H1549" s="33"/>
      <c r="I1549" s="32" t="s">
        <v>2125</v>
      </c>
      <c r="J1549" s="32"/>
      <c r="K1549" s="32"/>
      <c r="L1549" s="9"/>
      <c r="M1549" s="32"/>
      <c r="N1549" s="32"/>
      <c r="O1549" s="32"/>
      <c r="P1549" s="32"/>
      <c r="Q1549" s="32"/>
      <c r="R1549" s="32"/>
      <c r="S1549" s="32"/>
    </row>
    <row r="1550" ht="12.75" customHeight="1">
      <c r="A1550" s="40"/>
      <c r="B1550" s="72"/>
      <c r="C1550" s="72"/>
      <c r="D1550" s="72"/>
      <c r="E1550" s="36"/>
      <c r="F1550" s="32"/>
      <c r="G1550" s="32"/>
      <c r="H1550" s="33"/>
      <c r="I1550" s="32"/>
      <c r="J1550" s="32"/>
      <c r="K1550" s="32"/>
      <c r="L1550" s="9"/>
      <c r="M1550" s="32"/>
      <c r="N1550" s="32"/>
      <c r="O1550" s="32"/>
      <c r="P1550" s="32"/>
      <c r="Q1550" s="32"/>
      <c r="R1550" s="32"/>
      <c r="S1550" s="32"/>
    </row>
    <row r="1551" ht="12.75" customHeight="1">
      <c r="A1551" s="40"/>
      <c r="B1551" s="72"/>
      <c r="C1551" s="72"/>
      <c r="D1551" s="72"/>
      <c r="E1551" s="36"/>
      <c r="F1551" s="32"/>
      <c r="G1551" s="32"/>
      <c r="H1551" s="33"/>
      <c r="I1551" s="32"/>
      <c r="J1551" s="32"/>
      <c r="K1551" s="32"/>
      <c r="L1551" s="9"/>
      <c r="M1551" s="32"/>
      <c r="N1551" s="32"/>
      <c r="O1551" s="32"/>
      <c r="P1551" s="32"/>
      <c r="Q1551" s="32"/>
      <c r="R1551" s="32"/>
      <c r="S1551" s="32"/>
    </row>
    <row r="1552" ht="12.75" customHeight="1">
      <c r="A1552" s="40"/>
      <c r="B1552" s="29" t="s">
        <v>2126</v>
      </c>
      <c r="C1552" s="29"/>
      <c r="D1552" s="114" t="s">
        <v>2080</v>
      </c>
      <c r="E1552" s="36">
        <v>42910.0</v>
      </c>
      <c r="F1552" s="32"/>
      <c r="G1552" s="32" t="s">
        <v>597</v>
      </c>
      <c r="H1552" s="33"/>
      <c r="I1552" s="32" t="s">
        <v>2127</v>
      </c>
      <c r="J1552" s="32"/>
      <c r="K1552" s="32"/>
      <c r="L1552" s="9"/>
      <c r="M1552" s="32"/>
      <c r="N1552" s="32"/>
      <c r="O1552" s="32"/>
      <c r="P1552" s="32"/>
      <c r="Q1552" s="32"/>
      <c r="R1552" s="32"/>
      <c r="S1552" s="32"/>
    </row>
    <row r="1553" ht="12.75" customHeight="1">
      <c r="A1553" s="40"/>
      <c r="B1553" s="34"/>
      <c r="C1553" s="34"/>
      <c r="D1553" s="114"/>
      <c r="E1553" s="36" t="s">
        <v>2128</v>
      </c>
      <c r="F1553" s="32"/>
      <c r="G1553" s="32" t="s">
        <v>279</v>
      </c>
      <c r="H1553" s="33"/>
      <c r="I1553" s="32"/>
      <c r="J1553" s="32"/>
      <c r="K1553" s="32"/>
      <c r="L1553" s="9"/>
      <c r="M1553" s="32"/>
      <c r="N1553" s="32"/>
      <c r="O1553" s="32"/>
      <c r="P1553" s="32"/>
      <c r="Q1553" s="32"/>
      <c r="R1553" s="32"/>
      <c r="S1553" s="32"/>
    </row>
    <row r="1554" ht="12.75" customHeight="1">
      <c r="A1554" s="40"/>
      <c r="B1554" s="32"/>
      <c r="C1554" s="32"/>
      <c r="D1554" s="32"/>
      <c r="E1554" s="36" t="s">
        <v>2129</v>
      </c>
      <c r="F1554" s="32"/>
      <c r="G1554" s="32" t="s">
        <v>780</v>
      </c>
      <c r="H1554" s="33"/>
      <c r="I1554" s="32"/>
      <c r="J1554" s="32"/>
      <c r="K1554" s="32"/>
      <c r="L1554" s="9"/>
      <c r="M1554" s="32"/>
      <c r="N1554" s="32"/>
      <c r="O1554" s="32"/>
      <c r="P1554" s="32"/>
      <c r="Q1554" s="32"/>
      <c r="R1554" s="32"/>
      <c r="S1554" s="32"/>
    </row>
    <row r="1555" ht="12.75" customHeight="1">
      <c r="A1555" s="40"/>
      <c r="B1555" s="32"/>
      <c r="C1555" s="32"/>
      <c r="D1555" s="32"/>
      <c r="E1555" s="36" t="s">
        <v>2130</v>
      </c>
      <c r="F1555" s="32"/>
      <c r="G1555" s="32" t="s">
        <v>2131</v>
      </c>
      <c r="H1555" s="33"/>
      <c r="I1555" s="32" t="s">
        <v>2132</v>
      </c>
      <c r="J1555" s="32"/>
      <c r="K1555" s="32"/>
      <c r="L1555" s="9"/>
      <c r="M1555" s="32"/>
      <c r="N1555" s="32"/>
      <c r="O1555" s="32"/>
      <c r="P1555" s="32"/>
      <c r="Q1555" s="32"/>
      <c r="R1555" s="32"/>
      <c r="S1555" s="32"/>
    </row>
    <row r="1556" ht="12.75" customHeight="1">
      <c r="A1556" s="40"/>
      <c r="B1556" s="32"/>
      <c r="C1556" s="32"/>
      <c r="D1556" s="32"/>
      <c r="E1556" s="36">
        <v>42968.0</v>
      </c>
      <c r="F1556" s="32"/>
      <c r="G1556" s="32" t="s">
        <v>597</v>
      </c>
      <c r="H1556" s="33"/>
      <c r="I1556" s="32" t="s">
        <v>2027</v>
      </c>
      <c r="J1556" s="32"/>
      <c r="K1556" s="32"/>
      <c r="L1556" s="9"/>
      <c r="M1556" s="32"/>
      <c r="N1556" s="32"/>
      <c r="O1556" s="32"/>
      <c r="P1556" s="32"/>
      <c r="Q1556" s="32"/>
      <c r="R1556" s="32"/>
      <c r="S1556" s="32"/>
    </row>
    <row r="1557" ht="12.75" customHeight="1">
      <c r="A1557" s="40"/>
      <c r="B1557" s="32"/>
      <c r="C1557" s="32"/>
      <c r="D1557" s="32"/>
      <c r="E1557" s="36"/>
      <c r="F1557" s="32"/>
      <c r="G1557" s="32"/>
      <c r="H1557" s="33"/>
      <c r="I1557" s="32"/>
      <c r="J1557" s="32"/>
      <c r="K1557" s="32"/>
      <c r="L1557" s="9"/>
      <c r="M1557" s="32"/>
      <c r="N1557" s="32"/>
      <c r="O1557" s="32"/>
      <c r="P1557" s="32"/>
      <c r="Q1557" s="32"/>
      <c r="R1557" s="32"/>
      <c r="S1557" s="32"/>
    </row>
    <row r="1558" ht="12.75" customHeight="1">
      <c r="A1558" s="40"/>
      <c r="B1558" s="32"/>
      <c r="C1558" s="32"/>
      <c r="D1558" s="32"/>
      <c r="E1558" s="36"/>
      <c r="F1558" s="32"/>
      <c r="G1558" s="32"/>
      <c r="H1558" s="33"/>
      <c r="I1558" s="32"/>
      <c r="J1558" s="32"/>
      <c r="K1558" s="32"/>
      <c r="L1558" s="9"/>
      <c r="M1558" s="32"/>
      <c r="N1558" s="32"/>
      <c r="O1558" s="32"/>
      <c r="P1558" s="32"/>
      <c r="Q1558" s="32"/>
      <c r="R1558" s="32"/>
      <c r="S1558" s="32"/>
    </row>
    <row r="1559" ht="12.75" customHeight="1">
      <c r="A1559" s="40"/>
      <c r="B1559" s="29" t="s">
        <v>2133</v>
      </c>
      <c r="C1559" s="29"/>
      <c r="D1559" s="114" t="s">
        <v>2080</v>
      </c>
      <c r="E1559" s="36">
        <v>43220.0</v>
      </c>
      <c r="F1559" s="32"/>
      <c r="G1559" s="32" t="s">
        <v>930</v>
      </c>
      <c r="H1559" s="33"/>
      <c r="I1559" s="32" t="s">
        <v>2134</v>
      </c>
      <c r="J1559" s="32"/>
      <c r="K1559" s="32"/>
      <c r="L1559" s="9"/>
      <c r="M1559" s="32"/>
      <c r="N1559" s="32"/>
      <c r="O1559" s="32"/>
      <c r="P1559" s="32"/>
      <c r="Q1559" s="32"/>
      <c r="R1559" s="32"/>
      <c r="S1559" s="32"/>
    </row>
    <row r="1560" ht="12.75" customHeight="1">
      <c r="A1560" s="40"/>
      <c r="B1560" s="34"/>
      <c r="C1560" s="34"/>
      <c r="D1560" s="114"/>
      <c r="E1560" s="36">
        <v>43221.0</v>
      </c>
      <c r="F1560" s="32"/>
      <c r="G1560" s="32" t="s">
        <v>304</v>
      </c>
      <c r="H1560" s="33"/>
      <c r="I1560" s="32"/>
      <c r="J1560" s="32"/>
      <c r="K1560" s="32"/>
      <c r="L1560" s="9"/>
      <c r="M1560" s="32"/>
      <c r="N1560" s="32"/>
      <c r="O1560" s="32"/>
      <c r="P1560" s="32"/>
      <c r="Q1560" s="32"/>
      <c r="R1560" s="32"/>
      <c r="S1560" s="32"/>
    </row>
    <row r="1561" ht="12.75" customHeight="1">
      <c r="A1561" s="40"/>
      <c r="B1561" s="32"/>
      <c r="C1561" s="32"/>
      <c r="D1561" s="32"/>
      <c r="E1561" s="36" t="s">
        <v>2135</v>
      </c>
      <c r="F1561" s="32"/>
      <c r="G1561" s="32" t="s">
        <v>35</v>
      </c>
      <c r="H1561" s="33"/>
      <c r="I1561" s="32"/>
      <c r="J1561" s="32"/>
      <c r="K1561" s="32"/>
      <c r="L1561" s="9"/>
      <c r="M1561" s="32"/>
      <c r="N1561" s="32"/>
      <c r="O1561" s="32"/>
      <c r="P1561" s="32"/>
      <c r="Q1561" s="32"/>
      <c r="R1561" s="32"/>
      <c r="S1561" s="32"/>
    </row>
    <row r="1562" ht="12.75" customHeight="1">
      <c r="A1562" s="40"/>
      <c r="B1562" s="32"/>
      <c r="C1562" s="32"/>
      <c r="D1562" s="32"/>
      <c r="E1562" s="36" t="s">
        <v>2136</v>
      </c>
      <c r="F1562" s="32"/>
      <c r="G1562" s="32" t="s">
        <v>237</v>
      </c>
      <c r="H1562" s="33"/>
      <c r="I1562" s="32"/>
      <c r="J1562" s="32"/>
      <c r="K1562" s="32"/>
      <c r="L1562" s="9"/>
      <c r="M1562" s="32"/>
      <c r="N1562" s="32"/>
      <c r="O1562" s="32"/>
      <c r="P1562" s="32"/>
      <c r="Q1562" s="32"/>
      <c r="R1562" s="32"/>
      <c r="S1562" s="32"/>
    </row>
    <row r="1563" ht="12.75" customHeight="1">
      <c r="A1563" s="40"/>
      <c r="B1563" s="32"/>
      <c r="C1563" s="32"/>
      <c r="D1563" s="32"/>
      <c r="E1563" s="36" t="s">
        <v>2137</v>
      </c>
      <c r="F1563" s="32"/>
      <c r="G1563" s="32" t="s">
        <v>2138</v>
      </c>
      <c r="H1563" s="33"/>
      <c r="I1563" s="32"/>
      <c r="J1563" s="32"/>
      <c r="K1563" s="32"/>
      <c r="L1563" s="9"/>
      <c r="M1563" s="32"/>
      <c r="N1563" s="32"/>
      <c r="O1563" s="32"/>
      <c r="P1563" s="32"/>
      <c r="Q1563" s="32"/>
      <c r="R1563" s="32"/>
      <c r="S1563" s="32"/>
    </row>
    <row r="1564" ht="12.75" customHeight="1">
      <c r="A1564" s="40"/>
      <c r="B1564" s="32"/>
      <c r="C1564" s="32"/>
      <c r="D1564" s="32"/>
      <c r="E1564" s="36" t="s">
        <v>2139</v>
      </c>
      <c r="F1564" s="32"/>
      <c r="G1564" s="32" t="s">
        <v>2140</v>
      </c>
      <c r="H1564" s="33"/>
      <c r="I1564" s="32"/>
      <c r="J1564" s="32"/>
      <c r="K1564" s="32"/>
      <c r="L1564" s="9"/>
      <c r="M1564" s="32"/>
      <c r="N1564" s="32"/>
      <c r="O1564" s="32"/>
      <c r="P1564" s="32"/>
      <c r="Q1564" s="32"/>
      <c r="R1564" s="32"/>
      <c r="S1564" s="32"/>
    </row>
    <row r="1565" ht="12.75" customHeight="1">
      <c r="A1565" s="40"/>
      <c r="B1565" s="32"/>
      <c r="C1565" s="32"/>
      <c r="D1565" s="32"/>
      <c r="E1565" s="36" t="s">
        <v>2141</v>
      </c>
      <c r="F1565" s="32"/>
      <c r="G1565" s="32" t="s">
        <v>734</v>
      </c>
      <c r="H1565" s="33"/>
      <c r="I1565" s="32" t="s">
        <v>2142</v>
      </c>
      <c r="J1565" s="32"/>
      <c r="K1565" s="32"/>
      <c r="L1565" s="9"/>
      <c r="M1565" s="32"/>
      <c r="N1565" s="32"/>
      <c r="O1565" s="32"/>
      <c r="P1565" s="32"/>
      <c r="Q1565" s="32"/>
      <c r="R1565" s="32"/>
      <c r="S1565" s="32"/>
    </row>
    <row r="1566" ht="12.75" customHeight="1">
      <c r="A1566" s="40"/>
      <c r="B1566" s="32"/>
      <c r="C1566" s="32"/>
      <c r="D1566" s="32"/>
      <c r="E1566" s="36">
        <v>43280.0</v>
      </c>
      <c r="F1566" s="32"/>
      <c r="G1566" s="32" t="s">
        <v>597</v>
      </c>
      <c r="H1566" s="33"/>
      <c r="I1566" s="32" t="s">
        <v>2143</v>
      </c>
      <c r="J1566" s="32"/>
      <c r="K1566" s="32"/>
      <c r="L1566" s="9"/>
      <c r="M1566" s="32"/>
      <c r="N1566" s="32"/>
      <c r="O1566" s="32"/>
      <c r="P1566" s="32"/>
      <c r="Q1566" s="32"/>
      <c r="R1566" s="32"/>
      <c r="S1566" s="32"/>
    </row>
    <row r="1567" ht="12.75" customHeight="1">
      <c r="A1567" s="40"/>
      <c r="B1567" s="32"/>
      <c r="C1567" s="32"/>
      <c r="D1567" s="32"/>
      <c r="E1567" s="36"/>
      <c r="F1567" s="32"/>
      <c r="G1567" s="32"/>
      <c r="H1567" s="33"/>
      <c r="I1567" s="32"/>
      <c r="J1567" s="32"/>
      <c r="K1567" s="32"/>
      <c r="L1567" s="9"/>
      <c r="M1567" s="32"/>
      <c r="N1567" s="32"/>
      <c r="O1567" s="32"/>
      <c r="P1567" s="32"/>
      <c r="Q1567" s="32"/>
      <c r="R1567" s="32"/>
      <c r="S1567" s="32"/>
    </row>
    <row r="1568" ht="12.75" customHeight="1">
      <c r="A1568" s="40"/>
      <c r="B1568" s="32"/>
      <c r="C1568" s="32"/>
      <c r="D1568" s="32"/>
      <c r="E1568" s="36"/>
      <c r="F1568" s="32"/>
      <c r="G1568" s="32"/>
      <c r="H1568" s="33"/>
      <c r="I1568" s="32"/>
      <c r="J1568" s="32"/>
      <c r="K1568" s="32"/>
      <c r="L1568" s="9"/>
      <c r="M1568" s="32"/>
      <c r="N1568" s="32"/>
      <c r="O1568" s="32"/>
      <c r="P1568" s="32"/>
      <c r="Q1568" s="32"/>
      <c r="R1568" s="32"/>
      <c r="S1568" s="32"/>
    </row>
    <row r="1569" ht="12.75" customHeight="1">
      <c r="A1569" s="40"/>
      <c r="B1569" s="29" t="s">
        <v>2133</v>
      </c>
      <c r="C1569" s="29"/>
      <c r="D1569" s="114" t="s">
        <v>2080</v>
      </c>
      <c r="E1569" s="36">
        <v>43590.0</v>
      </c>
      <c r="F1569" s="32"/>
      <c r="G1569" s="32" t="s">
        <v>597</v>
      </c>
      <c r="H1569" s="33"/>
      <c r="I1569" s="32" t="s">
        <v>2144</v>
      </c>
      <c r="J1569" s="32"/>
      <c r="K1569" s="32"/>
      <c r="L1569" s="9"/>
      <c r="M1569" s="32"/>
      <c r="N1569" s="32"/>
      <c r="O1569" s="32"/>
      <c r="P1569" s="32"/>
      <c r="Q1569" s="32"/>
      <c r="R1569" s="32"/>
      <c r="S1569" s="32"/>
    </row>
    <row r="1570" ht="12.75" customHeight="1">
      <c r="A1570" s="40"/>
      <c r="B1570" s="34"/>
      <c r="C1570" s="34"/>
      <c r="D1570" s="114"/>
      <c r="E1570" s="36" t="s">
        <v>2145</v>
      </c>
      <c r="F1570" s="32"/>
      <c r="G1570" s="32" t="s">
        <v>310</v>
      </c>
      <c r="H1570" s="33"/>
      <c r="I1570" s="32" t="s">
        <v>2146</v>
      </c>
      <c r="J1570" s="32"/>
      <c r="K1570" s="32"/>
      <c r="L1570" s="9"/>
      <c r="M1570" s="32"/>
      <c r="N1570" s="32"/>
      <c r="O1570" s="32"/>
      <c r="P1570" s="32"/>
      <c r="Q1570" s="32"/>
      <c r="R1570" s="32"/>
      <c r="S1570" s="32"/>
    </row>
    <row r="1571" ht="12.75" customHeight="1">
      <c r="A1571" s="40"/>
      <c r="B1571" s="32"/>
      <c r="C1571" s="32"/>
      <c r="D1571" s="32"/>
      <c r="E1571" s="36" t="s">
        <v>2147</v>
      </c>
      <c r="F1571" s="32"/>
      <c r="G1571" s="32" t="s">
        <v>406</v>
      </c>
      <c r="H1571" s="33"/>
      <c r="I1571" s="32"/>
      <c r="J1571" s="32"/>
      <c r="K1571" s="32"/>
      <c r="L1571" s="9"/>
      <c r="M1571" s="32"/>
      <c r="N1571" s="32"/>
      <c r="O1571" s="32"/>
      <c r="P1571" s="32"/>
      <c r="Q1571" s="32"/>
      <c r="R1571" s="32"/>
      <c r="S1571" s="32"/>
    </row>
    <row r="1572" ht="12.75" customHeight="1">
      <c r="A1572" s="40"/>
      <c r="B1572" s="32"/>
      <c r="C1572" s="32"/>
      <c r="D1572" s="32"/>
      <c r="E1572" s="36" t="s">
        <v>2148</v>
      </c>
      <c r="F1572" s="32"/>
      <c r="G1572" s="32" t="s">
        <v>296</v>
      </c>
      <c r="H1572" s="33"/>
      <c r="I1572" s="32"/>
      <c r="J1572" s="32"/>
      <c r="K1572" s="32"/>
      <c r="L1572" s="9"/>
      <c r="M1572" s="32"/>
      <c r="N1572" s="32"/>
      <c r="O1572" s="32"/>
      <c r="P1572" s="32"/>
      <c r="Q1572" s="32"/>
      <c r="R1572" s="32"/>
      <c r="S1572" s="32"/>
    </row>
    <row r="1573" ht="12.75" customHeight="1">
      <c r="A1573" s="40"/>
      <c r="B1573" s="32"/>
      <c r="C1573" s="32"/>
      <c r="D1573" s="32"/>
      <c r="E1573" s="36" t="s">
        <v>2149</v>
      </c>
      <c r="F1573" s="32"/>
      <c r="G1573" s="32" t="s">
        <v>419</v>
      </c>
      <c r="H1573" s="33"/>
      <c r="I1573" s="32"/>
      <c r="J1573" s="32"/>
      <c r="K1573" s="32"/>
      <c r="L1573" s="9"/>
      <c r="M1573" s="32"/>
      <c r="N1573" s="32"/>
      <c r="O1573" s="32"/>
      <c r="P1573" s="32"/>
      <c r="Q1573" s="32"/>
      <c r="R1573" s="32"/>
      <c r="S1573" s="32"/>
    </row>
    <row r="1574" ht="12.75" customHeight="1">
      <c r="A1574" s="40"/>
      <c r="B1574" s="32"/>
      <c r="C1574" s="32"/>
      <c r="D1574" s="32"/>
      <c r="E1574" s="36" t="s">
        <v>2150</v>
      </c>
      <c r="F1574" s="32"/>
      <c r="G1574" s="32" t="s">
        <v>425</v>
      </c>
      <c r="H1574" s="33"/>
      <c r="I1574" s="32" t="s">
        <v>2151</v>
      </c>
      <c r="J1574" s="32"/>
      <c r="K1574" s="32"/>
      <c r="L1574" s="9"/>
      <c r="M1574" s="32"/>
      <c r="N1574" s="32"/>
      <c r="O1574" s="32"/>
      <c r="P1574" s="32"/>
      <c r="Q1574" s="32"/>
      <c r="R1574" s="32"/>
      <c r="S1574" s="32"/>
    </row>
    <row r="1575" ht="12.75" customHeight="1">
      <c r="A1575" s="40"/>
      <c r="B1575" s="32"/>
      <c r="C1575" s="32"/>
      <c r="D1575" s="32"/>
      <c r="E1575" s="36">
        <v>43646.0</v>
      </c>
      <c r="F1575" s="32"/>
      <c r="G1575" s="32" t="s">
        <v>189</v>
      </c>
      <c r="H1575" s="33"/>
      <c r="I1575" s="32" t="s">
        <v>2152</v>
      </c>
      <c r="J1575" s="32"/>
      <c r="K1575" s="32"/>
      <c r="L1575" s="9"/>
      <c r="M1575" s="32"/>
      <c r="N1575" s="32"/>
      <c r="O1575" s="32"/>
      <c r="P1575" s="32"/>
      <c r="Q1575" s="32"/>
      <c r="R1575" s="32"/>
      <c r="S1575" s="32"/>
    </row>
    <row r="1576" ht="12.75" customHeight="1">
      <c r="A1576" s="40"/>
      <c r="B1576" s="32"/>
      <c r="C1576" s="32"/>
      <c r="D1576" s="32"/>
      <c r="E1576" s="36"/>
      <c r="F1576" s="32"/>
      <c r="G1576" s="32"/>
      <c r="H1576" s="33"/>
      <c r="I1576" s="32"/>
      <c r="J1576" s="32"/>
      <c r="K1576" s="32"/>
      <c r="L1576" s="9"/>
      <c r="M1576" s="32"/>
      <c r="N1576" s="32"/>
      <c r="O1576" s="32"/>
      <c r="P1576" s="32"/>
      <c r="Q1576" s="32"/>
      <c r="R1576" s="32"/>
      <c r="S1576" s="32"/>
    </row>
    <row r="1577" ht="12.75" customHeight="1">
      <c r="A1577" s="40"/>
      <c r="B1577" s="32"/>
      <c r="C1577" s="32"/>
      <c r="D1577" s="32"/>
      <c r="E1577" s="36"/>
      <c r="F1577" s="32"/>
      <c r="G1577" s="32"/>
      <c r="H1577" s="33"/>
      <c r="I1577" s="32"/>
      <c r="J1577" s="32"/>
      <c r="K1577" s="32"/>
      <c r="L1577" s="9"/>
      <c r="M1577" s="32"/>
      <c r="N1577" s="32"/>
      <c r="O1577" s="32"/>
      <c r="P1577" s="32"/>
      <c r="Q1577" s="32"/>
      <c r="R1577" s="32"/>
      <c r="S1577" s="32"/>
    </row>
    <row r="1578" ht="12.75" customHeight="1">
      <c r="A1578" s="40"/>
      <c r="B1578" s="32"/>
      <c r="C1578" s="32"/>
      <c r="D1578" s="32"/>
      <c r="E1578" s="36"/>
      <c r="F1578" s="32"/>
      <c r="G1578" s="32"/>
      <c r="H1578" s="33"/>
      <c r="I1578" s="32"/>
      <c r="J1578" s="32"/>
      <c r="K1578" s="32"/>
      <c r="L1578" s="9"/>
      <c r="M1578" s="32"/>
      <c r="N1578" s="32"/>
      <c r="O1578" s="32"/>
      <c r="P1578" s="32"/>
      <c r="Q1578" s="32"/>
      <c r="R1578" s="32"/>
      <c r="S1578" s="32"/>
    </row>
    <row r="1579" ht="12.75" customHeight="1">
      <c r="A1579" s="40"/>
      <c r="B1579" s="32"/>
      <c r="C1579" s="32"/>
      <c r="D1579" s="32"/>
      <c r="E1579" s="36"/>
      <c r="F1579" s="32"/>
      <c r="G1579" s="32"/>
      <c r="H1579" s="33"/>
      <c r="I1579" s="32"/>
      <c r="J1579" s="32"/>
      <c r="K1579" s="32"/>
      <c r="L1579" s="9"/>
      <c r="M1579" s="32"/>
      <c r="N1579" s="32"/>
      <c r="O1579" s="32"/>
      <c r="P1579" s="32"/>
      <c r="Q1579" s="32"/>
      <c r="R1579" s="32"/>
      <c r="S1579" s="32"/>
    </row>
    <row r="1580" ht="12.75" customHeight="1">
      <c r="A1580" s="40"/>
      <c r="B1580" s="32"/>
      <c r="C1580" s="32"/>
      <c r="D1580" s="32"/>
      <c r="E1580" s="31"/>
      <c r="F1580" s="32"/>
      <c r="G1580" s="32"/>
      <c r="H1580" s="33"/>
      <c r="I1580" s="32"/>
      <c r="J1580" s="32"/>
      <c r="K1580" s="32"/>
      <c r="L1580" s="9"/>
      <c r="M1580" s="32"/>
      <c r="N1580" s="32"/>
      <c r="O1580" s="32"/>
      <c r="P1580" s="32"/>
      <c r="Q1580" s="32"/>
      <c r="R1580" s="32"/>
      <c r="S1580" s="32"/>
    </row>
    <row r="1581" ht="12.75" customHeight="1">
      <c r="A1581" s="40"/>
      <c r="B1581" s="32"/>
      <c r="C1581" s="32"/>
      <c r="D1581" s="32"/>
      <c r="E1581" s="31"/>
      <c r="F1581" s="32"/>
      <c r="G1581" s="32"/>
      <c r="H1581" s="33"/>
      <c r="I1581" s="32"/>
      <c r="J1581" s="32"/>
      <c r="K1581" s="32"/>
      <c r="L1581" s="9"/>
      <c r="M1581" s="32"/>
      <c r="N1581" s="32"/>
      <c r="O1581" s="32"/>
      <c r="P1581" s="32"/>
      <c r="Q1581" s="32"/>
      <c r="R1581" s="32"/>
      <c r="S1581" s="32"/>
    </row>
    <row r="1582" ht="12.75" customHeight="1">
      <c r="A1582" s="40"/>
      <c r="B1582" s="32"/>
      <c r="C1582" s="32"/>
      <c r="D1582" s="32"/>
      <c r="E1582" s="31"/>
      <c r="F1582" s="32"/>
      <c r="G1582" s="32"/>
      <c r="H1582" s="33"/>
      <c r="I1582" s="32"/>
      <c r="J1582" s="32"/>
      <c r="K1582" s="32"/>
      <c r="L1582" s="9"/>
      <c r="M1582" s="32"/>
      <c r="N1582" s="32"/>
      <c r="O1582" s="32"/>
      <c r="P1582" s="32"/>
      <c r="Q1582" s="32"/>
      <c r="R1582" s="32"/>
      <c r="S1582" s="32"/>
    </row>
    <row r="1583" ht="12.75" customHeight="1">
      <c r="A1583" s="40"/>
      <c r="B1583" s="32"/>
      <c r="C1583" s="32"/>
      <c r="D1583" s="32"/>
      <c r="E1583" s="31"/>
      <c r="F1583" s="32"/>
      <c r="G1583" s="32"/>
      <c r="H1583" s="33"/>
      <c r="I1583" s="32"/>
      <c r="J1583" s="32"/>
      <c r="K1583" s="32"/>
      <c r="L1583" s="9"/>
      <c r="M1583" s="32"/>
      <c r="N1583" s="32"/>
      <c r="O1583" s="32"/>
      <c r="P1583" s="32"/>
      <c r="Q1583" s="32"/>
      <c r="R1583" s="32"/>
      <c r="S1583" s="32"/>
    </row>
    <row r="1584" ht="12.75" customHeight="1">
      <c r="A1584" s="40"/>
      <c r="B1584" s="32"/>
      <c r="C1584" s="32"/>
      <c r="D1584" s="32"/>
      <c r="E1584" s="31"/>
      <c r="F1584" s="32"/>
      <c r="G1584" s="32"/>
      <c r="H1584" s="33"/>
      <c r="I1584" s="32"/>
      <c r="J1584" s="32"/>
      <c r="K1584" s="32"/>
      <c r="L1584" s="9"/>
      <c r="M1584" s="32"/>
      <c r="N1584" s="32"/>
      <c r="O1584" s="32"/>
      <c r="P1584" s="32"/>
      <c r="Q1584" s="32"/>
      <c r="R1584" s="32"/>
      <c r="S1584" s="32"/>
    </row>
    <row r="1585" ht="12.75" customHeight="1">
      <c r="A1585" s="40"/>
      <c r="B1585" s="32"/>
      <c r="C1585" s="32"/>
      <c r="D1585" s="32"/>
      <c r="E1585" s="31"/>
      <c r="F1585" s="32"/>
      <c r="G1585" s="32"/>
      <c r="H1585" s="33"/>
      <c r="I1585" s="32"/>
      <c r="J1585" s="32"/>
      <c r="K1585" s="32"/>
      <c r="L1585" s="9"/>
      <c r="M1585" s="32"/>
      <c r="N1585" s="32"/>
      <c r="O1585" s="32"/>
      <c r="P1585" s="32"/>
      <c r="Q1585" s="32"/>
      <c r="R1585" s="32"/>
      <c r="S1585" s="32"/>
    </row>
    <row r="1586" ht="12.75" customHeight="1">
      <c r="A1586" s="40"/>
      <c r="B1586" s="32"/>
      <c r="C1586" s="32"/>
      <c r="D1586" s="32"/>
      <c r="E1586" s="31"/>
      <c r="F1586" s="32"/>
      <c r="G1586" s="32"/>
      <c r="H1586" s="33"/>
      <c r="I1586" s="32"/>
      <c r="J1586" s="32"/>
      <c r="K1586" s="32"/>
      <c r="L1586" s="9"/>
      <c r="M1586" s="32"/>
      <c r="N1586" s="32"/>
      <c r="O1586" s="32"/>
      <c r="P1586" s="32"/>
      <c r="Q1586" s="32"/>
      <c r="R1586" s="32"/>
      <c r="S1586" s="32"/>
    </row>
    <row r="1587" ht="12.75" customHeight="1">
      <c r="A1587" s="40"/>
      <c r="B1587" s="32"/>
      <c r="C1587" s="32"/>
      <c r="D1587" s="32"/>
      <c r="E1587" s="31"/>
      <c r="F1587" s="32"/>
      <c r="G1587" s="32"/>
      <c r="H1587" s="33"/>
      <c r="I1587" s="32"/>
      <c r="J1587" s="32"/>
      <c r="K1587" s="32"/>
      <c r="L1587" s="9"/>
      <c r="M1587" s="32"/>
      <c r="N1587" s="32"/>
      <c r="O1587" s="32"/>
      <c r="P1587" s="32"/>
      <c r="Q1587" s="32"/>
      <c r="R1587" s="32"/>
      <c r="S1587" s="32"/>
    </row>
    <row r="1588" ht="12.75" customHeight="1">
      <c r="A1588" s="40"/>
      <c r="B1588" s="32"/>
      <c r="C1588" s="32"/>
      <c r="D1588" s="32"/>
      <c r="E1588" s="31"/>
      <c r="F1588" s="32"/>
      <c r="G1588" s="32"/>
      <c r="H1588" s="33"/>
      <c r="I1588" s="32"/>
      <c r="J1588" s="32"/>
      <c r="K1588" s="32"/>
      <c r="L1588" s="9"/>
      <c r="M1588" s="32"/>
      <c r="N1588" s="32"/>
      <c r="O1588" s="32"/>
      <c r="P1588" s="32"/>
      <c r="Q1588" s="32"/>
      <c r="R1588" s="32"/>
      <c r="S1588" s="32"/>
    </row>
    <row r="1589" ht="12.75" customHeight="1">
      <c r="A1589" s="40"/>
      <c r="B1589" s="32"/>
      <c r="C1589" s="32"/>
      <c r="D1589" s="32"/>
      <c r="E1589" s="31"/>
      <c r="F1589" s="32"/>
      <c r="G1589" s="32"/>
      <c r="H1589" s="33"/>
      <c r="I1589" s="32"/>
      <c r="J1589" s="32"/>
      <c r="K1589" s="32"/>
      <c r="L1589" s="9"/>
      <c r="M1589" s="32"/>
      <c r="N1589" s="32"/>
      <c r="O1589" s="32"/>
      <c r="P1589" s="32"/>
      <c r="Q1589" s="32"/>
      <c r="R1589" s="32"/>
      <c r="S1589" s="32"/>
    </row>
    <row r="1590" ht="12.75" customHeight="1">
      <c r="A1590" s="40"/>
      <c r="B1590" s="32"/>
      <c r="C1590" s="32"/>
      <c r="D1590" s="32"/>
      <c r="E1590" s="31"/>
      <c r="F1590" s="32"/>
      <c r="G1590" s="32"/>
      <c r="H1590" s="33"/>
      <c r="I1590" s="32"/>
      <c r="J1590" s="32"/>
      <c r="K1590" s="32"/>
      <c r="L1590" s="9"/>
      <c r="M1590" s="32"/>
      <c r="N1590" s="32"/>
      <c r="O1590" s="32"/>
      <c r="P1590" s="32"/>
      <c r="Q1590" s="32"/>
      <c r="R1590" s="32"/>
      <c r="S1590" s="32"/>
    </row>
    <row r="1591" ht="12.75" customHeight="1">
      <c r="A1591" s="40"/>
      <c r="B1591" s="32"/>
      <c r="C1591" s="32"/>
      <c r="D1591" s="32"/>
      <c r="E1591" s="31"/>
      <c r="F1591" s="32"/>
      <c r="G1591" s="32"/>
      <c r="H1591" s="33"/>
      <c r="I1591" s="32"/>
      <c r="J1591" s="32"/>
      <c r="K1591" s="32"/>
      <c r="L1591" s="9"/>
      <c r="M1591" s="32"/>
      <c r="N1591" s="32"/>
      <c r="O1591" s="32"/>
      <c r="P1591" s="32"/>
      <c r="Q1591" s="32"/>
      <c r="R1591" s="32"/>
      <c r="S1591" s="32"/>
    </row>
    <row r="1592" ht="12.75" customHeight="1">
      <c r="A1592" s="40"/>
      <c r="B1592" s="32"/>
      <c r="C1592" s="32"/>
      <c r="D1592" s="32"/>
      <c r="E1592" s="31"/>
      <c r="F1592" s="32"/>
      <c r="G1592" s="32"/>
      <c r="H1592" s="33"/>
      <c r="I1592" s="32"/>
      <c r="J1592" s="32"/>
      <c r="K1592" s="32"/>
      <c r="L1592" s="9"/>
      <c r="M1592" s="32"/>
      <c r="N1592" s="32"/>
      <c r="O1592" s="32"/>
      <c r="P1592" s="32"/>
      <c r="Q1592" s="32"/>
      <c r="R1592" s="32"/>
      <c r="S1592" s="32"/>
    </row>
    <row r="1593" ht="12.75" customHeight="1">
      <c r="A1593" s="40"/>
      <c r="B1593" s="32"/>
      <c r="C1593" s="32"/>
      <c r="D1593" s="32"/>
      <c r="E1593" s="31"/>
      <c r="F1593" s="32"/>
      <c r="G1593" s="32"/>
      <c r="H1593" s="33"/>
      <c r="I1593" s="32"/>
      <c r="J1593" s="32"/>
      <c r="K1593" s="32"/>
      <c r="L1593" s="9"/>
      <c r="M1593" s="32"/>
      <c r="N1593" s="32"/>
      <c r="O1593" s="32"/>
      <c r="P1593" s="32"/>
      <c r="Q1593" s="32"/>
      <c r="R1593" s="32"/>
      <c r="S1593" s="32"/>
    </row>
    <row r="1594" ht="12.75" customHeight="1">
      <c r="A1594" s="40"/>
      <c r="B1594" s="32"/>
      <c r="C1594" s="32"/>
      <c r="D1594" s="32"/>
      <c r="E1594" s="31"/>
      <c r="F1594" s="32"/>
      <c r="G1594" s="32"/>
      <c r="H1594" s="33"/>
      <c r="I1594" s="32"/>
      <c r="J1594" s="32"/>
      <c r="K1594" s="32"/>
      <c r="L1594" s="9"/>
      <c r="M1594" s="32"/>
      <c r="N1594" s="32"/>
      <c r="O1594" s="32"/>
      <c r="P1594" s="32"/>
      <c r="Q1594" s="32"/>
      <c r="R1594" s="32"/>
      <c r="S1594" s="32"/>
    </row>
    <row r="1595" ht="12.75" customHeight="1">
      <c r="A1595" s="40"/>
      <c r="B1595" s="32"/>
      <c r="C1595" s="32"/>
      <c r="D1595" s="32"/>
      <c r="E1595" s="31"/>
      <c r="F1595" s="32"/>
      <c r="G1595" s="32"/>
      <c r="H1595" s="33"/>
      <c r="I1595" s="32"/>
      <c r="J1595" s="32"/>
      <c r="K1595" s="32"/>
      <c r="L1595" s="9"/>
      <c r="M1595" s="32"/>
      <c r="N1595" s="32"/>
      <c r="O1595" s="32"/>
      <c r="P1595" s="32"/>
      <c r="Q1595" s="32"/>
      <c r="R1595" s="32"/>
      <c r="S1595" s="32"/>
    </row>
    <row r="1596" ht="12.75" customHeight="1">
      <c r="A1596" s="40"/>
      <c r="B1596" s="32"/>
      <c r="C1596" s="32"/>
      <c r="D1596" s="32"/>
      <c r="E1596" s="31"/>
      <c r="F1596" s="32"/>
      <c r="G1596" s="32"/>
      <c r="H1596" s="33"/>
      <c r="I1596" s="32"/>
      <c r="J1596" s="32"/>
      <c r="K1596" s="32"/>
      <c r="L1596" s="9"/>
      <c r="M1596" s="32"/>
      <c r="N1596" s="32"/>
      <c r="O1596" s="32"/>
      <c r="P1596" s="32"/>
      <c r="Q1596" s="32"/>
      <c r="R1596" s="32"/>
      <c r="S1596" s="32"/>
    </row>
    <row r="1597" ht="12.75" customHeight="1">
      <c r="A1597" s="40"/>
      <c r="B1597" s="32"/>
      <c r="C1597" s="32"/>
      <c r="D1597" s="32"/>
      <c r="E1597" s="31"/>
      <c r="F1597" s="32"/>
      <c r="G1597" s="32"/>
      <c r="H1597" s="33"/>
      <c r="I1597" s="32"/>
      <c r="J1597" s="32"/>
      <c r="K1597" s="32"/>
      <c r="L1597" s="9"/>
      <c r="M1597" s="32"/>
      <c r="N1597" s="32"/>
      <c r="O1597" s="32"/>
      <c r="P1597" s="32"/>
      <c r="Q1597" s="32"/>
      <c r="R1597" s="32"/>
      <c r="S1597" s="32"/>
    </row>
    <row r="1598" ht="12.75" customHeight="1">
      <c r="A1598" s="40"/>
      <c r="B1598" s="32"/>
      <c r="C1598" s="32"/>
      <c r="D1598" s="32"/>
      <c r="E1598" s="31"/>
      <c r="F1598" s="32"/>
      <c r="G1598" s="32"/>
      <c r="H1598" s="33"/>
      <c r="I1598" s="32"/>
      <c r="J1598" s="32"/>
      <c r="K1598" s="32"/>
      <c r="L1598" s="9"/>
      <c r="M1598" s="32"/>
      <c r="N1598" s="32"/>
      <c r="O1598" s="32"/>
      <c r="P1598" s="32"/>
      <c r="Q1598" s="32"/>
      <c r="R1598" s="32"/>
      <c r="S1598" s="32"/>
    </row>
    <row r="1599" ht="12.75" customHeight="1">
      <c r="A1599" s="40"/>
      <c r="B1599" s="32"/>
      <c r="C1599" s="32"/>
      <c r="D1599" s="32"/>
      <c r="E1599" s="31"/>
      <c r="F1599" s="32"/>
      <c r="G1599" s="32"/>
      <c r="H1599" s="33"/>
      <c r="I1599" s="32"/>
      <c r="J1599" s="32"/>
      <c r="K1599" s="32"/>
      <c r="L1599" s="9"/>
      <c r="M1599" s="32"/>
      <c r="N1599" s="32"/>
      <c r="O1599" s="32"/>
      <c r="P1599" s="32"/>
      <c r="Q1599" s="32"/>
      <c r="R1599" s="32"/>
      <c r="S1599" s="32"/>
    </row>
    <row r="1600" ht="12.75" customHeight="1">
      <c r="A1600" s="40"/>
      <c r="B1600" s="32"/>
      <c r="C1600" s="32"/>
      <c r="D1600" s="32"/>
      <c r="E1600" s="31"/>
      <c r="F1600" s="32"/>
      <c r="G1600" s="32"/>
      <c r="H1600" s="33"/>
      <c r="I1600" s="32"/>
      <c r="J1600" s="32"/>
      <c r="K1600" s="32"/>
      <c r="L1600" s="9"/>
      <c r="M1600" s="32"/>
      <c r="N1600" s="32"/>
      <c r="O1600" s="32"/>
      <c r="P1600" s="32"/>
      <c r="Q1600" s="32"/>
      <c r="R1600" s="32"/>
      <c r="S1600" s="32"/>
    </row>
    <row r="1601" ht="12.75" customHeight="1">
      <c r="A1601" s="40"/>
      <c r="B1601" s="32"/>
      <c r="C1601" s="32"/>
      <c r="D1601" s="32"/>
      <c r="E1601" s="31"/>
      <c r="F1601" s="32"/>
      <c r="G1601" s="32"/>
      <c r="H1601" s="33"/>
      <c r="I1601" s="32"/>
      <c r="J1601" s="32"/>
      <c r="K1601" s="32"/>
      <c r="L1601" s="9"/>
      <c r="M1601" s="32"/>
      <c r="N1601" s="32"/>
      <c r="O1601" s="32"/>
      <c r="P1601" s="32"/>
      <c r="Q1601" s="32"/>
      <c r="R1601" s="32"/>
      <c r="S1601" s="32"/>
    </row>
    <row r="1602" ht="12.75" customHeight="1">
      <c r="A1602" s="40"/>
      <c r="B1602" s="32"/>
      <c r="C1602" s="32"/>
      <c r="D1602" s="32"/>
      <c r="E1602" s="31"/>
      <c r="F1602" s="32"/>
      <c r="G1602" s="32"/>
      <c r="H1602" s="33"/>
      <c r="I1602" s="32"/>
      <c r="J1602" s="32"/>
      <c r="K1602" s="32"/>
      <c r="L1602" s="9"/>
      <c r="M1602" s="32"/>
      <c r="N1602" s="32"/>
      <c r="O1602" s="32"/>
      <c r="P1602" s="32"/>
      <c r="Q1602" s="32"/>
      <c r="R1602" s="32"/>
      <c r="S1602" s="32"/>
    </row>
    <row r="1603" ht="12.75" customHeight="1">
      <c r="A1603" s="40"/>
      <c r="B1603" s="32"/>
      <c r="C1603" s="32"/>
      <c r="D1603" s="32"/>
      <c r="E1603" s="31"/>
      <c r="F1603" s="32"/>
      <c r="G1603" s="32"/>
      <c r="H1603" s="33"/>
      <c r="I1603" s="32"/>
      <c r="J1603" s="32"/>
      <c r="K1603" s="32"/>
      <c r="L1603" s="9"/>
      <c r="M1603" s="32"/>
      <c r="N1603" s="32"/>
      <c r="O1603" s="32"/>
      <c r="P1603" s="32"/>
      <c r="Q1603" s="32"/>
      <c r="R1603" s="32"/>
      <c r="S1603" s="32"/>
    </row>
    <row r="1604" ht="12.75" customHeight="1">
      <c r="A1604" s="40"/>
      <c r="B1604" s="32"/>
      <c r="C1604" s="32"/>
      <c r="D1604" s="32"/>
      <c r="E1604" s="31"/>
      <c r="F1604" s="32"/>
      <c r="G1604" s="32"/>
      <c r="H1604" s="33"/>
      <c r="I1604" s="32"/>
      <c r="J1604" s="32"/>
      <c r="K1604" s="32"/>
      <c r="L1604" s="9"/>
      <c r="M1604" s="32"/>
      <c r="N1604" s="32"/>
      <c r="O1604" s="32"/>
      <c r="P1604" s="32"/>
      <c r="Q1604" s="32"/>
      <c r="R1604" s="32"/>
      <c r="S1604" s="32"/>
    </row>
    <row r="1605" ht="12.75" customHeight="1">
      <c r="A1605" s="40"/>
      <c r="B1605" s="32"/>
      <c r="C1605" s="32"/>
      <c r="D1605" s="32"/>
      <c r="E1605" s="31"/>
      <c r="F1605" s="32"/>
      <c r="G1605" s="32"/>
      <c r="H1605" s="33"/>
      <c r="I1605" s="32"/>
      <c r="J1605" s="32"/>
      <c r="K1605" s="32"/>
      <c r="L1605" s="9"/>
      <c r="M1605" s="32"/>
      <c r="N1605" s="32"/>
      <c r="O1605" s="32"/>
      <c r="P1605" s="32"/>
      <c r="Q1605" s="32"/>
      <c r="R1605" s="32"/>
      <c r="S1605" s="32"/>
    </row>
    <row r="1606" ht="12.75" customHeight="1">
      <c r="A1606" s="40"/>
      <c r="B1606" s="32"/>
      <c r="C1606" s="32"/>
      <c r="D1606" s="32"/>
      <c r="E1606" s="31"/>
      <c r="F1606" s="32"/>
      <c r="G1606" s="32"/>
      <c r="H1606" s="33"/>
      <c r="I1606" s="32"/>
      <c r="J1606" s="32"/>
      <c r="K1606" s="32"/>
      <c r="L1606" s="9"/>
      <c r="M1606" s="32"/>
      <c r="N1606" s="32"/>
      <c r="O1606" s="32"/>
      <c r="P1606" s="32"/>
      <c r="Q1606" s="32"/>
      <c r="R1606" s="32"/>
      <c r="S1606" s="32"/>
    </row>
    <row r="1607" ht="12.75" customHeight="1">
      <c r="A1607" s="40"/>
      <c r="B1607" s="32"/>
      <c r="C1607" s="32"/>
      <c r="D1607" s="32"/>
      <c r="E1607" s="31"/>
      <c r="F1607" s="32"/>
      <c r="G1607" s="32"/>
      <c r="H1607" s="33"/>
      <c r="I1607" s="32"/>
      <c r="J1607" s="32"/>
      <c r="K1607" s="32"/>
      <c r="L1607" s="9"/>
      <c r="M1607" s="32"/>
      <c r="N1607" s="32"/>
      <c r="O1607" s="32"/>
      <c r="P1607" s="32"/>
      <c r="Q1607" s="32"/>
      <c r="R1607" s="32"/>
      <c r="S1607" s="32"/>
    </row>
    <row r="1608" ht="12.75" customHeight="1">
      <c r="A1608" s="40"/>
      <c r="B1608" s="32"/>
      <c r="C1608" s="32"/>
      <c r="D1608" s="32"/>
      <c r="E1608" s="31"/>
      <c r="F1608" s="32"/>
      <c r="G1608" s="32"/>
      <c r="H1608" s="33"/>
      <c r="I1608" s="32"/>
      <c r="J1608" s="32"/>
      <c r="K1608" s="32"/>
      <c r="L1608" s="9"/>
      <c r="M1608" s="32"/>
      <c r="N1608" s="32"/>
      <c r="O1608" s="32"/>
      <c r="P1608" s="32"/>
      <c r="Q1608" s="32"/>
      <c r="R1608" s="32"/>
      <c r="S1608" s="32"/>
    </row>
    <row r="1609" ht="12.75" customHeight="1">
      <c r="A1609" s="40"/>
      <c r="B1609" s="32"/>
      <c r="C1609" s="32"/>
      <c r="D1609" s="32"/>
      <c r="E1609" s="31"/>
      <c r="F1609" s="32"/>
      <c r="G1609" s="32"/>
      <c r="H1609" s="33"/>
      <c r="I1609" s="32"/>
      <c r="J1609" s="32"/>
      <c r="K1609" s="32"/>
      <c r="L1609" s="9"/>
      <c r="M1609" s="32"/>
      <c r="N1609" s="32"/>
      <c r="O1609" s="32"/>
      <c r="P1609" s="32"/>
      <c r="Q1609" s="32"/>
      <c r="R1609" s="32"/>
      <c r="S1609" s="32"/>
    </row>
    <row r="1610" ht="12.75" customHeight="1">
      <c r="A1610" s="40"/>
      <c r="B1610" s="32"/>
      <c r="C1610" s="32"/>
      <c r="D1610" s="32"/>
      <c r="E1610" s="31"/>
      <c r="F1610" s="32"/>
      <c r="G1610" s="32"/>
      <c r="H1610" s="33"/>
      <c r="I1610" s="32"/>
      <c r="J1610" s="32"/>
      <c r="K1610" s="32"/>
      <c r="L1610" s="9"/>
      <c r="M1610" s="32"/>
      <c r="N1610" s="32"/>
      <c r="O1610" s="32"/>
      <c r="P1610" s="32"/>
      <c r="Q1610" s="32"/>
      <c r="R1610" s="32"/>
      <c r="S1610" s="32"/>
    </row>
    <row r="1611" ht="12.75" customHeight="1">
      <c r="A1611" s="40"/>
      <c r="B1611" s="32"/>
      <c r="C1611" s="32"/>
      <c r="D1611" s="32"/>
      <c r="E1611" s="31"/>
      <c r="F1611" s="32"/>
      <c r="G1611" s="32"/>
      <c r="H1611" s="33"/>
      <c r="I1611" s="32"/>
      <c r="J1611" s="32"/>
      <c r="K1611" s="32"/>
      <c r="L1611" s="9"/>
      <c r="M1611" s="32"/>
      <c r="N1611" s="32"/>
      <c r="O1611" s="32"/>
      <c r="P1611" s="32"/>
      <c r="Q1611" s="32"/>
      <c r="R1611" s="32"/>
      <c r="S1611" s="32"/>
    </row>
    <row r="1612" ht="12.75" customHeight="1">
      <c r="A1612" s="40"/>
      <c r="B1612" s="32"/>
      <c r="C1612" s="32"/>
      <c r="D1612" s="32"/>
      <c r="E1612" s="31"/>
      <c r="F1612" s="32"/>
      <c r="G1612" s="32"/>
      <c r="H1612" s="33"/>
      <c r="I1612" s="32"/>
      <c r="J1612" s="32"/>
      <c r="K1612" s="32"/>
      <c r="L1612" s="9"/>
      <c r="M1612" s="32"/>
      <c r="N1612" s="32"/>
      <c r="O1612" s="32"/>
      <c r="P1612" s="32"/>
      <c r="Q1612" s="32"/>
      <c r="R1612" s="32"/>
      <c r="S1612" s="32"/>
    </row>
    <row r="1613" ht="12.75" customHeight="1">
      <c r="A1613" s="40"/>
      <c r="B1613" s="32"/>
      <c r="C1613" s="32"/>
      <c r="D1613" s="32"/>
      <c r="E1613" s="31"/>
      <c r="F1613" s="32"/>
      <c r="G1613" s="32"/>
      <c r="H1613" s="33"/>
      <c r="I1613" s="32"/>
      <c r="J1613" s="32"/>
      <c r="K1613" s="32"/>
      <c r="L1613" s="9"/>
      <c r="M1613" s="32"/>
      <c r="N1613" s="32"/>
      <c r="O1613" s="32"/>
      <c r="P1613" s="32"/>
      <c r="Q1613" s="32"/>
      <c r="R1613" s="32"/>
      <c r="S1613" s="32"/>
    </row>
    <row r="1614" ht="12.75" customHeight="1">
      <c r="A1614" s="40"/>
      <c r="B1614" s="32"/>
      <c r="C1614" s="32"/>
      <c r="D1614" s="32"/>
      <c r="E1614" s="31"/>
      <c r="F1614" s="32"/>
      <c r="G1614" s="32"/>
      <c r="H1614" s="33"/>
      <c r="I1614" s="32"/>
      <c r="J1614" s="32"/>
      <c r="K1614" s="32"/>
      <c r="L1614" s="9"/>
      <c r="M1614" s="32"/>
      <c r="N1614" s="32"/>
      <c r="O1614" s="32"/>
      <c r="P1614" s="32"/>
      <c r="Q1614" s="32"/>
      <c r="R1614" s="32"/>
      <c r="S1614" s="32"/>
    </row>
    <row r="1615" ht="12.75" customHeight="1">
      <c r="A1615" s="40"/>
      <c r="B1615" s="32"/>
      <c r="C1615" s="32"/>
      <c r="D1615" s="32"/>
      <c r="E1615" s="31"/>
      <c r="F1615" s="32"/>
      <c r="G1615" s="32"/>
      <c r="H1615" s="33"/>
      <c r="I1615" s="32"/>
      <c r="J1615" s="32"/>
      <c r="K1615" s="32"/>
      <c r="L1615" s="9"/>
      <c r="M1615" s="32"/>
      <c r="N1615" s="32"/>
      <c r="O1615" s="32"/>
      <c r="P1615" s="32"/>
      <c r="Q1615" s="32"/>
      <c r="R1615" s="32"/>
      <c r="S1615" s="32"/>
    </row>
    <row r="1616" ht="12.75" customHeight="1">
      <c r="A1616" s="40"/>
      <c r="B1616" s="32"/>
      <c r="C1616" s="32"/>
      <c r="D1616" s="32"/>
      <c r="E1616" s="31"/>
      <c r="F1616" s="32"/>
      <c r="G1616" s="32"/>
      <c r="H1616" s="33"/>
      <c r="I1616" s="32"/>
      <c r="J1616" s="32"/>
      <c r="K1616" s="32"/>
      <c r="L1616" s="9"/>
      <c r="M1616" s="32"/>
      <c r="N1616" s="32"/>
      <c r="O1616" s="32"/>
      <c r="P1616" s="32"/>
      <c r="Q1616" s="32"/>
      <c r="R1616" s="32"/>
      <c r="S1616" s="32"/>
    </row>
    <row r="1617" ht="12.75" customHeight="1">
      <c r="A1617" s="40"/>
      <c r="B1617" s="32"/>
      <c r="C1617" s="32"/>
      <c r="D1617" s="32"/>
      <c r="E1617" s="31"/>
      <c r="F1617" s="32"/>
      <c r="G1617" s="32"/>
      <c r="H1617" s="33"/>
      <c r="I1617" s="32"/>
      <c r="J1617" s="32"/>
      <c r="K1617" s="32"/>
      <c r="L1617" s="9"/>
      <c r="M1617" s="32"/>
      <c r="N1617" s="32"/>
      <c r="O1617" s="32"/>
      <c r="P1617" s="32"/>
      <c r="Q1617" s="32"/>
      <c r="R1617" s="32"/>
      <c r="S1617" s="32"/>
    </row>
    <row r="1618" ht="12.75" customHeight="1">
      <c r="A1618" s="40"/>
      <c r="B1618" s="32"/>
      <c r="C1618" s="32"/>
      <c r="D1618" s="32"/>
      <c r="E1618" s="31"/>
      <c r="F1618" s="32"/>
      <c r="G1618" s="32"/>
      <c r="H1618" s="33"/>
      <c r="I1618" s="32"/>
      <c r="J1618" s="32"/>
      <c r="K1618" s="32"/>
      <c r="L1618" s="9"/>
      <c r="M1618" s="32"/>
      <c r="N1618" s="32"/>
      <c r="O1618" s="32"/>
      <c r="P1618" s="32"/>
      <c r="Q1618" s="32"/>
      <c r="R1618" s="32"/>
      <c r="S1618" s="32"/>
    </row>
    <row r="1619" ht="12.75" customHeight="1">
      <c r="A1619" s="40"/>
      <c r="B1619" s="32"/>
      <c r="C1619" s="32"/>
      <c r="D1619" s="32"/>
      <c r="E1619" s="31"/>
      <c r="F1619" s="32"/>
      <c r="G1619" s="32"/>
      <c r="H1619" s="33"/>
      <c r="I1619" s="32"/>
      <c r="J1619" s="32"/>
      <c r="K1619" s="32"/>
      <c r="L1619" s="9"/>
      <c r="M1619" s="32"/>
      <c r="N1619" s="32"/>
      <c r="O1619" s="32"/>
      <c r="P1619" s="32"/>
      <c r="Q1619" s="32"/>
      <c r="R1619" s="32"/>
      <c r="S1619" s="32"/>
    </row>
    <row r="1620" ht="12.75" customHeight="1">
      <c r="A1620" s="40"/>
      <c r="B1620" s="32"/>
      <c r="C1620" s="32"/>
      <c r="D1620" s="32"/>
      <c r="E1620" s="31"/>
      <c r="F1620" s="32"/>
      <c r="G1620" s="32"/>
      <c r="H1620" s="33"/>
      <c r="I1620" s="32"/>
      <c r="J1620" s="32"/>
      <c r="K1620" s="32"/>
      <c r="L1620" s="9"/>
      <c r="M1620" s="32"/>
      <c r="N1620" s="32"/>
      <c r="O1620" s="32"/>
      <c r="P1620" s="32"/>
      <c r="Q1620" s="32"/>
      <c r="R1620" s="32"/>
      <c r="S1620" s="32"/>
    </row>
    <row r="1621" ht="12.75" customHeight="1">
      <c r="A1621" s="40"/>
      <c r="B1621" s="32"/>
      <c r="C1621" s="32"/>
      <c r="D1621" s="32"/>
      <c r="E1621" s="31"/>
      <c r="F1621" s="32"/>
      <c r="G1621" s="32"/>
      <c r="H1621" s="33"/>
      <c r="I1621" s="32"/>
      <c r="J1621" s="32"/>
      <c r="K1621" s="32"/>
      <c r="L1621" s="9"/>
      <c r="M1621" s="32"/>
      <c r="N1621" s="32"/>
      <c r="O1621" s="32"/>
      <c r="P1621" s="32"/>
      <c r="Q1621" s="32"/>
      <c r="R1621" s="32"/>
      <c r="S1621" s="32"/>
    </row>
    <row r="1622" ht="12.75" customHeight="1">
      <c r="A1622" s="40"/>
      <c r="B1622" s="32"/>
      <c r="C1622" s="32"/>
      <c r="D1622" s="32"/>
      <c r="E1622" s="31"/>
      <c r="F1622" s="32"/>
      <c r="G1622" s="32"/>
      <c r="H1622" s="33"/>
      <c r="I1622" s="32"/>
      <c r="J1622" s="32"/>
      <c r="K1622" s="32"/>
      <c r="L1622" s="9"/>
      <c r="M1622" s="32"/>
      <c r="N1622" s="32"/>
      <c r="O1622" s="32"/>
      <c r="P1622" s="32"/>
      <c r="Q1622" s="32"/>
      <c r="R1622" s="32"/>
      <c r="S1622" s="32"/>
    </row>
    <row r="1623" ht="12.75" customHeight="1">
      <c r="A1623" s="40"/>
      <c r="B1623" s="32"/>
      <c r="C1623" s="32"/>
      <c r="D1623" s="32"/>
      <c r="E1623" s="31"/>
      <c r="F1623" s="32"/>
      <c r="G1623" s="32"/>
      <c r="H1623" s="33"/>
      <c r="I1623" s="32"/>
      <c r="J1623" s="32"/>
      <c r="K1623" s="32"/>
      <c r="L1623" s="9"/>
      <c r="M1623" s="32"/>
      <c r="N1623" s="32"/>
      <c r="O1623" s="32"/>
      <c r="P1623" s="32"/>
      <c r="Q1623" s="32"/>
      <c r="R1623" s="32"/>
      <c r="S1623" s="32"/>
    </row>
    <row r="1624" ht="12.75" customHeight="1">
      <c r="A1624" s="40"/>
      <c r="B1624" s="32"/>
      <c r="C1624" s="32"/>
      <c r="D1624" s="32"/>
      <c r="E1624" s="31"/>
      <c r="F1624" s="32"/>
      <c r="G1624" s="32"/>
      <c r="H1624" s="33"/>
      <c r="I1624" s="32"/>
      <c r="J1624" s="32"/>
      <c r="K1624" s="32"/>
      <c r="L1624" s="9"/>
      <c r="M1624" s="32"/>
      <c r="N1624" s="32"/>
      <c r="O1624" s="32"/>
      <c r="P1624" s="32"/>
      <c r="Q1624" s="32"/>
      <c r="R1624" s="32"/>
      <c r="S1624" s="32"/>
    </row>
    <row r="1625" ht="12.75" customHeight="1">
      <c r="A1625" s="40"/>
      <c r="B1625" s="32"/>
      <c r="C1625" s="32"/>
      <c r="D1625" s="32"/>
      <c r="E1625" s="31"/>
      <c r="F1625" s="32"/>
      <c r="G1625" s="32"/>
      <c r="H1625" s="33"/>
      <c r="I1625" s="32"/>
      <c r="J1625" s="32"/>
      <c r="K1625" s="32"/>
      <c r="L1625" s="9"/>
      <c r="M1625" s="32"/>
      <c r="N1625" s="32"/>
      <c r="O1625" s="32"/>
      <c r="P1625" s="32"/>
      <c r="Q1625" s="32"/>
      <c r="R1625" s="32"/>
      <c r="S1625" s="32"/>
    </row>
    <row r="1626" ht="12.75" customHeight="1">
      <c r="A1626" s="40"/>
      <c r="B1626" s="32"/>
      <c r="C1626" s="32"/>
      <c r="D1626" s="32"/>
      <c r="E1626" s="31"/>
      <c r="F1626" s="32"/>
      <c r="G1626" s="32"/>
      <c r="H1626" s="33"/>
      <c r="I1626" s="32"/>
      <c r="J1626" s="32"/>
      <c r="K1626" s="32"/>
      <c r="L1626" s="9"/>
      <c r="M1626" s="32"/>
      <c r="N1626" s="32"/>
      <c r="O1626" s="32"/>
      <c r="P1626" s="32"/>
      <c r="Q1626" s="32"/>
      <c r="R1626" s="32"/>
      <c r="S1626" s="32"/>
    </row>
    <row r="1627" ht="12.75" customHeight="1">
      <c r="A1627" s="40"/>
      <c r="B1627" s="32"/>
      <c r="C1627" s="32"/>
      <c r="D1627" s="32"/>
      <c r="E1627" s="31"/>
      <c r="F1627" s="32"/>
      <c r="G1627" s="32"/>
      <c r="H1627" s="33"/>
      <c r="I1627" s="32"/>
      <c r="J1627" s="32"/>
      <c r="K1627" s="32"/>
      <c r="L1627" s="9"/>
      <c r="M1627" s="32"/>
      <c r="N1627" s="32"/>
      <c r="O1627" s="32"/>
      <c r="P1627" s="32"/>
      <c r="Q1627" s="32"/>
      <c r="R1627" s="32"/>
      <c r="S1627" s="32"/>
    </row>
    <row r="1628" ht="12.75" customHeight="1">
      <c r="A1628" s="40"/>
      <c r="B1628" s="32"/>
      <c r="C1628" s="32"/>
      <c r="D1628" s="32"/>
      <c r="E1628" s="31"/>
      <c r="F1628" s="32"/>
      <c r="G1628" s="32"/>
      <c r="H1628" s="33"/>
      <c r="I1628" s="32"/>
      <c r="J1628" s="32"/>
      <c r="K1628" s="32"/>
      <c r="L1628" s="9"/>
      <c r="M1628" s="32"/>
      <c r="N1628" s="32"/>
      <c r="O1628" s="32"/>
      <c r="P1628" s="32"/>
      <c r="Q1628" s="32"/>
      <c r="R1628" s="32"/>
      <c r="S1628" s="32"/>
    </row>
    <row r="1629" ht="12.75" customHeight="1">
      <c r="A1629" s="40"/>
      <c r="B1629" s="32"/>
      <c r="C1629" s="32"/>
      <c r="D1629" s="32"/>
      <c r="E1629" s="31"/>
      <c r="F1629" s="32"/>
      <c r="G1629" s="32"/>
      <c r="H1629" s="33"/>
      <c r="I1629" s="32"/>
      <c r="J1629" s="32"/>
      <c r="K1629" s="32"/>
      <c r="L1629" s="9"/>
      <c r="M1629" s="32"/>
      <c r="N1629" s="32"/>
      <c r="O1629" s="32"/>
      <c r="P1629" s="32"/>
      <c r="Q1629" s="32"/>
      <c r="R1629" s="32"/>
      <c r="S1629" s="32"/>
    </row>
    <row r="1630" ht="12.75" customHeight="1">
      <c r="A1630" s="40"/>
      <c r="B1630" s="32"/>
      <c r="C1630" s="32"/>
      <c r="D1630" s="32"/>
      <c r="E1630" s="31"/>
      <c r="F1630" s="32"/>
      <c r="G1630" s="32"/>
      <c r="H1630" s="33"/>
      <c r="I1630" s="32"/>
      <c r="J1630" s="32"/>
      <c r="K1630" s="32"/>
      <c r="L1630" s="9"/>
      <c r="M1630" s="32"/>
      <c r="N1630" s="32"/>
      <c r="O1630" s="32"/>
      <c r="P1630" s="32"/>
      <c r="Q1630" s="32"/>
      <c r="R1630" s="32"/>
      <c r="S1630" s="32"/>
    </row>
    <row r="1631" ht="12.75" customHeight="1">
      <c r="A1631" s="40"/>
      <c r="B1631" s="32"/>
      <c r="C1631" s="32"/>
      <c r="D1631" s="32"/>
      <c r="E1631" s="31"/>
      <c r="F1631" s="32"/>
      <c r="G1631" s="32"/>
      <c r="H1631" s="33"/>
      <c r="I1631" s="32"/>
      <c r="J1631" s="32"/>
      <c r="K1631" s="32"/>
      <c r="L1631" s="9"/>
      <c r="M1631" s="32"/>
      <c r="N1631" s="32"/>
      <c r="O1631" s="32"/>
      <c r="P1631" s="32"/>
      <c r="Q1631" s="32"/>
      <c r="R1631" s="32"/>
      <c r="S1631" s="32"/>
    </row>
    <row r="1632" ht="12.75" customHeight="1">
      <c r="A1632" s="40"/>
      <c r="B1632" s="32"/>
      <c r="C1632" s="32"/>
      <c r="D1632" s="32"/>
      <c r="E1632" s="31"/>
      <c r="F1632" s="32"/>
      <c r="G1632" s="32"/>
      <c r="H1632" s="33"/>
      <c r="I1632" s="32"/>
      <c r="J1632" s="32"/>
      <c r="K1632" s="32"/>
      <c r="L1632" s="9"/>
      <c r="M1632" s="32"/>
      <c r="N1632" s="32"/>
      <c r="O1632" s="32"/>
      <c r="P1632" s="32"/>
      <c r="Q1632" s="32"/>
      <c r="R1632" s="32"/>
      <c r="S1632" s="32"/>
    </row>
    <row r="1633" ht="12.75" customHeight="1">
      <c r="A1633" s="40"/>
      <c r="B1633" s="32"/>
      <c r="C1633" s="32"/>
      <c r="D1633" s="32"/>
      <c r="E1633" s="31"/>
      <c r="F1633" s="32"/>
      <c r="G1633" s="32"/>
      <c r="H1633" s="33"/>
      <c r="I1633" s="32"/>
      <c r="J1633" s="32"/>
      <c r="K1633" s="32"/>
      <c r="L1633" s="9"/>
      <c r="M1633" s="32"/>
      <c r="N1633" s="32"/>
      <c r="O1633" s="32"/>
      <c r="P1633" s="32"/>
      <c r="Q1633" s="32"/>
      <c r="R1633" s="32"/>
      <c r="S1633" s="32"/>
    </row>
    <row r="1634" ht="12.75" customHeight="1">
      <c r="A1634" s="40"/>
      <c r="B1634" s="32"/>
      <c r="C1634" s="32"/>
      <c r="D1634" s="32"/>
      <c r="E1634" s="31"/>
      <c r="F1634" s="32"/>
      <c r="G1634" s="32"/>
      <c r="H1634" s="33"/>
      <c r="I1634" s="32"/>
      <c r="J1634" s="32"/>
      <c r="K1634" s="32"/>
      <c r="L1634" s="9"/>
      <c r="M1634" s="32"/>
      <c r="N1634" s="32"/>
      <c r="O1634" s="32"/>
      <c r="P1634" s="32"/>
      <c r="Q1634" s="32"/>
      <c r="R1634" s="32"/>
      <c r="S1634" s="32"/>
    </row>
    <row r="1635" ht="12.75" customHeight="1">
      <c r="A1635" s="40"/>
      <c r="B1635" s="32"/>
      <c r="C1635" s="32"/>
      <c r="D1635" s="32"/>
      <c r="E1635" s="31"/>
      <c r="F1635" s="32"/>
      <c r="G1635" s="32"/>
      <c r="H1635" s="33"/>
      <c r="I1635" s="32"/>
      <c r="J1635" s="32"/>
      <c r="K1635" s="32"/>
      <c r="L1635" s="9"/>
      <c r="M1635" s="32"/>
      <c r="N1635" s="32"/>
      <c r="O1635" s="32"/>
      <c r="P1635" s="32"/>
      <c r="Q1635" s="32"/>
      <c r="R1635" s="32"/>
      <c r="S1635" s="32"/>
    </row>
    <row r="1636" ht="12.75" customHeight="1">
      <c r="A1636" s="40"/>
      <c r="B1636" s="32"/>
      <c r="C1636" s="32"/>
      <c r="D1636" s="32"/>
      <c r="E1636" s="31"/>
      <c r="F1636" s="32"/>
      <c r="G1636" s="32"/>
      <c r="H1636" s="33"/>
      <c r="I1636" s="32"/>
      <c r="J1636" s="32"/>
      <c r="K1636" s="32"/>
      <c r="L1636" s="9"/>
      <c r="M1636" s="32"/>
      <c r="N1636" s="32"/>
      <c r="O1636" s="32"/>
      <c r="P1636" s="32"/>
      <c r="Q1636" s="32"/>
      <c r="R1636" s="32"/>
      <c r="S1636" s="32"/>
    </row>
    <row r="1637" ht="12.75" customHeight="1">
      <c r="A1637" s="40"/>
      <c r="B1637" s="32"/>
      <c r="C1637" s="32"/>
      <c r="D1637" s="32"/>
      <c r="E1637" s="31"/>
      <c r="F1637" s="32"/>
      <c r="G1637" s="32"/>
      <c r="H1637" s="33"/>
      <c r="I1637" s="32"/>
      <c r="J1637" s="32"/>
      <c r="K1637" s="32"/>
      <c r="L1637" s="9"/>
      <c r="M1637" s="32"/>
      <c r="N1637" s="32"/>
      <c r="O1637" s="32"/>
      <c r="P1637" s="32"/>
      <c r="Q1637" s="32"/>
      <c r="R1637" s="32"/>
      <c r="S1637" s="32"/>
    </row>
    <row r="1638" ht="12.75" customHeight="1">
      <c r="A1638" s="40"/>
      <c r="B1638" s="32"/>
      <c r="C1638" s="32"/>
      <c r="D1638" s="32"/>
      <c r="E1638" s="31"/>
      <c r="F1638" s="32"/>
      <c r="G1638" s="32"/>
      <c r="H1638" s="33"/>
      <c r="I1638" s="32"/>
      <c r="J1638" s="32"/>
      <c r="K1638" s="32"/>
      <c r="L1638" s="9"/>
      <c r="M1638" s="32"/>
      <c r="N1638" s="32"/>
      <c r="O1638" s="32"/>
      <c r="P1638" s="32"/>
      <c r="Q1638" s="32"/>
      <c r="R1638" s="32"/>
      <c r="S1638" s="32"/>
    </row>
    <row r="1639" ht="12.75" customHeight="1">
      <c r="A1639" s="40"/>
      <c r="B1639" s="32"/>
      <c r="C1639" s="32"/>
      <c r="D1639" s="32"/>
      <c r="E1639" s="31"/>
      <c r="F1639" s="32"/>
      <c r="G1639" s="32"/>
      <c r="H1639" s="33"/>
      <c r="I1639" s="32"/>
      <c r="J1639" s="32"/>
      <c r="K1639" s="32"/>
      <c r="L1639" s="9"/>
      <c r="M1639" s="32"/>
      <c r="N1639" s="32"/>
      <c r="O1639" s="32"/>
      <c r="P1639" s="32"/>
      <c r="Q1639" s="32"/>
      <c r="R1639" s="32"/>
      <c r="S1639" s="32"/>
    </row>
    <row r="1640" ht="12.75" customHeight="1">
      <c r="A1640" s="40"/>
      <c r="B1640" s="32"/>
      <c r="C1640" s="32"/>
      <c r="D1640" s="32"/>
      <c r="E1640" s="31"/>
      <c r="F1640" s="32"/>
      <c r="G1640" s="32"/>
      <c r="H1640" s="33"/>
      <c r="I1640" s="32"/>
      <c r="J1640" s="32"/>
      <c r="K1640" s="32"/>
      <c r="L1640" s="9"/>
      <c r="M1640" s="32"/>
      <c r="N1640" s="32"/>
      <c r="O1640" s="32"/>
      <c r="P1640" s="32"/>
      <c r="Q1640" s="32"/>
      <c r="R1640" s="32"/>
      <c r="S1640" s="32"/>
    </row>
    <row r="1641" ht="12.75" customHeight="1">
      <c r="A1641" s="40"/>
      <c r="B1641" s="32"/>
      <c r="C1641" s="32"/>
      <c r="D1641" s="32"/>
      <c r="E1641" s="31"/>
      <c r="F1641" s="32"/>
      <c r="G1641" s="32"/>
      <c r="H1641" s="33"/>
      <c r="I1641" s="32"/>
      <c r="J1641" s="32"/>
      <c r="K1641" s="32"/>
      <c r="L1641" s="9"/>
      <c r="M1641" s="32"/>
      <c r="N1641" s="32"/>
      <c r="O1641" s="32"/>
      <c r="P1641" s="32"/>
      <c r="Q1641" s="32"/>
      <c r="R1641" s="32"/>
      <c r="S1641" s="32"/>
    </row>
    <row r="1642" ht="12.75" customHeight="1">
      <c r="A1642" s="40"/>
      <c r="B1642" s="32"/>
      <c r="C1642" s="32"/>
      <c r="D1642" s="32"/>
      <c r="E1642" s="31"/>
      <c r="F1642" s="32"/>
      <c r="G1642" s="32"/>
      <c r="H1642" s="33"/>
      <c r="I1642" s="32"/>
      <c r="J1642" s="32"/>
      <c r="K1642" s="32"/>
      <c r="L1642" s="9"/>
      <c r="M1642" s="32"/>
      <c r="N1642" s="32"/>
      <c r="O1642" s="32"/>
      <c r="P1642" s="32"/>
      <c r="Q1642" s="32"/>
      <c r="R1642" s="32"/>
      <c r="S1642" s="32"/>
    </row>
    <row r="1643" ht="12.75" customHeight="1">
      <c r="A1643" s="40"/>
      <c r="B1643" s="32"/>
      <c r="C1643" s="32"/>
      <c r="D1643" s="32"/>
      <c r="E1643" s="31"/>
      <c r="F1643" s="32"/>
      <c r="G1643" s="32"/>
      <c r="H1643" s="33"/>
      <c r="I1643" s="32"/>
      <c r="J1643" s="32"/>
      <c r="K1643" s="32"/>
      <c r="L1643" s="9"/>
      <c r="M1643" s="32"/>
      <c r="N1643" s="32"/>
      <c r="O1643" s="32"/>
      <c r="P1643" s="32"/>
      <c r="Q1643" s="32"/>
      <c r="R1643" s="32"/>
      <c r="S1643" s="32"/>
    </row>
    <row r="1644" ht="12.75" customHeight="1">
      <c r="A1644" s="40"/>
      <c r="B1644" s="32"/>
      <c r="C1644" s="32"/>
      <c r="D1644" s="32"/>
      <c r="E1644" s="31"/>
      <c r="F1644" s="32"/>
      <c r="G1644" s="32"/>
      <c r="H1644" s="33"/>
      <c r="I1644" s="32"/>
      <c r="J1644" s="32"/>
      <c r="K1644" s="32"/>
      <c r="L1644" s="9"/>
      <c r="M1644" s="32"/>
      <c r="N1644" s="32"/>
      <c r="O1644" s="32"/>
      <c r="P1644" s="32"/>
      <c r="Q1644" s="32"/>
      <c r="R1644" s="32"/>
      <c r="S1644" s="32"/>
    </row>
    <row r="1645" ht="12.75" customHeight="1">
      <c r="A1645" s="40"/>
      <c r="B1645" s="32"/>
      <c r="C1645" s="32"/>
      <c r="D1645" s="32"/>
      <c r="E1645" s="31"/>
      <c r="F1645" s="32"/>
      <c r="G1645" s="32"/>
      <c r="H1645" s="33"/>
      <c r="I1645" s="32"/>
      <c r="J1645" s="32"/>
      <c r="K1645" s="32"/>
      <c r="L1645" s="9"/>
      <c r="M1645" s="32"/>
      <c r="N1645" s="32"/>
      <c r="O1645" s="32"/>
      <c r="P1645" s="32"/>
      <c r="Q1645" s="32"/>
      <c r="R1645" s="32"/>
      <c r="S1645" s="32"/>
    </row>
    <row r="1646" ht="12.75" customHeight="1">
      <c r="A1646" s="40"/>
      <c r="B1646" s="32"/>
      <c r="C1646" s="32"/>
      <c r="D1646" s="32"/>
      <c r="E1646" s="31"/>
      <c r="F1646" s="32"/>
      <c r="G1646" s="32"/>
      <c r="H1646" s="33"/>
      <c r="I1646" s="32"/>
      <c r="J1646" s="32"/>
      <c r="K1646" s="32"/>
      <c r="L1646" s="9"/>
      <c r="M1646" s="32"/>
      <c r="N1646" s="32"/>
      <c r="O1646" s="32"/>
      <c r="P1646" s="32"/>
      <c r="Q1646" s="32"/>
      <c r="R1646" s="32"/>
      <c r="S1646" s="32"/>
    </row>
    <row r="1647" ht="12.75" customHeight="1">
      <c r="A1647" s="40"/>
      <c r="B1647" s="32"/>
      <c r="C1647" s="32"/>
      <c r="D1647" s="32"/>
      <c r="E1647" s="31"/>
      <c r="F1647" s="32"/>
      <c r="G1647" s="32"/>
      <c r="H1647" s="33"/>
      <c r="I1647" s="32"/>
      <c r="J1647" s="32"/>
      <c r="K1647" s="32"/>
      <c r="L1647" s="9"/>
      <c r="M1647" s="32"/>
      <c r="N1647" s="32"/>
      <c r="O1647" s="32"/>
      <c r="P1647" s="32"/>
      <c r="Q1647" s="32"/>
      <c r="R1647" s="32"/>
      <c r="S1647" s="32"/>
    </row>
    <row r="1648" ht="12.75" customHeight="1">
      <c r="A1648" s="40"/>
      <c r="B1648" s="32"/>
      <c r="C1648" s="32"/>
      <c r="D1648" s="32"/>
      <c r="E1648" s="31"/>
      <c r="F1648" s="32"/>
      <c r="G1648" s="32"/>
      <c r="H1648" s="33"/>
      <c r="I1648" s="32"/>
      <c r="J1648" s="32"/>
      <c r="K1648" s="32"/>
      <c r="L1648" s="9"/>
      <c r="M1648" s="32"/>
      <c r="N1648" s="32"/>
      <c r="O1648" s="32"/>
      <c r="P1648" s="32"/>
      <c r="Q1648" s="32"/>
      <c r="R1648" s="32"/>
      <c r="S1648" s="32"/>
    </row>
    <row r="1649" ht="12.75" customHeight="1">
      <c r="A1649" s="40"/>
      <c r="B1649" s="32"/>
      <c r="C1649" s="32"/>
      <c r="D1649" s="32"/>
      <c r="E1649" s="31"/>
      <c r="F1649" s="32"/>
      <c r="G1649" s="32"/>
      <c r="H1649" s="33"/>
      <c r="I1649" s="32"/>
      <c r="J1649" s="32"/>
      <c r="K1649" s="32"/>
      <c r="L1649" s="9"/>
      <c r="M1649" s="32"/>
      <c r="N1649" s="32"/>
      <c r="O1649" s="32"/>
      <c r="P1649" s="32"/>
      <c r="Q1649" s="32"/>
      <c r="R1649" s="32"/>
      <c r="S1649" s="32"/>
    </row>
    <row r="1650" ht="12.75" customHeight="1">
      <c r="A1650" s="40"/>
      <c r="B1650" s="32"/>
      <c r="C1650" s="32"/>
      <c r="D1650" s="32"/>
      <c r="E1650" s="31"/>
      <c r="F1650" s="32"/>
      <c r="G1650" s="32"/>
      <c r="H1650" s="33"/>
      <c r="I1650" s="32"/>
      <c r="J1650" s="32"/>
      <c r="K1650" s="32"/>
      <c r="L1650" s="9"/>
      <c r="M1650" s="32"/>
      <c r="N1650" s="32"/>
      <c r="O1650" s="32"/>
      <c r="P1650" s="32"/>
      <c r="Q1650" s="32"/>
      <c r="R1650" s="32"/>
      <c r="S1650" s="32"/>
    </row>
    <row r="1651" ht="12.75" customHeight="1">
      <c r="A1651" s="40"/>
      <c r="B1651" s="32"/>
      <c r="C1651" s="32"/>
      <c r="D1651" s="32"/>
      <c r="E1651" s="31"/>
      <c r="F1651" s="32"/>
      <c r="G1651" s="32"/>
      <c r="H1651" s="33"/>
      <c r="I1651" s="32"/>
      <c r="J1651" s="32"/>
      <c r="K1651" s="32"/>
      <c r="L1651" s="9"/>
      <c r="M1651" s="32"/>
      <c r="N1651" s="32"/>
      <c r="O1651" s="32"/>
      <c r="P1651" s="32"/>
      <c r="Q1651" s="32"/>
      <c r="R1651" s="32"/>
      <c r="S1651" s="32"/>
    </row>
    <row r="1652" ht="12.75" customHeight="1">
      <c r="A1652" s="40"/>
      <c r="B1652" s="32"/>
      <c r="C1652" s="32"/>
      <c r="D1652" s="32"/>
      <c r="E1652" s="31"/>
      <c r="F1652" s="32"/>
      <c r="G1652" s="32"/>
      <c r="H1652" s="33"/>
      <c r="I1652" s="32"/>
      <c r="J1652" s="32"/>
      <c r="K1652" s="32"/>
      <c r="L1652" s="9"/>
      <c r="M1652" s="32"/>
      <c r="N1652" s="32"/>
      <c r="O1652" s="32"/>
      <c r="P1652" s="32"/>
      <c r="Q1652" s="32"/>
      <c r="R1652" s="32"/>
      <c r="S1652" s="32"/>
    </row>
    <row r="1653" ht="12.75" customHeight="1">
      <c r="A1653" s="40"/>
      <c r="B1653" s="32"/>
      <c r="C1653" s="32"/>
      <c r="D1653" s="32"/>
      <c r="E1653" s="31"/>
      <c r="F1653" s="32"/>
      <c r="G1653" s="32"/>
      <c r="H1653" s="33"/>
      <c r="I1653" s="32"/>
      <c r="J1653" s="32"/>
      <c r="K1653" s="32"/>
      <c r="L1653" s="9"/>
      <c r="M1653" s="32"/>
      <c r="N1653" s="32"/>
      <c r="O1653" s="32"/>
      <c r="P1653" s="32"/>
      <c r="Q1653" s="32"/>
      <c r="R1653" s="32"/>
      <c r="S1653" s="32"/>
    </row>
    <row r="1654" ht="12.75" customHeight="1">
      <c r="A1654" s="40"/>
      <c r="B1654" s="32"/>
      <c r="C1654" s="32"/>
      <c r="D1654" s="32"/>
      <c r="E1654" s="31"/>
      <c r="F1654" s="32"/>
      <c r="G1654" s="32"/>
      <c r="H1654" s="33"/>
      <c r="I1654" s="32"/>
      <c r="J1654" s="32"/>
      <c r="K1654" s="32"/>
      <c r="L1654" s="9"/>
      <c r="M1654" s="32"/>
      <c r="N1654" s="32"/>
      <c r="O1654" s="32"/>
      <c r="P1654" s="32"/>
      <c r="Q1654" s="32"/>
      <c r="R1654" s="32"/>
      <c r="S1654" s="32"/>
    </row>
    <row r="1655" ht="12.75" customHeight="1">
      <c r="A1655" s="40"/>
      <c r="B1655" s="32"/>
      <c r="C1655" s="32"/>
      <c r="D1655" s="32"/>
      <c r="E1655" s="31"/>
      <c r="F1655" s="32"/>
      <c r="G1655" s="32"/>
      <c r="H1655" s="33"/>
      <c r="I1655" s="32"/>
      <c r="J1655" s="32"/>
      <c r="K1655" s="32"/>
      <c r="L1655" s="9"/>
      <c r="M1655" s="32"/>
      <c r="N1655" s="32"/>
      <c r="O1655" s="32"/>
      <c r="P1655" s="32"/>
      <c r="Q1655" s="32"/>
      <c r="R1655" s="32"/>
      <c r="S1655" s="32"/>
    </row>
    <row r="1656" ht="12.75" customHeight="1">
      <c r="A1656" s="40"/>
      <c r="B1656" s="32"/>
      <c r="C1656" s="32"/>
      <c r="D1656" s="32"/>
      <c r="E1656" s="31"/>
      <c r="F1656" s="32"/>
      <c r="G1656" s="32"/>
      <c r="H1656" s="33"/>
      <c r="I1656" s="32"/>
      <c r="J1656" s="32"/>
      <c r="K1656" s="32"/>
      <c r="L1656" s="9"/>
      <c r="M1656" s="32"/>
      <c r="N1656" s="32"/>
      <c r="O1656" s="32"/>
      <c r="P1656" s="32"/>
      <c r="Q1656" s="32"/>
      <c r="R1656" s="32"/>
      <c r="S1656" s="32"/>
    </row>
    <row r="1657" ht="12.75" customHeight="1">
      <c r="A1657" s="40"/>
      <c r="B1657" s="32"/>
      <c r="C1657" s="32"/>
      <c r="D1657" s="32"/>
      <c r="E1657" s="31"/>
      <c r="F1657" s="32"/>
      <c r="G1657" s="32"/>
      <c r="H1657" s="33"/>
      <c r="I1657" s="32"/>
      <c r="J1657" s="32"/>
      <c r="K1657" s="32"/>
      <c r="L1657" s="9"/>
      <c r="M1657" s="32"/>
      <c r="N1657" s="32"/>
      <c r="O1657" s="32"/>
      <c r="P1657" s="32"/>
      <c r="Q1657" s="32"/>
      <c r="R1657" s="32"/>
      <c r="S1657" s="32"/>
    </row>
    <row r="1658" ht="12.75" customHeight="1">
      <c r="A1658" s="40"/>
      <c r="B1658" s="32"/>
      <c r="C1658" s="32"/>
      <c r="D1658" s="32"/>
      <c r="E1658" s="31"/>
      <c r="F1658" s="32"/>
      <c r="G1658" s="32"/>
      <c r="H1658" s="33"/>
      <c r="I1658" s="32"/>
      <c r="J1658" s="32"/>
      <c r="K1658" s="32"/>
      <c r="L1658" s="9"/>
      <c r="M1658" s="32"/>
      <c r="N1658" s="32"/>
      <c r="O1658" s="32"/>
      <c r="P1658" s="32"/>
      <c r="Q1658" s="32"/>
      <c r="R1658" s="32"/>
      <c r="S1658" s="32"/>
    </row>
    <row r="1659" ht="12.75" customHeight="1">
      <c r="A1659" s="40"/>
      <c r="B1659" s="32"/>
      <c r="C1659" s="32"/>
      <c r="D1659" s="32"/>
      <c r="E1659" s="31"/>
      <c r="F1659" s="32"/>
      <c r="G1659" s="32"/>
      <c r="H1659" s="33"/>
      <c r="I1659" s="32"/>
      <c r="J1659" s="32"/>
      <c r="K1659" s="32"/>
      <c r="L1659" s="9"/>
      <c r="M1659" s="32"/>
      <c r="N1659" s="32"/>
      <c r="O1659" s="32"/>
      <c r="P1659" s="32"/>
      <c r="Q1659" s="32"/>
      <c r="R1659" s="32"/>
      <c r="S1659" s="32"/>
    </row>
    <row r="1660" ht="12.75" customHeight="1">
      <c r="A1660" s="40"/>
      <c r="B1660" s="32"/>
      <c r="C1660" s="32"/>
      <c r="D1660" s="32"/>
      <c r="E1660" s="31"/>
      <c r="F1660" s="32"/>
      <c r="G1660" s="32"/>
      <c r="H1660" s="33"/>
      <c r="I1660" s="32"/>
      <c r="J1660" s="32"/>
      <c r="K1660" s="32"/>
      <c r="L1660" s="9"/>
      <c r="M1660" s="32"/>
      <c r="N1660" s="32"/>
      <c r="O1660" s="32"/>
      <c r="P1660" s="32"/>
      <c r="Q1660" s="32"/>
      <c r="R1660" s="32"/>
      <c r="S1660" s="32"/>
    </row>
    <row r="1661" ht="12.75" customHeight="1">
      <c r="A1661" s="40"/>
      <c r="B1661" s="32"/>
      <c r="C1661" s="32"/>
      <c r="D1661" s="32"/>
      <c r="E1661" s="31"/>
      <c r="F1661" s="32"/>
      <c r="G1661" s="32"/>
      <c r="H1661" s="33"/>
      <c r="I1661" s="32"/>
      <c r="J1661" s="32"/>
      <c r="K1661" s="32"/>
      <c r="L1661" s="9"/>
      <c r="M1661" s="32"/>
      <c r="N1661" s="32"/>
      <c r="O1661" s="32"/>
      <c r="P1661" s="32"/>
      <c r="Q1661" s="32"/>
      <c r="R1661" s="32"/>
      <c r="S1661" s="32"/>
    </row>
    <row r="1662" ht="12.75" customHeight="1">
      <c r="A1662" s="40"/>
      <c r="B1662" s="32"/>
      <c r="C1662" s="32"/>
      <c r="D1662" s="32"/>
      <c r="E1662" s="31"/>
      <c r="F1662" s="32"/>
      <c r="G1662" s="32"/>
      <c r="H1662" s="33"/>
      <c r="I1662" s="32"/>
      <c r="J1662" s="32"/>
      <c r="K1662" s="32"/>
      <c r="L1662" s="9"/>
      <c r="M1662" s="32"/>
      <c r="N1662" s="32"/>
      <c r="O1662" s="32"/>
      <c r="P1662" s="32"/>
      <c r="Q1662" s="32"/>
      <c r="R1662" s="32"/>
      <c r="S1662" s="32"/>
    </row>
    <row r="1663" ht="12.75" customHeight="1">
      <c r="A1663" s="40"/>
      <c r="B1663" s="32"/>
      <c r="C1663" s="32"/>
      <c r="D1663" s="32"/>
      <c r="E1663" s="31"/>
      <c r="F1663" s="32"/>
      <c r="G1663" s="32"/>
      <c r="H1663" s="33"/>
      <c r="I1663" s="32"/>
      <c r="J1663" s="32"/>
      <c r="K1663" s="32"/>
      <c r="L1663" s="9"/>
      <c r="M1663" s="32"/>
      <c r="N1663" s="32"/>
      <c r="O1663" s="32"/>
      <c r="P1663" s="32"/>
      <c r="Q1663" s="32"/>
      <c r="R1663" s="32"/>
      <c r="S1663" s="32"/>
    </row>
    <row r="1664" ht="12.75" customHeight="1">
      <c r="A1664" s="40"/>
      <c r="B1664" s="32"/>
      <c r="C1664" s="32"/>
      <c r="D1664" s="32"/>
      <c r="E1664" s="31"/>
      <c r="F1664" s="32"/>
      <c r="G1664" s="32"/>
      <c r="H1664" s="33"/>
      <c r="I1664" s="32"/>
      <c r="J1664" s="32"/>
      <c r="K1664" s="32"/>
      <c r="L1664" s="9"/>
      <c r="M1664" s="32"/>
      <c r="N1664" s="32"/>
      <c r="O1664" s="32"/>
      <c r="P1664" s="32"/>
      <c r="Q1664" s="32"/>
      <c r="R1664" s="32"/>
      <c r="S1664" s="32"/>
    </row>
    <row r="1665" ht="12.75" customHeight="1">
      <c r="A1665" s="40"/>
      <c r="B1665" s="32"/>
      <c r="C1665" s="32"/>
      <c r="D1665" s="32"/>
      <c r="E1665" s="31"/>
      <c r="F1665" s="32"/>
      <c r="G1665" s="32"/>
      <c r="H1665" s="33"/>
      <c r="I1665" s="32"/>
      <c r="J1665" s="32"/>
      <c r="K1665" s="32"/>
      <c r="L1665" s="9"/>
      <c r="M1665" s="32"/>
      <c r="N1665" s="32"/>
      <c r="O1665" s="32"/>
      <c r="P1665" s="32"/>
      <c r="Q1665" s="32"/>
      <c r="R1665" s="32"/>
      <c r="S1665" s="32"/>
    </row>
    <row r="1666" ht="12.75" customHeight="1">
      <c r="A1666" s="40"/>
      <c r="B1666" s="32"/>
      <c r="C1666" s="32"/>
      <c r="D1666" s="32"/>
      <c r="E1666" s="31"/>
      <c r="F1666" s="32"/>
      <c r="G1666" s="32"/>
      <c r="H1666" s="33"/>
      <c r="I1666" s="32"/>
      <c r="J1666" s="32"/>
      <c r="K1666" s="32"/>
      <c r="L1666" s="9"/>
      <c r="M1666" s="32"/>
      <c r="N1666" s="32"/>
      <c r="O1666" s="32"/>
      <c r="P1666" s="32"/>
      <c r="Q1666" s="32"/>
      <c r="R1666" s="32"/>
      <c r="S1666" s="32"/>
    </row>
    <row r="1667" ht="12.75" customHeight="1">
      <c r="A1667" s="40"/>
      <c r="B1667" s="32"/>
      <c r="C1667" s="32"/>
      <c r="D1667" s="32"/>
      <c r="E1667" s="31"/>
      <c r="F1667" s="32"/>
      <c r="G1667" s="32"/>
      <c r="H1667" s="33"/>
      <c r="I1667" s="32"/>
      <c r="J1667" s="32"/>
      <c r="K1667" s="32"/>
      <c r="L1667" s="9"/>
      <c r="M1667" s="32"/>
      <c r="N1667" s="32"/>
      <c r="O1667" s="32"/>
      <c r="P1667" s="32"/>
      <c r="Q1667" s="32"/>
      <c r="R1667" s="32"/>
      <c r="S1667" s="32"/>
    </row>
    <row r="1668" ht="12.75" customHeight="1">
      <c r="A1668" s="40"/>
      <c r="B1668" s="32"/>
      <c r="C1668" s="32"/>
      <c r="D1668" s="32"/>
      <c r="E1668" s="31"/>
      <c r="F1668" s="32"/>
      <c r="G1668" s="32"/>
      <c r="H1668" s="33"/>
      <c r="I1668" s="32"/>
      <c r="J1668" s="32"/>
      <c r="K1668" s="32"/>
      <c r="L1668" s="9"/>
      <c r="M1668" s="32"/>
      <c r="N1668" s="32"/>
      <c r="O1668" s="32"/>
      <c r="P1668" s="32"/>
      <c r="Q1668" s="32"/>
      <c r="R1668" s="32"/>
      <c r="S1668" s="32"/>
    </row>
    <row r="1669" ht="12.75" customHeight="1">
      <c r="A1669" s="40"/>
      <c r="B1669" s="32"/>
      <c r="C1669" s="32"/>
      <c r="D1669" s="32"/>
      <c r="E1669" s="31"/>
      <c r="F1669" s="32"/>
      <c r="G1669" s="32"/>
      <c r="H1669" s="33"/>
      <c r="I1669" s="32"/>
      <c r="J1669" s="32"/>
      <c r="K1669" s="32"/>
      <c r="L1669" s="9"/>
      <c r="M1669" s="32"/>
      <c r="N1669" s="32"/>
      <c r="O1669" s="32"/>
      <c r="P1669" s="32"/>
      <c r="Q1669" s="32"/>
      <c r="R1669" s="32"/>
      <c r="S1669" s="32"/>
    </row>
    <row r="1670" ht="12.75" customHeight="1">
      <c r="A1670" s="40"/>
      <c r="B1670" s="32"/>
      <c r="C1670" s="32"/>
      <c r="D1670" s="32"/>
      <c r="E1670" s="31"/>
      <c r="F1670" s="32"/>
      <c r="G1670" s="32"/>
      <c r="H1670" s="33"/>
      <c r="I1670" s="32"/>
      <c r="J1670" s="32"/>
      <c r="K1670" s="32"/>
      <c r="L1670" s="9"/>
      <c r="M1670" s="32"/>
      <c r="N1670" s="32"/>
      <c r="O1670" s="32"/>
      <c r="P1670" s="32"/>
      <c r="Q1670" s="32"/>
      <c r="R1670" s="32"/>
      <c r="S1670" s="32"/>
    </row>
    <row r="1671" ht="12.75" customHeight="1">
      <c r="A1671" s="40"/>
      <c r="B1671" s="32"/>
      <c r="C1671" s="32"/>
      <c r="D1671" s="32"/>
      <c r="E1671" s="31"/>
      <c r="F1671" s="32"/>
      <c r="G1671" s="32"/>
      <c r="H1671" s="33"/>
      <c r="I1671" s="32"/>
      <c r="J1671" s="32"/>
      <c r="K1671" s="32"/>
      <c r="L1671" s="9"/>
      <c r="M1671" s="32"/>
      <c r="N1671" s="32"/>
      <c r="O1671" s="32"/>
      <c r="P1671" s="32"/>
      <c r="Q1671" s="32"/>
      <c r="R1671" s="32"/>
      <c r="S1671" s="32"/>
    </row>
    <row r="1672" ht="12.75" customHeight="1">
      <c r="A1672" s="40"/>
      <c r="B1672" s="32"/>
      <c r="C1672" s="32"/>
      <c r="D1672" s="32"/>
      <c r="E1672" s="31"/>
      <c r="F1672" s="32"/>
      <c r="G1672" s="32"/>
      <c r="H1672" s="33"/>
      <c r="I1672" s="32"/>
      <c r="J1672" s="32"/>
      <c r="K1672" s="32"/>
      <c r="L1672" s="9"/>
      <c r="M1672" s="32"/>
      <c r="N1672" s="32"/>
      <c r="O1672" s="32"/>
      <c r="P1672" s="32"/>
      <c r="Q1672" s="32"/>
      <c r="R1672" s="32"/>
      <c r="S1672" s="32"/>
    </row>
    <row r="1673" ht="12.75" customHeight="1">
      <c r="A1673" s="40"/>
      <c r="B1673" s="32"/>
      <c r="C1673" s="32"/>
      <c r="D1673" s="32"/>
      <c r="E1673" s="31"/>
      <c r="F1673" s="32"/>
      <c r="G1673" s="32"/>
      <c r="H1673" s="33"/>
      <c r="I1673" s="32"/>
      <c r="J1673" s="32"/>
      <c r="K1673" s="32"/>
      <c r="L1673" s="9"/>
      <c r="M1673" s="32"/>
      <c r="N1673" s="32"/>
      <c r="O1673" s="32"/>
      <c r="P1673" s="32"/>
      <c r="Q1673" s="32"/>
      <c r="R1673" s="32"/>
      <c r="S1673" s="32"/>
    </row>
    <row r="1674" ht="12.75" customHeight="1">
      <c r="A1674" s="40"/>
      <c r="B1674" s="32"/>
      <c r="C1674" s="32"/>
      <c r="D1674" s="32"/>
      <c r="E1674" s="31"/>
      <c r="F1674" s="32"/>
      <c r="G1674" s="32"/>
      <c r="H1674" s="33"/>
      <c r="I1674" s="32"/>
      <c r="J1674" s="32"/>
      <c r="K1674" s="32"/>
      <c r="L1674" s="9"/>
      <c r="M1674" s="32"/>
      <c r="N1674" s="32"/>
      <c r="O1674" s="32"/>
      <c r="P1674" s="32"/>
      <c r="Q1674" s="32"/>
      <c r="R1674" s="32"/>
      <c r="S1674" s="32"/>
    </row>
    <row r="1675" ht="12.75" customHeight="1">
      <c r="A1675" s="40"/>
      <c r="B1675" s="32"/>
      <c r="C1675" s="32"/>
      <c r="D1675" s="32"/>
      <c r="E1675" s="31"/>
      <c r="F1675" s="32"/>
      <c r="G1675" s="32"/>
      <c r="H1675" s="33"/>
      <c r="I1675" s="32"/>
      <c r="J1675" s="32"/>
      <c r="K1675" s="32"/>
      <c r="L1675" s="9"/>
      <c r="M1675" s="32"/>
      <c r="N1675" s="32"/>
      <c r="O1675" s="32"/>
      <c r="P1675" s="32"/>
      <c r="Q1675" s="32"/>
      <c r="R1675" s="32"/>
      <c r="S1675" s="32"/>
    </row>
    <row r="1676" ht="12.75" customHeight="1">
      <c r="A1676" s="40"/>
      <c r="B1676" s="32"/>
      <c r="C1676" s="32"/>
      <c r="D1676" s="32"/>
      <c r="E1676" s="31"/>
      <c r="F1676" s="32"/>
      <c r="G1676" s="32"/>
      <c r="H1676" s="33"/>
      <c r="I1676" s="32"/>
      <c r="J1676" s="32"/>
      <c r="K1676" s="32"/>
      <c r="L1676" s="9"/>
      <c r="M1676" s="32"/>
      <c r="N1676" s="32"/>
      <c r="O1676" s="32"/>
      <c r="P1676" s="32"/>
      <c r="Q1676" s="32"/>
      <c r="R1676" s="32"/>
      <c r="S1676" s="32"/>
    </row>
    <row r="1677" ht="12.75" customHeight="1">
      <c r="A1677" s="40"/>
      <c r="B1677" s="32"/>
      <c r="C1677" s="32"/>
      <c r="D1677" s="32"/>
      <c r="E1677" s="31"/>
      <c r="F1677" s="32"/>
      <c r="G1677" s="32"/>
      <c r="H1677" s="33"/>
      <c r="I1677" s="32"/>
      <c r="J1677" s="32"/>
      <c r="K1677" s="32"/>
      <c r="L1677" s="9"/>
      <c r="M1677" s="32"/>
      <c r="N1677" s="32"/>
      <c r="O1677" s="32"/>
      <c r="P1677" s="32"/>
      <c r="Q1677" s="32"/>
      <c r="R1677" s="32"/>
      <c r="S1677" s="32"/>
    </row>
    <row r="1678" ht="12.75" customHeight="1">
      <c r="A1678" s="40"/>
      <c r="B1678" s="32"/>
      <c r="C1678" s="32"/>
      <c r="D1678" s="32"/>
      <c r="E1678" s="31"/>
      <c r="F1678" s="32"/>
      <c r="G1678" s="32"/>
      <c r="H1678" s="33"/>
      <c r="I1678" s="32"/>
      <c r="J1678" s="32"/>
      <c r="K1678" s="32"/>
      <c r="L1678" s="9"/>
      <c r="M1678" s="32"/>
      <c r="N1678" s="32"/>
      <c r="O1678" s="32"/>
      <c r="P1678" s="32"/>
      <c r="Q1678" s="32"/>
      <c r="R1678" s="32"/>
      <c r="S1678" s="32"/>
    </row>
    <row r="1679" ht="12.75" customHeight="1">
      <c r="A1679" s="40"/>
      <c r="B1679" s="32"/>
      <c r="C1679" s="32"/>
      <c r="D1679" s="32"/>
      <c r="E1679" s="31"/>
      <c r="F1679" s="32"/>
      <c r="G1679" s="32"/>
      <c r="H1679" s="33"/>
      <c r="I1679" s="32"/>
      <c r="J1679" s="32"/>
      <c r="K1679" s="32"/>
      <c r="L1679" s="9"/>
      <c r="M1679" s="32"/>
      <c r="N1679" s="32"/>
      <c r="O1679" s="32"/>
      <c r="P1679" s="32"/>
      <c r="Q1679" s="32"/>
      <c r="R1679" s="32"/>
      <c r="S1679" s="32"/>
    </row>
    <row r="1680" ht="12.75" customHeight="1">
      <c r="A1680" s="40"/>
      <c r="B1680" s="32"/>
      <c r="C1680" s="32"/>
      <c r="D1680" s="32"/>
      <c r="E1680" s="31"/>
      <c r="F1680" s="32"/>
      <c r="G1680" s="32"/>
      <c r="H1680" s="33"/>
      <c r="I1680" s="32"/>
      <c r="J1680" s="32"/>
      <c r="K1680" s="32"/>
      <c r="L1680" s="9"/>
      <c r="M1680" s="32"/>
      <c r="N1680" s="32"/>
      <c r="O1680" s="32"/>
      <c r="P1680" s="32"/>
      <c r="Q1680" s="32"/>
      <c r="R1680" s="32"/>
      <c r="S1680" s="32"/>
    </row>
    <row r="1681" ht="12.75" customHeight="1">
      <c r="A1681" s="40"/>
      <c r="B1681" s="32"/>
      <c r="C1681" s="32"/>
      <c r="D1681" s="32"/>
      <c r="E1681" s="31"/>
      <c r="F1681" s="32"/>
      <c r="G1681" s="32"/>
      <c r="H1681" s="33"/>
      <c r="I1681" s="32"/>
      <c r="J1681" s="32"/>
      <c r="K1681" s="32"/>
      <c r="L1681" s="9"/>
      <c r="M1681" s="32"/>
      <c r="N1681" s="32"/>
      <c r="O1681" s="32"/>
      <c r="P1681" s="32"/>
      <c r="Q1681" s="32"/>
      <c r="R1681" s="32"/>
      <c r="S1681" s="32"/>
    </row>
    <row r="1682" ht="12.75" customHeight="1">
      <c r="A1682" s="40"/>
      <c r="B1682" s="32"/>
      <c r="C1682" s="32"/>
      <c r="D1682" s="32"/>
      <c r="E1682" s="31"/>
      <c r="F1682" s="32"/>
      <c r="G1682" s="32"/>
      <c r="H1682" s="33"/>
      <c r="I1682" s="32"/>
      <c r="J1682" s="32"/>
      <c r="K1682" s="32"/>
      <c r="L1682" s="9"/>
      <c r="M1682" s="32"/>
      <c r="N1682" s="32"/>
      <c r="O1682" s="32"/>
      <c r="P1682" s="32"/>
      <c r="Q1682" s="32"/>
      <c r="R1682" s="32"/>
      <c r="S1682" s="32"/>
    </row>
    <row r="1683" ht="12.75" customHeight="1">
      <c r="A1683" s="40"/>
      <c r="B1683" s="32"/>
      <c r="C1683" s="32"/>
      <c r="D1683" s="32"/>
      <c r="E1683" s="31"/>
      <c r="F1683" s="32"/>
      <c r="G1683" s="32"/>
      <c r="H1683" s="33"/>
      <c r="I1683" s="32"/>
      <c r="J1683" s="32"/>
      <c r="K1683" s="32"/>
      <c r="L1683" s="9"/>
      <c r="M1683" s="32"/>
      <c r="N1683" s="32"/>
      <c r="O1683" s="32"/>
      <c r="P1683" s="32"/>
      <c r="Q1683" s="32"/>
      <c r="R1683" s="32"/>
      <c r="S1683" s="32"/>
    </row>
    <row r="1684" ht="12.75" customHeight="1">
      <c r="A1684" s="40"/>
      <c r="B1684" s="32"/>
      <c r="C1684" s="32"/>
      <c r="D1684" s="32"/>
      <c r="E1684" s="31"/>
      <c r="F1684" s="32"/>
      <c r="G1684" s="32"/>
      <c r="H1684" s="33"/>
      <c r="I1684" s="32"/>
      <c r="J1684" s="32"/>
      <c r="K1684" s="32"/>
      <c r="L1684" s="9"/>
      <c r="M1684" s="32"/>
      <c r="N1684" s="32"/>
      <c r="O1684" s="32"/>
      <c r="P1684" s="32"/>
      <c r="Q1684" s="32"/>
      <c r="R1684" s="32"/>
      <c r="S1684" s="32"/>
    </row>
    <row r="1685" ht="12.75" customHeight="1">
      <c r="A1685" s="40"/>
      <c r="B1685" s="32"/>
      <c r="C1685" s="32"/>
      <c r="D1685" s="32"/>
      <c r="E1685" s="31"/>
      <c r="F1685" s="32"/>
      <c r="G1685" s="32"/>
      <c r="H1685" s="33"/>
      <c r="I1685" s="32"/>
      <c r="J1685" s="32"/>
      <c r="K1685" s="32"/>
      <c r="L1685" s="9"/>
      <c r="M1685" s="32"/>
      <c r="N1685" s="32"/>
      <c r="O1685" s="32"/>
      <c r="P1685" s="32"/>
      <c r="Q1685" s="32"/>
      <c r="R1685" s="32"/>
      <c r="S1685" s="32"/>
    </row>
    <row r="1686" ht="12.75" customHeight="1">
      <c r="A1686" s="40"/>
      <c r="B1686" s="32"/>
      <c r="C1686" s="32"/>
      <c r="D1686" s="32"/>
      <c r="E1686" s="31"/>
      <c r="F1686" s="32"/>
      <c r="G1686" s="32"/>
      <c r="H1686" s="33"/>
      <c r="I1686" s="32"/>
      <c r="J1686" s="32"/>
      <c r="K1686" s="32"/>
      <c r="L1686" s="9"/>
      <c r="M1686" s="32"/>
      <c r="N1686" s="32"/>
      <c r="O1686" s="32"/>
      <c r="P1686" s="32"/>
      <c r="Q1686" s="32"/>
      <c r="R1686" s="32"/>
      <c r="S1686" s="32"/>
    </row>
    <row r="1687" ht="12.75" customHeight="1">
      <c r="A1687" s="40"/>
      <c r="B1687" s="32"/>
      <c r="C1687" s="32"/>
      <c r="D1687" s="32"/>
      <c r="E1687" s="31"/>
      <c r="F1687" s="32"/>
      <c r="G1687" s="32"/>
      <c r="H1687" s="33"/>
      <c r="I1687" s="32"/>
      <c r="J1687" s="32"/>
      <c r="K1687" s="32"/>
      <c r="L1687" s="9"/>
      <c r="M1687" s="32"/>
      <c r="N1687" s="32"/>
      <c r="O1687" s="32"/>
      <c r="P1687" s="32"/>
      <c r="Q1687" s="32"/>
      <c r="R1687" s="32"/>
      <c r="S1687" s="32"/>
    </row>
    <row r="1688" ht="12.75" customHeight="1">
      <c r="A1688" s="40"/>
      <c r="B1688" s="32"/>
      <c r="C1688" s="32"/>
      <c r="D1688" s="32"/>
      <c r="E1688" s="31"/>
      <c r="F1688" s="32"/>
      <c r="G1688" s="32"/>
      <c r="H1688" s="33"/>
      <c r="I1688" s="32"/>
      <c r="J1688" s="32"/>
      <c r="K1688" s="32"/>
      <c r="L1688" s="9"/>
      <c r="M1688" s="32"/>
      <c r="N1688" s="32"/>
      <c r="O1688" s="32"/>
      <c r="P1688" s="32"/>
      <c r="Q1688" s="32"/>
      <c r="R1688" s="32"/>
      <c r="S1688" s="32"/>
    </row>
    <row r="1689" ht="12.75" customHeight="1">
      <c r="A1689" s="40"/>
      <c r="B1689" s="32"/>
      <c r="C1689" s="32"/>
      <c r="D1689" s="32"/>
      <c r="E1689" s="31"/>
      <c r="F1689" s="32"/>
      <c r="G1689" s="32"/>
      <c r="H1689" s="33"/>
      <c r="I1689" s="32"/>
      <c r="J1689" s="32"/>
      <c r="K1689" s="32"/>
      <c r="L1689" s="9"/>
      <c r="M1689" s="32"/>
      <c r="N1689" s="32"/>
      <c r="O1689" s="32"/>
      <c r="P1689" s="32"/>
      <c r="Q1689" s="32"/>
      <c r="R1689" s="32"/>
      <c r="S1689" s="32"/>
    </row>
    <row r="1690" ht="12.75" customHeight="1">
      <c r="A1690" s="40"/>
      <c r="B1690" s="32"/>
      <c r="C1690" s="32"/>
      <c r="D1690" s="32"/>
      <c r="E1690" s="31"/>
      <c r="F1690" s="32"/>
      <c r="G1690" s="32"/>
      <c r="H1690" s="33"/>
      <c r="I1690" s="32"/>
      <c r="J1690" s="32"/>
      <c r="K1690" s="32"/>
      <c r="L1690" s="9"/>
      <c r="M1690" s="32"/>
      <c r="N1690" s="32"/>
      <c r="O1690" s="32"/>
      <c r="P1690" s="32"/>
      <c r="Q1690" s="32"/>
      <c r="R1690" s="32"/>
      <c r="S1690" s="32"/>
    </row>
    <row r="1691" ht="12.75" customHeight="1">
      <c r="A1691" s="40"/>
      <c r="B1691" s="32"/>
      <c r="C1691" s="32"/>
      <c r="D1691" s="32"/>
      <c r="E1691" s="31"/>
      <c r="F1691" s="32"/>
      <c r="G1691" s="32"/>
      <c r="H1691" s="33"/>
      <c r="I1691" s="32"/>
      <c r="J1691" s="32"/>
      <c r="K1691" s="32"/>
      <c r="L1691" s="9"/>
      <c r="M1691" s="32"/>
      <c r="N1691" s="32"/>
      <c r="O1691" s="32"/>
      <c r="P1691" s="32"/>
      <c r="Q1691" s="32"/>
      <c r="R1691" s="32"/>
      <c r="S1691" s="32"/>
    </row>
    <row r="1692" ht="12.75" customHeight="1">
      <c r="A1692" s="40"/>
      <c r="B1692" s="32"/>
      <c r="C1692" s="32"/>
      <c r="D1692" s="32"/>
      <c r="E1692" s="31"/>
      <c r="F1692" s="32"/>
      <c r="G1692" s="32"/>
      <c r="H1692" s="33"/>
      <c r="I1692" s="32"/>
      <c r="J1692" s="32"/>
      <c r="K1692" s="32"/>
      <c r="L1692" s="9"/>
      <c r="M1692" s="32"/>
      <c r="N1692" s="32"/>
      <c r="O1692" s="32"/>
      <c r="P1692" s="32"/>
      <c r="Q1692" s="32"/>
      <c r="R1692" s="32"/>
      <c r="S1692" s="32"/>
    </row>
    <row r="1693" ht="12.75" customHeight="1">
      <c r="A1693" s="40"/>
      <c r="B1693" s="32"/>
      <c r="C1693" s="32"/>
      <c r="D1693" s="32"/>
      <c r="E1693" s="31"/>
      <c r="F1693" s="32"/>
      <c r="G1693" s="32"/>
      <c r="H1693" s="33"/>
      <c r="I1693" s="32"/>
      <c r="J1693" s="32"/>
      <c r="K1693" s="32"/>
      <c r="L1693" s="9"/>
      <c r="M1693" s="32"/>
      <c r="N1693" s="32"/>
      <c r="O1693" s="32"/>
      <c r="P1693" s="32"/>
      <c r="Q1693" s="32"/>
      <c r="R1693" s="32"/>
      <c r="S1693" s="32"/>
    </row>
    <row r="1694" ht="12.75" customHeight="1">
      <c r="A1694" s="40"/>
      <c r="B1694" s="32"/>
      <c r="C1694" s="32"/>
      <c r="D1694" s="32"/>
      <c r="E1694" s="31"/>
      <c r="F1694" s="32"/>
      <c r="G1694" s="32"/>
      <c r="H1694" s="33"/>
      <c r="I1694" s="32"/>
      <c r="J1694" s="32"/>
      <c r="K1694" s="32"/>
      <c r="L1694" s="9"/>
      <c r="M1694" s="32"/>
      <c r="N1694" s="32"/>
      <c r="O1694" s="32"/>
      <c r="P1694" s="32"/>
      <c r="Q1694" s="32"/>
      <c r="R1694" s="32"/>
      <c r="S1694" s="32"/>
    </row>
    <row r="1695" ht="12.75" customHeight="1">
      <c r="A1695" s="40"/>
      <c r="B1695" s="32"/>
      <c r="C1695" s="32"/>
      <c r="D1695" s="32"/>
      <c r="E1695" s="31"/>
      <c r="F1695" s="32"/>
      <c r="G1695" s="32"/>
      <c r="H1695" s="33"/>
      <c r="I1695" s="32"/>
      <c r="J1695" s="32"/>
      <c r="K1695" s="32"/>
      <c r="L1695" s="9"/>
      <c r="M1695" s="32"/>
      <c r="N1695" s="32"/>
      <c r="O1695" s="32"/>
      <c r="P1695" s="32"/>
      <c r="Q1695" s="32"/>
      <c r="R1695" s="32"/>
      <c r="S1695" s="32"/>
    </row>
    <row r="1696" ht="12.75" customHeight="1">
      <c r="A1696" s="40"/>
      <c r="B1696" s="32"/>
      <c r="C1696" s="32"/>
      <c r="D1696" s="32"/>
      <c r="E1696" s="31"/>
      <c r="F1696" s="32"/>
      <c r="G1696" s="32"/>
      <c r="H1696" s="33"/>
      <c r="I1696" s="32"/>
      <c r="J1696" s="32"/>
      <c r="K1696" s="32"/>
      <c r="L1696" s="9"/>
      <c r="M1696" s="32"/>
      <c r="N1696" s="32"/>
      <c r="O1696" s="32"/>
      <c r="P1696" s="32"/>
      <c r="Q1696" s="32"/>
      <c r="R1696" s="32"/>
      <c r="S1696" s="32"/>
    </row>
    <row r="1697" ht="12.75" customHeight="1">
      <c r="A1697" s="40"/>
      <c r="B1697" s="32"/>
      <c r="C1697" s="32"/>
      <c r="D1697" s="32"/>
      <c r="E1697" s="31"/>
      <c r="F1697" s="32"/>
      <c r="G1697" s="32"/>
      <c r="H1697" s="33"/>
      <c r="I1697" s="32"/>
      <c r="J1697" s="32"/>
      <c r="K1697" s="32"/>
      <c r="L1697" s="9"/>
      <c r="M1697" s="32"/>
      <c r="N1697" s="32"/>
      <c r="O1697" s="32"/>
      <c r="P1697" s="32"/>
      <c r="Q1697" s="32"/>
      <c r="R1697" s="32"/>
      <c r="S1697" s="32"/>
    </row>
    <row r="1698" ht="12.75" customHeight="1">
      <c r="A1698" s="40"/>
      <c r="B1698" s="32"/>
      <c r="C1698" s="32"/>
      <c r="D1698" s="32"/>
      <c r="E1698" s="31"/>
      <c r="F1698" s="32"/>
      <c r="G1698" s="32"/>
      <c r="H1698" s="33"/>
      <c r="I1698" s="32"/>
      <c r="J1698" s="32"/>
      <c r="K1698" s="32"/>
      <c r="L1698" s="9"/>
      <c r="M1698" s="32"/>
      <c r="N1698" s="32"/>
      <c r="O1698" s="32"/>
      <c r="P1698" s="32"/>
      <c r="Q1698" s="32"/>
      <c r="R1698" s="32"/>
      <c r="S1698" s="32"/>
    </row>
    <row r="1699" ht="12.75" customHeight="1">
      <c r="A1699" s="40"/>
      <c r="B1699" s="32"/>
      <c r="C1699" s="32"/>
      <c r="D1699" s="32"/>
      <c r="E1699" s="31"/>
      <c r="F1699" s="32"/>
      <c r="G1699" s="32"/>
      <c r="H1699" s="33"/>
      <c r="I1699" s="32"/>
      <c r="J1699" s="32"/>
      <c r="K1699" s="32"/>
      <c r="L1699" s="9"/>
      <c r="M1699" s="32"/>
      <c r="N1699" s="32"/>
      <c r="O1699" s="32"/>
      <c r="P1699" s="32"/>
      <c r="Q1699" s="32"/>
      <c r="R1699" s="32"/>
      <c r="S1699" s="32"/>
    </row>
    <row r="1700" ht="12.75" customHeight="1">
      <c r="A1700" s="40"/>
      <c r="B1700" s="32"/>
      <c r="C1700" s="32"/>
      <c r="D1700" s="32"/>
      <c r="E1700" s="31"/>
      <c r="F1700" s="32"/>
      <c r="G1700" s="32"/>
      <c r="H1700" s="33"/>
      <c r="I1700" s="32"/>
      <c r="J1700" s="32"/>
      <c r="K1700" s="32"/>
      <c r="L1700" s="9"/>
      <c r="M1700" s="32"/>
      <c r="N1700" s="32"/>
      <c r="O1700" s="32"/>
      <c r="P1700" s="32"/>
      <c r="Q1700" s="32"/>
      <c r="R1700" s="32"/>
      <c r="S1700" s="32"/>
    </row>
    <row r="1701" ht="12.75" customHeight="1">
      <c r="A1701" s="40"/>
      <c r="B1701" s="32"/>
      <c r="C1701" s="32"/>
      <c r="D1701" s="32"/>
      <c r="E1701" s="31"/>
      <c r="F1701" s="32"/>
      <c r="G1701" s="32"/>
      <c r="H1701" s="33"/>
      <c r="I1701" s="32"/>
      <c r="J1701" s="32"/>
      <c r="K1701" s="32"/>
      <c r="L1701" s="9"/>
      <c r="M1701" s="32"/>
      <c r="N1701" s="32"/>
      <c r="O1701" s="32"/>
      <c r="P1701" s="32"/>
      <c r="Q1701" s="32"/>
      <c r="R1701" s="32"/>
      <c r="S1701" s="32"/>
    </row>
    <row r="1702" ht="12.75" customHeight="1">
      <c r="A1702" s="40"/>
      <c r="B1702" s="32"/>
      <c r="C1702" s="32"/>
      <c r="D1702" s="32"/>
      <c r="E1702" s="31"/>
      <c r="F1702" s="32"/>
      <c r="G1702" s="32"/>
      <c r="H1702" s="33"/>
      <c r="I1702" s="32"/>
      <c r="J1702" s="32"/>
      <c r="K1702" s="32"/>
      <c r="L1702" s="9"/>
      <c r="M1702" s="32"/>
      <c r="N1702" s="32"/>
      <c r="O1702" s="32"/>
      <c r="P1702" s="32"/>
      <c r="Q1702" s="32"/>
      <c r="R1702" s="32"/>
      <c r="S1702" s="32"/>
    </row>
    <row r="1703" ht="12.75" customHeight="1">
      <c r="A1703" s="40"/>
      <c r="B1703" s="32"/>
      <c r="C1703" s="32"/>
      <c r="D1703" s="32"/>
      <c r="E1703" s="31"/>
      <c r="F1703" s="32"/>
      <c r="G1703" s="32"/>
      <c r="H1703" s="33"/>
      <c r="I1703" s="32"/>
      <c r="J1703" s="32"/>
      <c r="K1703" s="32"/>
      <c r="L1703" s="9"/>
      <c r="M1703" s="32"/>
      <c r="N1703" s="32"/>
      <c r="O1703" s="32"/>
      <c r="P1703" s="32"/>
      <c r="Q1703" s="32"/>
      <c r="R1703" s="32"/>
      <c r="S1703" s="32"/>
    </row>
    <row r="1704" ht="12.75" customHeight="1">
      <c r="A1704" s="40"/>
      <c r="B1704" s="32"/>
      <c r="C1704" s="32"/>
      <c r="D1704" s="32"/>
      <c r="E1704" s="31"/>
      <c r="F1704" s="32"/>
      <c r="G1704" s="32"/>
      <c r="H1704" s="33"/>
      <c r="I1704" s="32"/>
      <c r="J1704" s="32"/>
      <c r="K1704" s="32"/>
      <c r="L1704" s="9"/>
      <c r="M1704" s="32"/>
      <c r="N1704" s="32"/>
      <c r="O1704" s="32"/>
      <c r="P1704" s="32"/>
      <c r="Q1704" s="32"/>
      <c r="R1704" s="32"/>
      <c r="S1704" s="32"/>
    </row>
    <row r="1705" ht="12.75" customHeight="1">
      <c r="A1705" s="40"/>
      <c r="B1705" s="32"/>
      <c r="C1705" s="32"/>
      <c r="D1705" s="32"/>
      <c r="E1705" s="31"/>
      <c r="F1705" s="32"/>
      <c r="G1705" s="32"/>
      <c r="H1705" s="33"/>
      <c r="I1705" s="32"/>
      <c r="J1705" s="32"/>
      <c r="K1705" s="32"/>
      <c r="L1705" s="9"/>
      <c r="M1705" s="32"/>
      <c r="N1705" s="32"/>
      <c r="O1705" s="32"/>
      <c r="P1705" s="32"/>
      <c r="Q1705" s="32"/>
      <c r="R1705" s="32"/>
      <c r="S1705" s="32"/>
    </row>
    <row r="1706" ht="12.75" customHeight="1">
      <c r="A1706" s="40"/>
      <c r="B1706" s="32"/>
      <c r="C1706" s="32"/>
      <c r="D1706" s="32"/>
      <c r="E1706" s="31"/>
      <c r="F1706" s="32"/>
      <c r="G1706" s="32"/>
      <c r="H1706" s="33"/>
      <c r="I1706" s="32"/>
      <c r="J1706" s="32"/>
      <c r="K1706" s="32"/>
      <c r="L1706" s="9"/>
      <c r="M1706" s="32"/>
      <c r="N1706" s="32"/>
      <c r="O1706" s="32"/>
      <c r="P1706" s="32"/>
      <c r="Q1706" s="32"/>
      <c r="R1706" s="32"/>
      <c r="S1706" s="32"/>
    </row>
    <row r="1707" ht="12.75" customHeight="1">
      <c r="A1707" s="40"/>
      <c r="B1707" s="32"/>
      <c r="C1707" s="32"/>
      <c r="D1707" s="32"/>
      <c r="E1707" s="31"/>
      <c r="F1707" s="32"/>
      <c r="G1707" s="32"/>
      <c r="H1707" s="33"/>
      <c r="I1707" s="32"/>
      <c r="J1707" s="32"/>
      <c r="K1707" s="32"/>
      <c r="L1707" s="9"/>
      <c r="M1707" s="32"/>
      <c r="N1707" s="32"/>
      <c r="O1707" s="32"/>
      <c r="P1707" s="32"/>
      <c r="Q1707" s="32"/>
      <c r="R1707" s="32"/>
      <c r="S1707" s="32"/>
    </row>
    <row r="1708" ht="12.75" customHeight="1">
      <c r="A1708" s="40"/>
      <c r="B1708" s="32"/>
      <c r="C1708" s="32"/>
      <c r="D1708" s="32"/>
      <c r="E1708" s="31"/>
      <c r="F1708" s="32"/>
      <c r="G1708" s="32"/>
      <c r="H1708" s="33"/>
      <c r="I1708" s="32"/>
      <c r="J1708" s="32"/>
      <c r="K1708" s="32"/>
      <c r="L1708" s="9"/>
      <c r="M1708" s="32"/>
      <c r="N1708" s="32"/>
      <c r="O1708" s="32"/>
      <c r="P1708" s="32"/>
      <c r="Q1708" s="32"/>
      <c r="R1708" s="32"/>
      <c r="S1708" s="32"/>
    </row>
    <row r="1709" ht="12.75" customHeight="1">
      <c r="A1709" s="40"/>
      <c r="B1709" s="32"/>
      <c r="C1709" s="32"/>
      <c r="D1709" s="32"/>
      <c r="E1709" s="31"/>
      <c r="F1709" s="32"/>
      <c r="G1709" s="32"/>
      <c r="H1709" s="33"/>
      <c r="I1709" s="32"/>
      <c r="J1709" s="32"/>
      <c r="K1709" s="32"/>
      <c r="L1709" s="9"/>
      <c r="M1709" s="32"/>
      <c r="N1709" s="32"/>
      <c r="O1709" s="32"/>
      <c r="P1709" s="32"/>
      <c r="Q1709" s="32"/>
      <c r="R1709" s="32"/>
      <c r="S1709" s="32"/>
    </row>
    <row r="1710" ht="12.75" customHeight="1">
      <c r="A1710" s="40"/>
      <c r="B1710" s="32"/>
      <c r="C1710" s="32"/>
      <c r="D1710" s="32"/>
      <c r="E1710" s="31"/>
      <c r="F1710" s="32"/>
      <c r="G1710" s="32"/>
      <c r="H1710" s="33"/>
      <c r="I1710" s="32"/>
      <c r="J1710" s="32"/>
      <c r="K1710" s="32"/>
      <c r="L1710" s="9"/>
      <c r="M1710" s="32"/>
      <c r="N1710" s="32"/>
      <c r="O1710" s="32"/>
      <c r="P1710" s="32"/>
      <c r="Q1710" s="32"/>
      <c r="R1710" s="32"/>
      <c r="S1710" s="32"/>
    </row>
    <row r="1711" ht="12.75" customHeight="1">
      <c r="A1711" s="40"/>
      <c r="B1711" s="32"/>
      <c r="C1711" s="32"/>
      <c r="D1711" s="32"/>
      <c r="E1711" s="31"/>
      <c r="F1711" s="32"/>
      <c r="G1711" s="32"/>
      <c r="H1711" s="33"/>
      <c r="I1711" s="32"/>
      <c r="J1711" s="32"/>
      <c r="K1711" s="32"/>
      <c r="L1711" s="9"/>
      <c r="M1711" s="32"/>
      <c r="N1711" s="32"/>
      <c r="O1711" s="32"/>
      <c r="P1711" s="32"/>
      <c r="Q1711" s="32"/>
      <c r="R1711" s="32"/>
      <c r="S1711" s="32"/>
    </row>
    <row r="1712" ht="12.75" customHeight="1">
      <c r="A1712" s="40"/>
      <c r="B1712" s="32"/>
      <c r="C1712" s="32"/>
      <c r="D1712" s="32"/>
      <c r="E1712" s="31"/>
      <c r="F1712" s="32"/>
      <c r="G1712" s="32"/>
      <c r="H1712" s="33"/>
      <c r="I1712" s="32"/>
      <c r="J1712" s="32"/>
      <c r="K1712" s="32"/>
      <c r="L1712" s="9"/>
      <c r="M1712" s="32"/>
      <c r="N1712" s="32"/>
      <c r="O1712" s="32"/>
      <c r="P1712" s="32"/>
      <c r="Q1712" s="32"/>
      <c r="R1712" s="32"/>
      <c r="S1712" s="32"/>
    </row>
    <row r="1713" ht="12.75" customHeight="1">
      <c r="A1713" s="40"/>
      <c r="B1713" s="32"/>
      <c r="C1713" s="32"/>
      <c r="D1713" s="32"/>
      <c r="E1713" s="31"/>
      <c r="F1713" s="32"/>
      <c r="G1713" s="32"/>
      <c r="H1713" s="33"/>
      <c r="I1713" s="32"/>
      <c r="J1713" s="32"/>
      <c r="K1713" s="32"/>
      <c r="L1713" s="9"/>
      <c r="M1713" s="32"/>
      <c r="N1713" s="32"/>
      <c r="O1713" s="32"/>
      <c r="P1713" s="32"/>
      <c r="Q1713" s="32"/>
      <c r="R1713" s="32"/>
      <c r="S1713" s="32"/>
    </row>
    <row r="1714" ht="12.75" customHeight="1">
      <c r="A1714" s="40"/>
      <c r="B1714" s="32"/>
      <c r="C1714" s="32"/>
      <c r="D1714" s="32"/>
      <c r="E1714" s="31"/>
      <c r="F1714" s="32"/>
      <c r="G1714" s="32"/>
      <c r="H1714" s="33"/>
      <c r="I1714" s="32"/>
      <c r="J1714" s="32"/>
      <c r="K1714" s="32"/>
      <c r="L1714" s="9"/>
      <c r="M1714" s="32"/>
      <c r="N1714" s="32"/>
      <c r="O1714" s="32"/>
      <c r="P1714" s="32"/>
      <c r="Q1714" s="32"/>
      <c r="R1714" s="32"/>
      <c r="S1714" s="32"/>
    </row>
    <row r="1715" ht="12.75" customHeight="1">
      <c r="A1715" s="40"/>
      <c r="B1715" s="32"/>
      <c r="C1715" s="32"/>
      <c r="D1715" s="32"/>
      <c r="E1715" s="31"/>
      <c r="F1715" s="32"/>
      <c r="G1715" s="32"/>
      <c r="H1715" s="33"/>
      <c r="I1715" s="32"/>
      <c r="J1715" s="32"/>
      <c r="K1715" s="32"/>
      <c r="L1715" s="9"/>
      <c r="M1715" s="32"/>
      <c r="N1715" s="32"/>
      <c r="O1715" s="32"/>
      <c r="P1715" s="32"/>
      <c r="Q1715" s="32"/>
      <c r="R1715" s="32"/>
      <c r="S1715" s="32"/>
    </row>
    <row r="1716" ht="12.75" customHeight="1">
      <c r="A1716" s="40"/>
      <c r="B1716" s="32"/>
      <c r="C1716" s="32"/>
      <c r="D1716" s="32"/>
      <c r="E1716" s="31"/>
      <c r="F1716" s="32"/>
      <c r="G1716" s="32"/>
      <c r="H1716" s="33"/>
      <c r="I1716" s="32"/>
      <c r="J1716" s="32"/>
      <c r="K1716" s="32"/>
      <c r="L1716" s="9"/>
      <c r="M1716" s="32"/>
      <c r="N1716" s="32"/>
      <c r="O1716" s="32"/>
      <c r="P1716" s="32"/>
      <c r="Q1716" s="32"/>
      <c r="R1716" s="32"/>
      <c r="S1716" s="32"/>
    </row>
    <row r="1717" ht="12.75" customHeight="1">
      <c r="A1717" s="40"/>
      <c r="B1717" s="32"/>
      <c r="C1717" s="32"/>
      <c r="D1717" s="32"/>
      <c r="E1717" s="31"/>
      <c r="F1717" s="32"/>
      <c r="G1717" s="32"/>
      <c r="H1717" s="33"/>
      <c r="I1717" s="32"/>
      <c r="J1717" s="32"/>
      <c r="K1717" s="32"/>
      <c r="L1717" s="9"/>
      <c r="M1717" s="32"/>
      <c r="N1717" s="32"/>
      <c r="O1717" s="32"/>
      <c r="P1717" s="32"/>
      <c r="Q1717" s="32"/>
      <c r="R1717" s="32"/>
      <c r="S1717" s="32"/>
    </row>
    <row r="1718" ht="12.75" customHeight="1">
      <c r="A1718" s="40"/>
      <c r="B1718" s="32"/>
      <c r="C1718" s="32"/>
      <c r="D1718" s="32"/>
      <c r="E1718" s="31"/>
      <c r="F1718" s="32"/>
      <c r="G1718" s="32"/>
      <c r="H1718" s="33"/>
      <c r="I1718" s="32"/>
      <c r="J1718" s="32"/>
      <c r="K1718" s="32"/>
      <c r="L1718" s="9"/>
      <c r="M1718" s="32"/>
      <c r="N1718" s="32"/>
      <c r="O1718" s="32"/>
      <c r="P1718" s="32"/>
      <c r="Q1718" s="32"/>
      <c r="R1718" s="32"/>
      <c r="S1718" s="32"/>
    </row>
    <row r="1719" ht="12.75" customHeight="1">
      <c r="A1719" s="40"/>
      <c r="B1719" s="32"/>
      <c r="C1719" s="32"/>
      <c r="D1719" s="32"/>
      <c r="E1719" s="31"/>
      <c r="F1719" s="32"/>
      <c r="G1719" s="32"/>
      <c r="H1719" s="33"/>
      <c r="I1719" s="32"/>
      <c r="J1719" s="32"/>
      <c r="K1719" s="32"/>
      <c r="L1719" s="9"/>
      <c r="M1719" s="32"/>
      <c r="N1719" s="32"/>
      <c r="O1719" s="32"/>
      <c r="P1719" s="32"/>
      <c r="Q1719" s="32"/>
      <c r="R1719" s="32"/>
      <c r="S1719" s="32"/>
    </row>
    <row r="1720" ht="12.75" customHeight="1">
      <c r="A1720" s="40"/>
      <c r="B1720" s="32"/>
      <c r="C1720" s="32"/>
      <c r="D1720" s="32"/>
      <c r="E1720" s="31"/>
      <c r="F1720" s="32"/>
      <c r="G1720" s="32"/>
      <c r="H1720" s="33"/>
      <c r="I1720" s="32"/>
      <c r="J1720" s="32"/>
      <c r="K1720" s="32"/>
      <c r="L1720" s="9"/>
      <c r="M1720" s="32"/>
      <c r="N1720" s="32"/>
      <c r="O1720" s="32"/>
      <c r="P1720" s="32"/>
      <c r="Q1720" s="32"/>
      <c r="R1720" s="32"/>
      <c r="S1720" s="32"/>
    </row>
    <row r="1721" ht="12.75" customHeight="1">
      <c r="A1721" s="40"/>
      <c r="B1721" s="32"/>
      <c r="C1721" s="32"/>
      <c r="D1721" s="32"/>
      <c r="E1721" s="31"/>
      <c r="F1721" s="32"/>
      <c r="G1721" s="32"/>
      <c r="H1721" s="33"/>
      <c r="I1721" s="32"/>
      <c r="J1721" s="32"/>
      <c r="K1721" s="32"/>
      <c r="L1721" s="9"/>
      <c r="M1721" s="32"/>
      <c r="N1721" s="32"/>
      <c r="O1721" s="32"/>
      <c r="P1721" s="32"/>
      <c r="Q1721" s="32"/>
      <c r="R1721" s="32"/>
      <c r="S1721" s="32"/>
    </row>
    <row r="1722" ht="12.75" customHeight="1">
      <c r="A1722" s="40"/>
      <c r="B1722" s="32"/>
      <c r="C1722" s="32"/>
      <c r="D1722" s="32"/>
      <c r="E1722" s="31"/>
      <c r="F1722" s="32"/>
      <c r="G1722" s="32"/>
      <c r="H1722" s="33"/>
      <c r="I1722" s="32"/>
      <c r="J1722" s="32"/>
      <c r="K1722" s="32"/>
      <c r="L1722" s="9"/>
      <c r="M1722" s="32"/>
      <c r="N1722" s="32"/>
      <c r="O1722" s="32"/>
      <c r="P1722" s="32"/>
      <c r="Q1722" s="32"/>
      <c r="R1722" s="32"/>
      <c r="S1722" s="32"/>
    </row>
    <row r="1723" ht="12.75" customHeight="1">
      <c r="A1723" s="40"/>
      <c r="B1723" s="32"/>
      <c r="C1723" s="32"/>
      <c r="D1723" s="32"/>
      <c r="E1723" s="31"/>
      <c r="F1723" s="32"/>
      <c r="G1723" s="32"/>
      <c r="H1723" s="33"/>
      <c r="I1723" s="32"/>
      <c r="J1723" s="32"/>
      <c r="K1723" s="32"/>
      <c r="L1723" s="9"/>
      <c r="M1723" s="32"/>
      <c r="N1723" s="32"/>
      <c r="O1723" s="32"/>
      <c r="P1723" s="32"/>
      <c r="Q1723" s="32"/>
      <c r="R1723" s="32"/>
      <c r="S1723" s="32"/>
    </row>
    <row r="1724" ht="12.75" customHeight="1">
      <c r="A1724" s="40"/>
      <c r="B1724" s="32"/>
      <c r="C1724" s="32"/>
      <c r="D1724" s="32"/>
      <c r="E1724" s="31"/>
      <c r="F1724" s="32"/>
      <c r="G1724" s="32"/>
      <c r="H1724" s="33"/>
      <c r="I1724" s="32"/>
      <c r="J1724" s="32"/>
      <c r="K1724" s="32"/>
      <c r="L1724" s="9"/>
      <c r="M1724" s="32"/>
      <c r="N1724" s="32"/>
      <c r="O1724" s="32"/>
      <c r="P1724" s="32"/>
      <c r="Q1724" s="32"/>
      <c r="R1724" s="32"/>
      <c r="S1724" s="32"/>
    </row>
    <row r="1725" ht="12.75" customHeight="1">
      <c r="A1725" s="40"/>
      <c r="B1725" s="32"/>
      <c r="C1725" s="32"/>
      <c r="D1725" s="32"/>
      <c r="E1725" s="31"/>
      <c r="F1725" s="32"/>
      <c r="G1725" s="32"/>
      <c r="H1725" s="33"/>
      <c r="I1725" s="32"/>
      <c r="J1725" s="32"/>
      <c r="K1725" s="32"/>
      <c r="L1725" s="9"/>
      <c r="M1725" s="32"/>
      <c r="N1725" s="32"/>
      <c r="O1725" s="32"/>
      <c r="P1725" s="32"/>
      <c r="Q1725" s="32"/>
      <c r="R1725" s="32"/>
      <c r="S1725" s="32"/>
    </row>
    <row r="1726" ht="12.75" customHeight="1">
      <c r="A1726" s="40"/>
      <c r="B1726" s="32"/>
      <c r="C1726" s="32"/>
      <c r="D1726" s="32"/>
      <c r="E1726" s="31"/>
      <c r="F1726" s="32"/>
      <c r="G1726" s="32"/>
      <c r="H1726" s="33"/>
      <c r="I1726" s="32"/>
      <c r="J1726" s="32"/>
      <c r="K1726" s="32"/>
      <c r="L1726" s="9"/>
      <c r="M1726" s="32"/>
      <c r="N1726" s="32"/>
      <c r="O1726" s="32"/>
      <c r="P1726" s="32"/>
      <c r="Q1726" s="32"/>
      <c r="R1726" s="32"/>
      <c r="S1726" s="32"/>
    </row>
    <row r="1727" ht="12.75" customHeight="1">
      <c r="A1727" s="40"/>
      <c r="B1727" s="32"/>
      <c r="C1727" s="32"/>
      <c r="D1727" s="32"/>
      <c r="E1727" s="31"/>
      <c r="F1727" s="32"/>
      <c r="G1727" s="32"/>
      <c r="H1727" s="33"/>
      <c r="I1727" s="32"/>
      <c r="J1727" s="32"/>
      <c r="K1727" s="32"/>
      <c r="L1727" s="9"/>
      <c r="M1727" s="32"/>
      <c r="N1727" s="32"/>
      <c r="O1727" s="32"/>
      <c r="P1727" s="32"/>
      <c r="Q1727" s="32"/>
      <c r="R1727" s="32"/>
      <c r="S1727" s="32"/>
    </row>
    <row r="1728" ht="12.75" customHeight="1">
      <c r="A1728" s="40"/>
      <c r="B1728" s="32"/>
      <c r="C1728" s="32"/>
      <c r="D1728" s="32"/>
      <c r="E1728" s="31"/>
      <c r="F1728" s="32"/>
      <c r="G1728" s="32"/>
      <c r="H1728" s="33"/>
      <c r="I1728" s="32"/>
      <c r="J1728" s="32"/>
      <c r="K1728" s="32"/>
      <c r="L1728" s="9"/>
      <c r="M1728" s="32"/>
      <c r="N1728" s="32"/>
      <c r="O1728" s="32"/>
      <c r="P1728" s="32"/>
      <c r="Q1728" s="32"/>
      <c r="R1728" s="32"/>
      <c r="S1728" s="32"/>
    </row>
    <row r="1729" ht="12.75" customHeight="1">
      <c r="A1729" s="40"/>
      <c r="B1729" s="32"/>
      <c r="C1729" s="32"/>
      <c r="D1729" s="32"/>
      <c r="E1729" s="31"/>
      <c r="F1729" s="32"/>
      <c r="G1729" s="32"/>
      <c r="H1729" s="33"/>
      <c r="I1729" s="32"/>
      <c r="J1729" s="32"/>
      <c r="K1729" s="32"/>
      <c r="L1729" s="9"/>
      <c r="M1729" s="32"/>
      <c r="N1729" s="32"/>
      <c r="O1729" s="32"/>
      <c r="P1729" s="32"/>
      <c r="Q1729" s="32"/>
      <c r="R1729" s="32"/>
      <c r="S1729" s="32"/>
    </row>
    <row r="1730" ht="12.75" customHeight="1">
      <c r="A1730" s="40"/>
      <c r="B1730" s="32"/>
      <c r="C1730" s="32"/>
      <c r="D1730" s="32"/>
      <c r="E1730" s="31"/>
      <c r="F1730" s="32"/>
      <c r="G1730" s="32"/>
      <c r="H1730" s="33"/>
      <c r="I1730" s="32"/>
      <c r="J1730" s="32"/>
      <c r="K1730" s="32"/>
      <c r="L1730" s="9"/>
      <c r="M1730" s="32"/>
      <c r="N1730" s="32"/>
      <c r="O1730" s="32"/>
      <c r="P1730" s="32"/>
      <c r="Q1730" s="32"/>
      <c r="R1730" s="32"/>
      <c r="S1730" s="32"/>
    </row>
    <row r="1731" ht="12.75" customHeight="1">
      <c r="A1731" s="40"/>
      <c r="B1731" s="32"/>
      <c r="C1731" s="32"/>
      <c r="D1731" s="32"/>
      <c r="E1731" s="31"/>
      <c r="F1731" s="32"/>
      <c r="G1731" s="32"/>
      <c r="H1731" s="33"/>
      <c r="I1731" s="32"/>
      <c r="J1731" s="32"/>
      <c r="K1731" s="32"/>
      <c r="L1731" s="9"/>
      <c r="M1731" s="32"/>
      <c r="N1731" s="32"/>
      <c r="O1731" s="32"/>
      <c r="P1731" s="32"/>
      <c r="Q1731" s="32"/>
      <c r="R1731" s="32"/>
      <c r="S1731" s="32"/>
    </row>
    <row r="1732" ht="12.75" customHeight="1">
      <c r="A1732" s="40"/>
      <c r="B1732" s="32"/>
      <c r="C1732" s="32"/>
      <c r="D1732" s="32"/>
      <c r="E1732" s="31"/>
      <c r="F1732" s="32"/>
      <c r="G1732" s="32"/>
      <c r="H1732" s="33"/>
      <c r="I1732" s="32"/>
      <c r="J1732" s="32"/>
      <c r="K1732" s="32"/>
      <c r="L1732" s="9"/>
      <c r="M1732" s="32"/>
      <c r="N1732" s="32"/>
      <c r="O1732" s="32"/>
      <c r="P1732" s="32"/>
      <c r="Q1732" s="32"/>
      <c r="R1732" s="32"/>
      <c r="S1732" s="32"/>
    </row>
    <row r="1733" ht="12.75" customHeight="1">
      <c r="A1733" s="40"/>
      <c r="B1733" s="32"/>
      <c r="C1733" s="32"/>
      <c r="D1733" s="32"/>
      <c r="E1733" s="31"/>
      <c r="F1733" s="32"/>
      <c r="G1733" s="32"/>
      <c r="H1733" s="33"/>
      <c r="I1733" s="32"/>
      <c r="J1733" s="32"/>
      <c r="K1733" s="32"/>
      <c r="L1733" s="9"/>
      <c r="M1733" s="32"/>
      <c r="N1733" s="32"/>
      <c r="O1733" s="32"/>
      <c r="P1733" s="32"/>
      <c r="Q1733" s="32"/>
      <c r="R1733" s="32"/>
      <c r="S1733" s="32"/>
    </row>
    <row r="1734" ht="12.75" customHeight="1">
      <c r="A1734" s="40"/>
      <c r="B1734" s="32"/>
      <c r="C1734" s="32"/>
      <c r="D1734" s="32"/>
      <c r="E1734" s="31"/>
      <c r="F1734" s="32"/>
      <c r="G1734" s="32"/>
      <c r="H1734" s="33"/>
      <c r="I1734" s="32"/>
      <c r="J1734" s="32"/>
      <c r="K1734" s="32"/>
      <c r="L1734" s="9"/>
      <c r="M1734" s="32"/>
      <c r="N1734" s="32"/>
      <c r="O1734" s="32"/>
      <c r="P1734" s="32"/>
      <c r="Q1734" s="32"/>
      <c r="R1734" s="32"/>
      <c r="S1734" s="32"/>
    </row>
    <row r="1735" ht="12.75" customHeight="1">
      <c r="A1735" s="40"/>
      <c r="B1735" s="32"/>
      <c r="C1735" s="32"/>
      <c r="D1735" s="32"/>
      <c r="E1735" s="31"/>
      <c r="F1735" s="32"/>
      <c r="G1735" s="32"/>
      <c r="H1735" s="33"/>
      <c r="I1735" s="32"/>
      <c r="J1735" s="32"/>
      <c r="K1735" s="32"/>
      <c r="L1735" s="9"/>
      <c r="M1735" s="32"/>
      <c r="N1735" s="32"/>
      <c r="O1735" s="32"/>
      <c r="P1735" s="32"/>
      <c r="Q1735" s="32"/>
      <c r="R1735" s="32"/>
      <c r="S1735" s="32"/>
    </row>
    <row r="1736" ht="12.75" customHeight="1">
      <c r="A1736" s="40"/>
      <c r="B1736" s="32"/>
      <c r="C1736" s="32"/>
      <c r="D1736" s="32"/>
      <c r="E1736" s="31"/>
      <c r="F1736" s="32"/>
      <c r="G1736" s="32"/>
      <c r="H1736" s="33"/>
      <c r="I1736" s="32"/>
      <c r="J1736" s="32"/>
      <c r="K1736" s="32"/>
      <c r="L1736" s="9"/>
      <c r="M1736" s="32"/>
      <c r="N1736" s="32"/>
      <c r="O1736" s="32"/>
      <c r="P1736" s="32"/>
      <c r="Q1736" s="32"/>
      <c r="R1736" s="32"/>
      <c r="S1736" s="32"/>
    </row>
    <row r="1737" ht="12.75" customHeight="1">
      <c r="A1737" s="40"/>
      <c r="B1737" s="32"/>
      <c r="C1737" s="32"/>
      <c r="D1737" s="32"/>
      <c r="E1737" s="31"/>
      <c r="F1737" s="32"/>
      <c r="G1737" s="32"/>
      <c r="H1737" s="33"/>
      <c r="I1737" s="32"/>
      <c r="J1737" s="32"/>
      <c r="K1737" s="32"/>
      <c r="L1737" s="9"/>
      <c r="M1737" s="32"/>
      <c r="N1737" s="32"/>
      <c r="O1737" s="32"/>
      <c r="P1737" s="32"/>
      <c r="Q1737" s="32"/>
      <c r="R1737" s="32"/>
      <c r="S1737" s="32"/>
    </row>
    <row r="1738" ht="12.75" customHeight="1">
      <c r="A1738" s="40"/>
      <c r="B1738" s="32"/>
      <c r="C1738" s="32"/>
      <c r="D1738" s="32"/>
      <c r="E1738" s="31"/>
      <c r="F1738" s="32"/>
      <c r="G1738" s="32"/>
      <c r="H1738" s="33"/>
      <c r="I1738" s="32"/>
      <c r="J1738" s="32"/>
      <c r="K1738" s="32"/>
      <c r="L1738" s="9"/>
      <c r="M1738" s="32"/>
      <c r="N1738" s="32"/>
      <c r="O1738" s="32"/>
      <c r="P1738" s="32"/>
      <c r="Q1738" s="32"/>
      <c r="R1738" s="32"/>
      <c r="S1738" s="32"/>
    </row>
    <row r="1739" ht="12.75" customHeight="1">
      <c r="A1739" s="40"/>
      <c r="B1739" s="32"/>
      <c r="C1739" s="32"/>
      <c r="D1739" s="32"/>
      <c r="E1739" s="31"/>
      <c r="F1739" s="32"/>
      <c r="G1739" s="32"/>
      <c r="H1739" s="33"/>
      <c r="I1739" s="32"/>
      <c r="J1739" s="32"/>
      <c r="K1739" s="32"/>
      <c r="L1739" s="9"/>
      <c r="M1739" s="32"/>
      <c r="N1739" s="32"/>
      <c r="O1739" s="32"/>
      <c r="P1739" s="32"/>
      <c r="Q1739" s="32"/>
      <c r="R1739" s="32"/>
      <c r="S1739" s="32"/>
    </row>
    <row r="1740" ht="12.75" customHeight="1">
      <c r="A1740" s="40"/>
      <c r="B1740" s="32"/>
      <c r="C1740" s="32"/>
      <c r="D1740" s="32"/>
      <c r="E1740" s="31"/>
      <c r="F1740" s="32"/>
      <c r="G1740" s="32"/>
      <c r="H1740" s="33"/>
      <c r="I1740" s="32"/>
      <c r="J1740" s="32"/>
      <c r="K1740" s="32"/>
      <c r="L1740" s="9"/>
      <c r="M1740" s="32"/>
      <c r="N1740" s="32"/>
      <c r="O1740" s="32"/>
      <c r="P1740" s="32"/>
      <c r="Q1740" s="32"/>
      <c r="R1740" s="32"/>
      <c r="S1740" s="32"/>
    </row>
    <row r="1741" ht="12.75" customHeight="1">
      <c r="A1741" s="40"/>
      <c r="B1741" s="32"/>
      <c r="C1741" s="32"/>
      <c r="D1741" s="32"/>
      <c r="E1741" s="31"/>
      <c r="F1741" s="32"/>
      <c r="G1741" s="32"/>
      <c r="H1741" s="33"/>
      <c r="I1741" s="32"/>
      <c r="J1741" s="32"/>
      <c r="K1741" s="32"/>
      <c r="L1741" s="9"/>
      <c r="M1741" s="32"/>
      <c r="N1741" s="32"/>
      <c r="O1741" s="32"/>
      <c r="P1741" s="32"/>
      <c r="Q1741" s="32"/>
      <c r="R1741" s="32"/>
      <c r="S1741" s="32"/>
    </row>
    <row r="1742" ht="12.75" customHeight="1">
      <c r="A1742" s="40"/>
      <c r="B1742" s="32"/>
      <c r="C1742" s="32"/>
      <c r="D1742" s="32"/>
      <c r="E1742" s="31"/>
      <c r="F1742" s="32"/>
      <c r="G1742" s="32"/>
      <c r="H1742" s="33"/>
      <c r="I1742" s="32"/>
      <c r="J1742" s="32"/>
      <c r="K1742" s="32"/>
      <c r="L1742" s="9"/>
      <c r="M1742" s="32"/>
      <c r="N1742" s="32"/>
      <c r="O1742" s="32"/>
      <c r="P1742" s="32"/>
      <c r="Q1742" s="32"/>
      <c r="R1742" s="32"/>
      <c r="S1742" s="32"/>
    </row>
    <row r="1743" ht="12.75" customHeight="1">
      <c r="A1743" s="40"/>
      <c r="B1743" s="32"/>
      <c r="C1743" s="32"/>
      <c r="D1743" s="32"/>
      <c r="E1743" s="31"/>
      <c r="F1743" s="32"/>
      <c r="G1743" s="32"/>
      <c r="H1743" s="33"/>
      <c r="I1743" s="32"/>
      <c r="J1743" s="32"/>
      <c r="K1743" s="32"/>
      <c r="L1743" s="9"/>
      <c r="M1743" s="32"/>
      <c r="N1743" s="32"/>
      <c r="O1743" s="32"/>
      <c r="P1743" s="32"/>
      <c r="Q1743" s="32"/>
      <c r="R1743" s="32"/>
      <c r="S1743" s="32"/>
    </row>
    <row r="1744" ht="12.75" customHeight="1">
      <c r="A1744" s="40"/>
      <c r="B1744" s="32"/>
      <c r="C1744" s="32"/>
      <c r="D1744" s="32"/>
      <c r="E1744" s="31"/>
      <c r="F1744" s="32"/>
      <c r="G1744" s="32"/>
      <c r="H1744" s="33"/>
      <c r="I1744" s="32"/>
      <c r="J1744" s="32"/>
      <c r="K1744" s="32"/>
      <c r="L1744" s="9"/>
      <c r="M1744" s="32"/>
      <c r="N1744" s="32"/>
      <c r="O1744" s="32"/>
      <c r="P1744" s="32"/>
      <c r="Q1744" s="32"/>
      <c r="R1744" s="32"/>
      <c r="S1744" s="32"/>
    </row>
    <row r="1745" ht="12.75" customHeight="1">
      <c r="A1745" s="40"/>
      <c r="B1745" s="32"/>
      <c r="C1745" s="32"/>
      <c r="D1745" s="32"/>
      <c r="E1745" s="31"/>
      <c r="F1745" s="32"/>
      <c r="G1745" s="32"/>
      <c r="H1745" s="33"/>
      <c r="I1745" s="32"/>
      <c r="J1745" s="32"/>
      <c r="K1745" s="32"/>
      <c r="L1745" s="9"/>
      <c r="M1745" s="32"/>
      <c r="N1745" s="32"/>
      <c r="O1745" s="32"/>
      <c r="P1745" s="32"/>
      <c r="Q1745" s="32"/>
      <c r="R1745" s="32"/>
      <c r="S1745" s="32"/>
    </row>
    <row r="1746" ht="12.75" customHeight="1">
      <c r="A1746" s="40"/>
      <c r="B1746" s="32"/>
      <c r="C1746" s="32"/>
      <c r="D1746" s="32"/>
      <c r="E1746" s="31"/>
      <c r="F1746" s="32"/>
      <c r="G1746" s="32"/>
      <c r="H1746" s="33"/>
      <c r="I1746" s="32"/>
      <c r="J1746" s="32"/>
      <c r="K1746" s="32"/>
      <c r="L1746" s="9"/>
      <c r="M1746" s="32"/>
      <c r="N1746" s="32"/>
      <c r="O1746" s="32"/>
      <c r="P1746" s="32"/>
      <c r="Q1746" s="32"/>
      <c r="R1746" s="32"/>
      <c r="S1746" s="32"/>
    </row>
    <row r="1747" ht="12.75" customHeight="1">
      <c r="A1747" s="40"/>
      <c r="B1747" s="32"/>
      <c r="C1747" s="32"/>
      <c r="D1747" s="32"/>
      <c r="E1747" s="31"/>
      <c r="F1747" s="32"/>
      <c r="G1747" s="32"/>
      <c r="H1747" s="33"/>
      <c r="I1747" s="32"/>
      <c r="J1747" s="32"/>
      <c r="K1747" s="32"/>
      <c r="L1747" s="9"/>
      <c r="M1747" s="32"/>
      <c r="N1747" s="32"/>
      <c r="O1747" s="32"/>
      <c r="P1747" s="32"/>
      <c r="Q1747" s="32"/>
      <c r="R1747" s="32"/>
      <c r="S1747" s="32"/>
    </row>
    <row r="1748" ht="12.75" customHeight="1">
      <c r="A1748" s="40"/>
      <c r="B1748" s="32"/>
      <c r="C1748" s="32"/>
      <c r="D1748" s="32"/>
      <c r="E1748" s="31"/>
      <c r="F1748" s="32"/>
      <c r="G1748" s="32"/>
      <c r="H1748" s="33"/>
      <c r="I1748" s="32"/>
      <c r="J1748" s="32"/>
      <c r="K1748" s="32"/>
      <c r="L1748" s="9"/>
      <c r="M1748" s="32"/>
      <c r="N1748" s="32"/>
      <c r="O1748" s="32"/>
      <c r="P1748" s="32"/>
      <c r="Q1748" s="32"/>
      <c r="R1748" s="32"/>
      <c r="S1748" s="32"/>
    </row>
    <row r="1749" ht="12.75" customHeight="1">
      <c r="A1749" s="40"/>
      <c r="B1749" s="32"/>
      <c r="C1749" s="32"/>
      <c r="D1749" s="32"/>
      <c r="E1749" s="31"/>
      <c r="F1749" s="32"/>
      <c r="G1749" s="32"/>
      <c r="H1749" s="33"/>
      <c r="I1749" s="32"/>
      <c r="J1749" s="32"/>
      <c r="K1749" s="32"/>
      <c r="L1749" s="9"/>
      <c r="M1749" s="32"/>
      <c r="N1749" s="32"/>
      <c r="O1749" s="32"/>
      <c r="P1749" s="32"/>
      <c r="Q1749" s="32"/>
      <c r="R1749" s="32"/>
      <c r="S1749" s="32"/>
    </row>
    <row r="1750" ht="12.75" customHeight="1">
      <c r="A1750" s="40"/>
      <c r="B1750" s="32"/>
      <c r="C1750" s="32"/>
      <c r="D1750" s="32"/>
      <c r="E1750" s="31"/>
      <c r="F1750" s="32"/>
      <c r="G1750" s="32"/>
      <c r="H1750" s="33"/>
      <c r="I1750" s="32"/>
      <c r="J1750" s="32"/>
      <c r="K1750" s="32"/>
      <c r="L1750" s="9"/>
      <c r="M1750" s="32"/>
      <c r="N1750" s="32"/>
      <c r="O1750" s="32"/>
      <c r="P1750" s="32"/>
      <c r="Q1750" s="32"/>
      <c r="R1750" s="32"/>
      <c r="S1750" s="32"/>
    </row>
    <row r="1751" ht="12.75" customHeight="1">
      <c r="A1751" s="40"/>
      <c r="B1751" s="32"/>
      <c r="C1751" s="32"/>
      <c r="D1751" s="32"/>
      <c r="E1751" s="31"/>
      <c r="F1751" s="32"/>
      <c r="G1751" s="32"/>
      <c r="H1751" s="33"/>
      <c r="I1751" s="32"/>
      <c r="J1751" s="32"/>
      <c r="K1751" s="32"/>
      <c r="L1751" s="9"/>
      <c r="M1751" s="32"/>
      <c r="N1751" s="32"/>
      <c r="O1751" s="32"/>
      <c r="P1751" s="32"/>
      <c r="Q1751" s="32"/>
      <c r="R1751" s="32"/>
      <c r="S1751" s="32"/>
    </row>
    <row r="1752" ht="12.75" customHeight="1">
      <c r="A1752" s="40"/>
      <c r="B1752" s="32"/>
      <c r="C1752" s="32"/>
      <c r="D1752" s="32"/>
      <c r="E1752" s="31"/>
      <c r="F1752" s="32"/>
      <c r="G1752" s="32"/>
      <c r="H1752" s="33"/>
      <c r="I1752" s="32"/>
      <c r="J1752" s="32"/>
      <c r="K1752" s="32"/>
      <c r="L1752" s="9"/>
      <c r="M1752" s="32"/>
      <c r="N1752" s="32"/>
      <c r="O1752" s="32"/>
      <c r="P1752" s="32"/>
      <c r="Q1752" s="32"/>
      <c r="R1752" s="32"/>
      <c r="S1752" s="32"/>
    </row>
    <row r="1753" ht="12.75" customHeight="1">
      <c r="A1753" s="40"/>
      <c r="B1753" s="32"/>
      <c r="C1753" s="32"/>
      <c r="D1753" s="32"/>
      <c r="E1753" s="31"/>
      <c r="F1753" s="32"/>
      <c r="G1753" s="32"/>
      <c r="H1753" s="33"/>
      <c r="I1753" s="32"/>
      <c r="J1753" s="32"/>
      <c r="K1753" s="32"/>
      <c r="L1753" s="9"/>
      <c r="M1753" s="32"/>
      <c r="N1753" s="32"/>
      <c r="O1753" s="32"/>
      <c r="P1753" s="32"/>
      <c r="Q1753" s="32"/>
      <c r="R1753" s="32"/>
      <c r="S1753" s="32"/>
    </row>
    <row r="1754" ht="12.75" customHeight="1">
      <c r="A1754" s="40"/>
      <c r="B1754" s="32"/>
      <c r="C1754" s="32"/>
      <c r="D1754" s="32"/>
      <c r="E1754" s="31"/>
      <c r="F1754" s="32"/>
      <c r="G1754" s="32"/>
      <c r="H1754" s="33"/>
      <c r="I1754" s="32"/>
      <c r="J1754" s="32"/>
      <c r="K1754" s="32"/>
      <c r="L1754" s="9"/>
      <c r="M1754" s="32"/>
      <c r="N1754" s="32"/>
      <c r="O1754" s="32"/>
      <c r="P1754" s="32"/>
      <c r="Q1754" s="32"/>
      <c r="R1754" s="32"/>
      <c r="S1754" s="32"/>
    </row>
    <row r="1755" ht="12.75" customHeight="1">
      <c r="A1755" s="40"/>
      <c r="B1755" s="32"/>
      <c r="C1755" s="32"/>
      <c r="D1755" s="32"/>
      <c r="E1755" s="31"/>
      <c r="F1755" s="32"/>
      <c r="G1755" s="32"/>
      <c r="H1755" s="33"/>
      <c r="I1755" s="32"/>
      <c r="J1755" s="32"/>
      <c r="K1755" s="32"/>
      <c r="L1755" s="9"/>
      <c r="M1755" s="32"/>
      <c r="N1755" s="32"/>
      <c r="O1755" s="32"/>
      <c r="P1755" s="32"/>
      <c r="Q1755" s="32"/>
      <c r="R1755" s="32"/>
      <c r="S1755" s="32"/>
    </row>
    <row r="1756" ht="12.75" customHeight="1">
      <c r="A1756" s="40"/>
      <c r="B1756" s="32"/>
      <c r="C1756" s="32"/>
      <c r="D1756" s="32"/>
      <c r="E1756" s="31"/>
      <c r="F1756" s="32"/>
      <c r="G1756" s="32"/>
      <c r="H1756" s="33"/>
      <c r="I1756" s="32"/>
      <c r="J1756" s="32"/>
      <c r="K1756" s="32"/>
      <c r="L1756" s="9"/>
      <c r="M1756" s="32"/>
      <c r="N1756" s="32"/>
      <c r="O1756" s="32"/>
      <c r="P1756" s="32"/>
      <c r="Q1756" s="32"/>
      <c r="R1756" s="32"/>
      <c r="S1756" s="32"/>
    </row>
    <row r="1757" ht="12.75" customHeight="1">
      <c r="A1757" s="40"/>
      <c r="B1757" s="32"/>
      <c r="C1757" s="32"/>
      <c r="D1757" s="32"/>
      <c r="E1757" s="31"/>
      <c r="F1757" s="32"/>
      <c r="G1757" s="32"/>
      <c r="H1757" s="33"/>
      <c r="I1757" s="32"/>
      <c r="J1757" s="32"/>
      <c r="K1757" s="32"/>
      <c r="L1757" s="9"/>
      <c r="M1757" s="32"/>
      <c r="N1757" s="32"/>
      <c r="O1757" s="32"/>
      <c r="P1757" s="32"/>
      <c r="Q1757" s="32"/>
      <c r="R1757" s="32"/>
      <c r="S1757" s="32"/>
    </row>
    <row r="1758" ht="12.75" customHeight="1">
      <c r="A1758" s="40"/>
      <c r="B1758" s="32"/>
      <c r="C1758" s="32"/>
      <c r="D1758" s="32"/>
      <c r="E1758" s="31"/>
      <c r="F1758" s="32"/>
      <c r="G1758" s="32"/>
      <c r="H1758" s="33"/>
      <c r="I1758" s="32"/>
      <c r="J1758" s="32"/>
      <c r="K1758" s="32"/>
      <c r="L1758" s="9"/>
      <c r="M1758" s="32"/>
      <c r="N1758" s="32"/>
      <c r="O1758" s="32"/>
      <c r="P1758" s="32"/>
      <c r="Q1758" s="32"/>
      <c r="R1758" s="32"/>
      <c r="S1758" s="32"/>
    </row>
    <row r="1759" ht="12.75" customHeight="1">
      <c r="A1759" s="40"/>
      <c r="B1759" s="32"/>
      <c r="C1759" s="32"/>
      <c r="D1759" s="32"/>
      <c r="E1759" s="31"/>
      <c r="F1759" s="32"/>
      <c r="G1759" s="32"/>
      <c r="H1759" s="33"/>
      <c r="I1759" s="32"/>
      <c r="J1759" s="32"/>
      <c r="K1759" s="32"/>
      <c r="L1759" s="9"/>
      <c r="M1759" s="32"/>
      <c r="N1759" s="32"/>
      <c r="O1759" s="32"/>
      <c r="P1759" s="32"/>
      <c r="Q1759" s="32"/>
      <c r="R1759" s="32"/>
      <c r="S1759" s="32"/>
    </row>
    <row r="1760" ht="12.75" customHeight="1">
      <c r="A1760" s="40"/>
      <c r="B1760" s="32"/>
      <c r="C1760" s="32"/>
      <c r="D1760" s="32"/>
      <c r="E1760" s="31"/>
      <c r="F1760" s="32"/>
      <c r="G1760" s="32"/>
      <c r="H1760" s="33"/>
      <c r="I1760" s="32"/>
      <c r="J1760" s="32"/>
      <c r="K1760" s="32"/>
      <c r="L1760" s="9"/>
      <c r="M1760" s="32"/>
      <c r="N1760" s="32"/>
      <c r="O1760" s="32"/>
      <c r="P1760" s="32"/>
      <c r="Q1760" s="32"/>
      <c r="R1760" s="32"/>
      <c r="S1760" s="32"/>
    </row>
    <row r="1761" ht="12.75" customHeight="1">
      <c r="A1761" s="40"/>
      <c r="B1761" s="32"/>
      <c r="C1761" s="32"/>
      <c r="D1761" s="32"/>
      <c r="E1761" s="31"/>
      <c r="F1761" s="32"/>
      <c r="G1761" s="32"/>
      <c r="H1761" s="33"/>
      <c r="I1761" s="32"/>
      <c r="J1761" s="32"/>
      <c r="K1761" s="32"/>
      <c r="L1761" s="9"/>
      <c r="M1761" s="32"/>
      <c r="N1761" s="32"/>
      <c r="O1761" s="32"/>
      <c r="P1761" s="32"/>
      <c r="Q1761" s="32"/>
      <c r="R1761" s="32"/>
      <c r="S1761" s="32"/>
    </row>
    <row r="1762" ht="12.75" customHeight="1">
      <c r="A1762" s="40"/>
      <c r="B1762" s="32"/>
      <c r="C1762" s="32"/>
      <c r="D1762" s="32"/>
      <c r="E1762" s="31"/>
      <c r="F1762" s="32"/>
      <c r="G1762" s="32"/>
      <c r="H1762" s="33"/>
      <c r="I1762" s="32"/>
      <c r="J1762" s="32"/>
      <c r="K1762" s="32"/>
      <c r="L1762" s="9"/>
      <c r="M1762" s="32"/>
      <c r="N1762" s="32"/>
      <c r="O1762" s="32"/>
      <c r="P1762" s="32"/>
      <c r="Q1762" s="32"/>
      <c r="R1762" s="32"/>
      <c r="S1762" s="32"/>
    </row>
    <row r="1763" ht="12.75" customHeight="1">
      <c r="A1763" s="40"/>
      <c r="B1763" s="32"/>
      <c r="C1763" s="32"/>
      <c r="D1763" s="32"/>
      <c r="E1763" s="31"/>
      <c r="F1763" s="32"/>
      <c r="G1763" s="32"/>
      <c r="H1763" s="33"/>
      <c r="I1763" s="32"/>
      <c r="J1763" s="32"/>
      <c r="K1763" s="32"/>
      <c r="L1763" s="9"/>
      <c r="M1763" s="32"/>
      <c r="N1763" s="32"/>
      <c r="O1763" s="32"/>
      <c r="P1763" s="32"/>
      <c r="Q1763" s="32"/>
      <c r="R1763" s="32"/>
      <c r="S1763" s="32"/>
    </row>
    <row r="1764" ht="12.75" customHeight="1">
      <c r="A1764" s="40"/>
      <c r="B1764" s="32"/>
      <c r="C1764" s="32"/>
      <c r="D1764" s="32"/>
      <c r="E1764" s="31"/>
      <c r="F1764" s="32"/>
      <c r="G1764" s="32"/>
      <c r="H1764" s="33"/>
      <c r="I1764" s="32"/>
      <c r="J1764" s="32"/>
      <c r="K1764" s="32"/>
      <c r="L1764" s="9"/>
      <c r="M1764" s="32"/>
      <c r="N1764" s="32"/>
      <c r="O1764" s="32"/>
      <c r="P1764" s="32"/>
      <c r="Q1764" s="32"/>
      <c r="R1764" s="32"/>
      <c r="S1764" s="32"/>
    </row>
    <row r="1765" ht="12.75" customHeight="1">
      <c r="A1765" s="40"/>
      <c r="B1765" s="32"/>
      <c r="C1765" s="32"/>
      <c r="D1765" s="32"/>
      <c r="E1765" s="31"/>
      <c r="F1765" s="32"/>
      <c r="G1765" s="32"/>
      <c r="H1765" s="33"/>
      <c r="I1765" s="32"/>
      <c r="J1765" s="32"/>
      <c r="K1765" s="32"/>
      <c r="L1765" s="9"/>
      <c r="M1765" s="32"/>
      <c r="N1765" s="32"/>
      <c r="O1765" s="32"/>
      <c r="P1765" s="32"/>
      <c r="Q1765" s="32"/>
      <c r="R1765" s="32"/>
      <c r="S1765" s="32"/>
    </row>
    <row r="1766" ht="12.75" customHeight="1">
      <c r="A1766" s="40"/>
      <c r="B1766" s="32"/>
      <c r="C1766" s="32"/>
      <c r="D1766" s="32"/>
      <c r="E1766" s="31"/>
      <c r="F1766" s="32"/>
      <c r="G1766" s="32"/>
      <c r="H1766" s="33"/>
      <c r="I1766" s="32"/>
      <c r="J1766" s="32"/>
      <c r="K1766" s="32"/>
      <c r="L1766" s="9"/>
      <c r="M1766" s="32"/>
      <c r="N1766" s="32"/>
      <c r="O1766" s="32"/>
      <c r="P1766" s="32"/>
      <c r="Q1766" s="32"/>
      <c r="R1766" s="32"/>
      <c r="S1766" s="32"/>
    </row>
    <row r="1767" ht="12.75" customHeight="1">
      <c r="A1767" s="40"/>
      <c r="B1767" s="32"/>
      <c r="C1767" s="32"/>
      <c r="D1767" s="32"/>
      <c r="E1767" s="31"/>
      <c r="F1767" s="32"/>
      <c r="G1767" s="32"/>
      <c r="H1767" s="33"/>
      <c r="I1767" s="32"/>
      <c r="J1767" s="32"/>
      <c r="K1767" s="32"/>
      <c r="L1767" s="9"/>
      <c r="M1767" s="32"/>
      <c r="N1767" s="32"/>
      <c r="O1767" s="32"/>
      <c r="P1767" s="32"/>
      <c r="Q1767" s="32"/>
      <c r="R1767" s="32"/>
      <c r="S1767" s="32"/>
    </row>
    <row r="1768" ht="12.75" customHeight="1">
      <c r="A1768" s="40"/>
      <c r="B1768" s="32"/>
      <c r="C1768" s="32"/>
      <c r="D1768" s="32"/>
      <c r="E1768" s="31"/>
      <c r="F1768" s="32"/>
      <c r="G1768" s="32"/>
      <c r="H1768" s="33"/>
      <c r="I1768" s="32"/>
      <c r="J1768" s="32"/>
      <c r="K1768" s="32"/>
      <c r="L1768" s="9"/>
      <c r="M1768" s="32"/>
      <c r="N1768" s="32"/>
      <c r="O1768" s="32"/>
      <c r="P1768" s="32"/>
      <c r="Q1768" s="32"/>
      <c r="R1768" s="32"/>
      <c r="S1768" s="32"/>
    </row>
    <row r="1769" ht="12.75" customHeight="1">
      <c r="A1769" s="40"/>
      <c r="B1769" s="32"/>
      <c r="C1769" s="32"/>
      <c r="D1769" s="32"/>
      <c r="E1769" s="31"/>
      <c r="F1769" s="32"/>
      <c r="G1769" s="32"/>
      <c r="H1769" s="33"/>
      <c r="I1769" s="32"/>
      <c r="J1769" s="32"/>
      <c r="K1769" s="32"/>
      <c r="L1769" s="9"/>
      <c r="M1769" s="32"/>
      <c r="N1769" s="32"/>
      <c r="O1769" s="32"/>
      <c r="P1769" s="32"/>
      <c r="Q1769" s="32"/>
      <c r="R1769" s="32"/>
      <c r="S1769" s="32"/>
    </row>
    <row r="1770" ht="12.75" customHeight="1">
      <c r="A1770" s="40"/>
      <c r="B1770" s="32"/>
      <c r="C1770" s="32"/>
      <c r="D1770" s="32"/>
      <c r="E1770" s="31"/>
      <c r="F1770" s="32"/>
      <c r="G1770" s="32"/>
      <c r="H1770" s="33"/>
      <c r="I1770" s="32"/>
      <c r="J1770" s="32"/>
      <c r="K1770" s="32"/>
      <c r="L1770" s="9"/>
      <c r="M1770" s="32"/>
      <c r="N1770" s="32"/>
      <c r="O1770" s="32"/>
      <c r="P1770" s="32"/>
      <c r="Q1770" s="32"/>
      <c r="R1770" s="32"/>
      <c r="S1770" s="32"/>
    </row>
    <row r="1771" ht="12.75" customHeight="1">
      <c r="A1771" s="40"/>
      <c r="B1771" s="32"/>
      <c r="C1771" s="32"/>
      <c r="D1771" s="32"/>
      <c r="E1771" s="31"/>
      <c r="F1771" s="32"/>
      <c r="G1771" s="32"/>
      <c r="H1771" s="33"/>
      <c r="I1771" s="32"/>
      <c r="J1771" s="32"/>
      <c r="K1771" s="32"/>
      <c r="L1771" s="9"/>
      <c r="M1771" s="32"/>
      <c r="N1771" s="32"/>
      <c r="O1771" s="32"/>
      <c r="P1771" s="32"/>
      <c r="Q1771" s="32"/>
      <c r="R1771" s="32"/>
      <c r="S1771" s="32"/>
    </row>
    <row r="1772" ht="12.75" customHeight="1">
      <c r="A1772" s="40"/>
      <c r="B1772" s="32"/>
      <c r="C1772" s="32"/>
      <c r="D1772" s="32"/>
      <c r="E1772" s="31"/>
      <c r="F1772" s="32"/>
      <c r="G1772" s="32"/>
      <c r="H1772" s="33"/>
      <c r="I1772" s="32"/>
      <c r="J1772" s="32"/>
      <c r="K1772" s="32"/>
      <c r="L1772" s="9"/>
      <c r="M1772" s="32"/>
      <c r="N1772" s="32"/>
      <c r="O1772" s="32"/>
      <c r="P1772" s="32"/>
      <c r="Q1772" s="32"/>
      <c r="R1772" s="32"/>
      <c r="S1772" s="32"/>
    </row>
    <row r="1773" ht="12.75" customHeight="1">
      <c r="A1773" s="40"/>
      <c r="B1773" s="32"/>
      <c r="C1773" s="32"/>
      <c r="D1773" s="32"/>
      <c r="E1773" s="31"/>
      <c r="F1773" s="32"/>
      <c r="G1773" s="32"/>
      <c r="H1773" s="33"/>
      <c r="I1773" s="32"/>
      <c r="J1773" s="32"/>
      <c r="K1773" s="32"/>
      <c r="L1773" s="9"/>
      <c r="M1773" s="32"/>
      <c r="N1773" s="32"/>
      <c r="O1773" s="32"/>
      <c r="P1773" s="32"/>
      <c r="Q1773" s="32"/>
      <c r="R1773" s="32"/>
      <c r="S1773" s="32"/>
    </row>
    <row r="1774" ht="12.75" customHeight="1">
      <c r="A1774" s="40"/>
      <c r="B1774" s="32"/>
      <c r="C1774" s="32"/>
      <c r="D1774" s="32"/>
      <c r="E1774" s="31"/>
      <c r="F1774" s="32"/>
      <c r="G1774" s="32"/>
      <c r="H1774" s="33"/>
      <c r="I1774" s="32"/>
      <c r="J1774" s="32"/>
      <c r="K1774" s="32"/>
      <c r="L1774" s="9"/>
      <c r="M1774" s="32"/>
      <c r="N1774" s="32"/>
      <c r="O1774" s="32"/>
      <c r="P1774" s="32"/>
      <c r="Q1774" s="32"/>
      <c r="R1774" s="32"/>
      <c r="S1774" s="32"/>
    </row>
    <row r="1775" ht="12.75" customHeight="1">
      <c r="A1775" s="40"/>
      <c r="B1775" s="32"/>
      <c r="C1775" s="32"/>
      <c r="D1775" s="32"/>
      <c r="E1775" s="31"/>
      <c r="F1775" s="32"/>
      <c r="G1775" s="32"/>
      <c r="H1775" s="33"/>
      <c r="I1775" s="32"/>
      <c r="J1775" s="32"/>
      <c r="K1775" s="32"/>
      <c r="L1775" s="9"/>
      <c r="M1775" s="32"/>
      <c r="N1775" s="32"/>
      <c r="O1775" s="32"/>
      <c r="P1775" s="32"/>
      <c r="Q1775" s="32"/>
      <c r="R1775" s="32"/>
      <c r="S1775" s="32"/>
    </row>
    <row r="1776" ht="12.75" customHeight="1">
      <c r="A1776" s="32"/>
      <c r="B1776" s="32"/>
      <c r="C1776" s="32"/>
      <c r="D1776" s="32"/>
      <c r="E1776" s="32"/>
      <c r="F1776" s="32"/>
      <c r="G1776" s="32"/>
      <c r="H1776" s="32"/>
      <c r="I1776" s="32"/>
      <c r="J1776" s="32"/>
      <c r="K1776" s="32"/>
      <c r="L1776" s="32"/>
      <c r="M1776" s="32"/>
      <c r="N1776" s="32"/>
      <c r="O1776" s="32"/>
      <c r="P1776" s="32"/>
      <c r="Q1776" s="32"/>
      <c r="R1776" s="32"/>
      <c r="S1776" s="32"/>
    </row>
    <row r="1777" ht="12.75" customHeight="1">
      <c r="A1777" s="32"/>
      <c r="B1777" s="32"/>
      <c r="C1777" s="32"/>
      <c r="D1777" s="32"/>
      <c r="E1777" s="32"/>
      <c r="F1777" s="32"/>
      <c r="G1777" s="32"/>
      <c r="H1777" s="32"/>
      <c r="I1777" s="32"/>
      <c r="J1777" s="32"/>
      <c r="K1777" s="32"/>
      <c r="L1777" s="32"/>
      <c r="M1777" s="32"/>
      <c r="N1777" s="32"/>
      <c r="O1777" s="32"/>
      <c r="P1777" s="32"/>
      <c r="Q1777" s="32"/>
      <c r="R1777" s="32"/>
      <c r="S1777" s="32"/>
    </row>
    <row r="1778" ht="12.75" customHeight="1">
      <c r="A1778" s="32"/>
      <c r="B1778" s="32"/>
      <c r="C1778" s="32"/>
      <c r="D1778" s="32"/>
      <c r="E1778" s="32"/>
      <c r="F1778" s="32"/>
      <c r="G1778" s="32"/>
      <c r="H1778" s="32"/>
      <c r="I1778" s="32"/>
      <c r="J1778" s="32"/>
      <c r="K1778" s="32"/>
      <c r="L1778" s="32"/>
      <c r="M1778" s="32"/>
      <c r="N1778" s="32"/>
      <c r="O1778" s="32"/>
      <c r="P1778" s="32"/>
      <c r="Q1778" s="32"/>
      <c r="R1778" s="32"/>
      <c r="S1778" s="32"/>
    </row>
    <row r="1779" ht="12.75" customHeight="1">
      <c r="A1779" s="32"/>
      <c r="B1779" s="32"/>
      <c r="C1779" s="32"/>
      <c r="D1779" s="32"/>
      <c r="E1779" s="32"/>
      <c r="F1779" s="32"/>
      <c r="G1779" s="32"/>
      <c r="H1779" s="32"/>
      <c r="I1779" s="32"/>
      <c r="J1779" s="32"/>
      <c r="K1779" s="32"/>
      <c r="L1779" s="32"/>
      <c r="M1779" s="32"/>
      <c r="N1779" s="32"/>
      <c r="O1779" s="32"/>
      <c r="P1779" s="32"/>
      <c r="Q1779" s="32"/>
      <c r="R1779" s="32"/>
      <c r="S1779" s="32"/>
    </row>
    <row r="1780" ht="12.75" customHeight="1">
      <c r="A1780" s="32"/>
      <c r="B1780" s="32"/>
      <c r="C1780" s="32"/>
      <c r="D1780" s="32"/>
      <c r="E1780" s="32"/>
      <c r="F1780" s="32"/>
      <c r="G1780" s="32"/>
      <c r="H1780" s="32"/>
      <c r="I1780" s="32"/>
      <c r="J1780" s="32"/>
      <c r="K1780" s="32"/>
      <c r="L1780" s="32"/>
      <c r="M1780" s="32"/>
      <c r="N1780" s="32"/>
      <c r="O1780" s="32"/>
      <c r="P1780" s="32"/>
      <c r="Q1780" s="32"/>
      <c r="R1780" s="32"/>
      <c r="S1780" s="32"/>
    </row>
    <row r="1781" ht="12.75" customHeight="1">
      <c r="A1781" s="32"/>
      <c r="B1781" s="32"/>
      <c r="C1781" s="32"/>
      <c r="D1781" s="32"/>
      <c r="E1781" s="32"/>
      <c r="F1781" s="32"/>
      <c r="G1781" s="32"/>
      <c r="H1781" s="32"/>
      <c r="I1781" s="32"/>
      <c r="J1781" s="32"/>
      <c r="K1781" s="32"/>
      <c r="L1781" s="32"/>
      <c r="M1781" s="32"/>
      <c r="N1781" s="32"/>
      <c r="O1781" s="32"/>
      <c r="P1781" s="32"/>
      <c r="Q1781" s="32"/>
      <c r="R1781" s="32"/>
      <c r="S1781" s="32"/>
    </row>
    <row r="1782" ht="12.75" customHeight="1">
      <c r="A1782" s="32"/>
      <c r="B1782" s="32"/>
      <c r="C1782" s="32"/>
      <c r="D1782" s="32"/>
      <c r="E1782" s="32"/>
      <c r="F1782" s="32"/>
      <c r="G1782" s="32"/>
      <c r="H1782" s="32"/>
      <c r="I1782" s="32"/>
      <c r="J1782" s="32"/>
      <c r="K1782" s="32"/>
      <c r="L1782" s="32"/>
      <c r="M1782" s="32"/>
      <c r="N1782" s="32"/>
      <c r="O1782" s="32"/>
      <c r="P1782" s="32"/>
      <c r="Q1782" s="32"/>
      <c r="R1782" s="32"/>
      <c r="S1782" s="32"/>
    </row>
    <row r="1783" ht="12.75" customHeight="1">
      <c r="A1783" s="32"/>
      <c r="B1783" s="32"/>
      <c r="C1783" s="32"/>
      <c r="D1783" s="32"/>
      <c r="E1783" s="32"/>
      <c r="F1783" s="32"/>
      <c r="G1783" s="32"/>
      <c r="H1783" s="32"/>
      <c r="I1783" s="32"/>
      <c r="J1783" s="32"/>
      <c r="K1783" s="32"/>
      <c r="L1783" s="32"/>
      <c r="M1783" s="32"/>
      <c r="N1783" s="32"/>
      <c r="O1783" s="32"/>
      <c r="P1783" s="32"/>
      <c r="Q1783" s="32"/>
      <c r="R1783" s="32"/>
      <c r="S1783" s="32"/>
    </row>
    <row r="1784" ht="12.75" customHeight="1">
      <c r="A1784" s="32"/>
      <c r="B1784" s="32"/>
      <c r="C1784" s="32"/>
      <c r="D1784" s="32"/>
      <c r="E1784" s="32"/>
      <c r="F1784" s="32"/>
      <c r="G1784" s="32"/>
      <c r="H1784" s="32"/>
      <c r="I1784" s="32"/>
      <c r="J1784" s="32"/>
      <c r="K1784" s="32"/>
      <c r="L1784" s="32"/>
      <c r="M1784" s="32"/>
      <c r="N1784" s="32"/>
      <c r="O1784" s="32"/>
      <c r="P1784" s="32"/>
      <c r="Q1784" s="32"/>
      <c r="R1784" s="32"/>
      <c r="S1784" s="32"/>
    </row>
    <row r="1785" ht="12.75" customHeight="1">
      <c r="A1785" s="32"/>
      <c r="B1785" s="32"/>
      <c r="C1785" s="32"/>
      <c r="D1785" s="32"/>
      <c r="E1785" s="32"/>
      <c r="F1785" s="32"/>
      <c r="G1785" s="32"/>
      <c r="H1785" s="32"/>
      <c r="I1785" s="32"/>
      <c r="J1785" s="32"/>
      <c r="K1785" s="32"/>
      <c r="L1785" s="32"/>
      <c r="M1785" s="32"/>
      <c r="N1785" s="32"/>
      <c r="O1785" s="32"/>
      <c r="P1785" s="32"/>
      <c r="Q1785" s="32"/>
      <c r="R1785" s="32"/>
      <c r="S1785" s="32"/>
    </row>
    <row r="1786" ht="12.75" customHeight="1">
      <c r="A1786" s="32"/>
      <c r="B1786" s="32"/>
      <c r="C1786" s="32"/>
      <c r="D1786" s="32"/>
      <c r="E1786" s="32"/>
      <c r="F1786" s="32"/>
      <c r="G1786" s="32"/>
      <c r="H1786" s="32"/>
      <c r="I1786" s="32"/>
      <c r="J1786" s="32"/>
      <c r="K1786" s="32"/>
      <c r="L1786" s="32"/>
      <c r="M1786" s="32"/>
      <c r="N1786" s="32"/>
      <c r="O1786" s="32"/>
      <c r="P1786" s="32"/>
      <c r="Q1786" s="32"/>
      <c r="R1786" s="32"/>
      <c r="S1786" s="32"/>
    </row>
    <row r="1787" ht="12.75" customHeight="1">
      <c r="A1787" s="32"/>
      <c r="B1787" s="32"/>
      <c r="C1787" s="32"/>
      <c r="D1787" s="32"/>
      <c r="E1787" s="32"/>
      <c r="F1787" s="32"/>
      <c r="G1787" s="32"/>
      <c r="H1787" s="32"/>
      <c r="I1787" s="32"/>
      <c r="J1787" s="32"/>
      <c r="K1787" s="32"/>
      <c r="L1787" s="32"/>
      <c r="M1787" s="32"/>
      <c r="N1787" s="32"/>
      <c r="O1787" s="32"/>
      <c r="P1787" s="32"/>
      <c r="Q1787" s="32"/>
      <c r="R1787" s="32"/>
      <c r="S1787" s="32"/>
    </row>
    <row r="1788" ht="12.75" customHeight="1">
      <c r="A1788" s="32"/>
      <c r="B1788" s="32"/>
      <c r="C1788" s="32"/>
      <c r="D1788" s="32"/>
      <c r="E1788" s="32"/>
      <c r="F1788" s="32"/>
      <c r="G1788" s="32"/>
      <c r="H1788" s="32"/>
      <c r="I1788" s="32"/>
      <c r="J1788" s="32"/>
      <c r="K1788" s="32"/>
      <c r="L1788" s="32"/>
      <c r="M1788" s="32"/>
      <c r="N1788" s="32"/>
      <c r="O1788" s="32"/>
      <c r="P1788" s="32"/>
      <c r="Q1788" s="32"/>
      <c r="R1788" s="32"/>
      <c r="S1788" s="32"/>
    </row>
    <row r="1789" ht="12.75" customHeight="1">
      <c r="A1789" s="32"/>
      <c r="B1789" s="32"/>
      <c r="C1789" s="32"/>
      <c r="D1789" s="32"/>
      <c r="E1789" s="32"/>
      <c r="F1789" s="32"/>
      <c r="G1789" s="32"/>
      <c r="H1789" s="32"/>
      <c r="I1789" s="32"/>
      <c r="J1789" s="32"/>
      <c r="K1789" s="32"/>
      <c r="L1789" s="32"/>
      <c r="M1789" s="32"/>
      <c r="N1789" s="32"/>
      <c r="O1789" s="32"/>
      <c r="P1789" s="32"/>
      <c r="Q1789" s="32"/>
      <c r="R1789" s="32"/>
      <c r="S1789" s="32"/>
    </row>
    <row r="1790" ht="12.75" customHeight="1">
      <c r="A1790" s="32"/>
      <c r="B1790" s="32"/>
      <c r="C1790" s="32"/>
      <c r="D1790" s="32"/>
      <c r="E1790" s="32"/>
      <c r="F1790" s="32"/>
      <c r="G1790" s="32"/>
      <c r="H1790" s="32"/>
      <c r="I1790" s="32"/>
      <c r="J1790" s="32"/>
      <c r="K1790" s="32"/>
      <c r="L1790" s="32"/>
      <c r="M1790" s="32"/>
      <c r="N1790" s="32"/>
      <c r="O1790" s="32"/>
      <c r="P1790" s="32"/>
      <c r="Q1790" s="32"/>
      <c r="R1790" s="32"/>
      <c r="S1790" s="32"/>
    </row>
    <row r="1791" ht="12.75" customHeight="1">
      <c r="A1791" s="32"/>
      <c r="B1791" s="32"/>
      <c r="C1791" s="32"/>
      <c r="D1791" s="32"/>
      <c r="E1791" s="32"/>
      <c r="F1791" s="32"/>
      <c r="G1791" s="32"/>
      <c r="H1791" s="32"/>
      <c r="I1791" s="32"/>
      <c r="J1791" s="32"/>
      <c r="K1791" s="32"/>
      <c r="L1791" s="32"/>
      <c r="M1791" s="32"/>
      <c r="N1791" s="32"/>
      <c r="O1791" s="32"/>
      <c r="P1791" s="32"/>
      <c r="Q1791" s="32"/>
      <c r="R1791" s="32"/>
      <c r="S1791" s="32"/>
    </row>
    <row r="1792" ht="12.75" customHeight="1">
      <c r="A1792" s="32"/>
      <c r="B1792" s="32"/>
      <c r="C1792" s="32"/>
      <c r="D1792" s="32"/>
      <c r="E1792" s="32"/>
      <c r="F1792" s="32"/>
      <c r="G1792" s="32"/>
      <c r="H1792" s="32"/>
      <c r="I1792" s="32"/>
      <c r="J1792" s="32"/>
      <c r="K1792" s="32"/>
      <c r="L1792" s="32"/>
      <c r="M1792" s="32"/>
      <c r="N1792" s="32"/>
      <c r="O1792" s="32"/>
      <c r="P1792" s="32"/>
      <c r="Q1792" s="32"/>
      <c r="R1792" s="32"/>
      <c r="S1792" s="32"/>
    </row>
    <row r="1793" ht="12.75" customHeight="1">
      <c r="A1793" s="32"/>
      <c r="B1793" s="32"/>
      <c r="C1793" s="32"/>
      <c r="D1793" s="32"/>
      <c r="E1793" s="32"/>
      <c r="F1793" s="32"/>
      <c r="G1793" s="32"/>
      <c r="H1793" s="32"/>
      <c r="I1793" s="32"/>
      <c r="J1793" s="32"/>
      <c r="K1793" s="32"/>
      <c r="L1793" s="32"/>
      <c r="M1793" s="32"/>
      <c r="N1793" s="32"/>
      <c r="O1793" s="32"/>
      <c r="P1793" s="32"/>
      <c r="Q1793" s="32"/>
      <c r="R1793" s="32"/>
      <c r="S1793" s="32"/>
    </row>
    <row r="1794" ht="12.75" customHeight="1">
      <c r="A1794" s="32"/>
      <c r="B1794" s="32"/>
      <c r="C1794" s="32"/>
      <c r="D1794" s="32"/>
      <c r="E1794" s="32"/>
      <c r="F1794" s="32"/>
      <c r="G1794" s="32"/>
      <c r="H1794" s="32"/>
      <c r="I1794" s="32"/>
      <c r="J1794" s="32"/>
      <c r="K1794" s="32"/>
      <c r="L1794" s="32"/>
      <c r="M1794" s="32"/>
      <c r="N1794" s="32"/>
      <c r="O1794" s="32"/>
      <c r="P1794" s="32"/>
      <c r="Q1794" s="32"/>
      <c r="R1794" s="32"/>
      <c r="S1794" s="32"/>
    </row>
    <row r="1795" ht="12.75" customHeight="1">
      <c r="A1795" s="32"/>
      <c r="B1795" s="32"/>
      <c r="C1795" s="32"/>
      <c r="D1795" s="32"/>
      <c r="E1795" s="32"/>
      <c r="F1795" s="32"/>
      <c r="G1795" s="32"/>
      <c r="H1795" s="32"/>
      <c r="I1795" s="32"/>
      <c r="J1795" s="32"/>
      <c r="K1795" s="32"/>
      <c r="L1795" s="32"/>
      <c r="M1795" s="32"/>
      <c r="N1795" s="32"/>
      <c r="O1795" s="32"/>
      <c r="P1795" s="32"/>
      <c r="Q1795" s="32"/>
      <c r="R1795" s="32"/>
      <c r="S1795" s="32"/>
    </row>
    <row r="1796" ht="12.75" customHeight="1">
      <c r="A1796" s="32"/>
      <c r="B1796" s="32"/>
      <c r="C1796" s="32"/>
      <c r="D1796" s="32"/>
      <c r="E1796" s="32"/>
      <c r="F1796" s="32"/>
      <c r="G1796" s="32"/>
      <c r="H1796" s="32"/>
      <c r="I1796" s="32"/>
      <c r="J1796" s="32"/>
      <c r="K1796" s="32"/>
      <c r="L1796" s="32"/>
      <c r="M1796" s="32"/>
      <c r="N1796" s="32"/>
      <c r="O1796" s="32"/>
      <c r="P1796" s="32"/>
      <c r="Q1796" s="32"/>
      <c r="R1796" s="32"/>
      <c r="S1796" s="32"/>
    </row>
    <row r="1797" ht="12.75" customHeight="1">
      <c r="A1797" s="32"/>
      <c r="B1797" s="32"/>
      <c r="C1797" s="32"/>
      <c r="D1797" s="32"/>
      <c r="E1797" s="32"/>
      <c r="F1797" s="32"/>
      <c r="G1797" s="32"/>
      <c r="H1797" s="32"/>
      <c r="I1797" s="32"/>
      <c r="J1797" s="32"/>
      <c r="K1797" s="32"/>
      <c r="L1797" s="32"/>
      <c r="M1797" s="32"/>
      <c r="N1797" s="32"/>
      <c r="O1797" s="32"/>
      <c r="P1797" s="32"/>
      <c r="Q1797" s="32"/>
      <c r="R1797" s="32"/>
      <c r="S1797" s="32"/>
    </row>
    <row r="1798" ht="12.75" customHeight="1">
      <c r="A1798" s="32"/>
      <c r="B1798" s="32"/>
      <c r="C1798" s="32"/>
      <c r="D1798" s="32"/>
      <c r="E1798" s="32"/>
      <c r="F1798" s="32"/>
      <c r="G1798" s="32"/>
      <c r="H1798" s="32"/>
      <c r="I1798" s="32"/>
      <c r="J1798" s="32"/>
      <c r="K1798" s="32"/>
      <c r="L1798" s="32"/>
      <c r="M1798" s="32"/>
      <c r="N1798" s="32"/>
      <c r="O1798" s="32"/>
      <c r="P1798" s="32"/>
      <c r="Q1798" s="32"/>
      <c r="R1798" s="32"/>
      <c r="S1798" s="32"/>
    </row>
    <row r="1799" ht="12.75" customHeight="1">
      <c r="A1799" s="32"/>
      <c r="B1799" s="32"/>
      <c r="C1799" s="32"/>
      <c r="D1799" s="32"/>
      <c r="E1799" s="32"/>
      <c r="F1799" s="32"/>
      <c r="G1799" s="32"/>
      <c r="H1799" s="32"/>
      <c r="I1799" s="32"/>
      <c r="J1799" s="32"/>
      <c r="K1799" s="32"/>
      <c r="L1799" s="32"/>
      <c r="M1799" s="32"/>
      <c r="N1799" s="32"/>
      <c r="O1799" s="32"/>
      <c r="P1799" s="32"/>
      <c r="Q1799" s="32"/>
      <c r="R1799" s="32"/>
      <c r="S1799" s="32"/>
    </row>
    <row r="1800" ht="12.75" customHeight="1">
      <c r="A1800" s="32"/>
      <c r="B1800" s="32"/>
      <c r="C1800" s="32"/>
      <c r="D1800" s="32"/>
      <c r="E1800" s="32"/>
      <c r="F1800" s="32"/>
      <c r="G1800" s="32"/>
      <c r="H1800" s="32"/>
      <c r="I1800" s="32"/>
      <c r="J1800" s="32"/>
      <c r="K1800" s="32"/>
      <c r="L1800" s="32"/>
      <c r="M1800" s="32"/>
      <c r="N1800" s="32"/>
      <c r="O1800" s="32"/>
      <c r="P1800" s="32"/>
      <c r="Q1800" s="32"/>
      <c r="R1800" s="32"/>
      <c r="S1800" s="32"/>
    </row>
    <row r="1801" ht="12.75" customHeight="1">
      <c r="A1801" s="32"/>
      <c r="B1801" s="32"/>
      <c r="C1801" s="32"/>
      <c r="D1801" s="32"/>
      <c r="E1801" s="32"/>
      <c r="F1801" s="32"/>
      <c r="G1801" s="32"/>
      <c r="H1801" s="32"/>
      <c r="I1801" s="32"/>
      <c r="J1801" s="32"/>
      <c r="K1801" s="32"/>
      <c r="L1801" s="32"/>
      <c r="M1801" s="32"/>
      <c r="N1801" s="32"/>
      <c r="O1801" s="32"/>
      <c r="P1801" s="32"/>
      <c r="Q1801" s="32"/>
      <c r="R1801" s="32"/>
      <c r="S1801" s="32"/>
    </row>
    <row r="1802" ht="12.75" customHeight="1">
      <c r="A1802" s="32"/>
      <c r="B1802" s="32"/>
      <c r="C1802" s="32"/>
      <c r="D1802" s="32"/>
      <c r="E1802" s="32"/>
      <c r="F1802" s="32"/>
      <c r="G1802" s="32"/>
      <c r="H1802" s="32"/>
      <c r="I1802" s="32"/>
      <c r="J1802" s="32"/>
      <c r="K1802" s="32"/>
      <c r="L1802" s="32"/>
      <c r="M1802" s="32"/>
      <c r="N1802" s="32"/>
      <c r="O1802" s="32"/>
      <c r="P1802" s="32"/>
      <c r="Q1802" s="32"/>
      <c r="R1802" s="32"/>
      <c r="S1802" s="32"/>
    </row>
    <row r="1803" ht="12.75" customHeight="1">
      <c r="A1803" s="32"/>
      <c r="B1803" s="32"/>
      <c r="C1803" s="32"/>
      <c r="D1803" s="32"/>
      <c r="E1803" s="32"/>
      <c r="F1803" s="32"/>
      <c r="G1803" s="32"/>
      <c r="H1803" s="32"/>
      <c r="I1803" s="32"/>
      <c r="J1803" s="32"/>
      <c r="K1803" s="32"/>
      <c r="L1803" s="32"/>
      <c r="M1803" s="32"/>
      <c r="N1803" s="32"/>
      <c r="O1803" s="32"/>
      <c r="P1803" s="32"/>
      <c r="Q1803" s="32"/>
      <c r="R1803" s="32"/>
      <c r="S1803" s="32"/>
    </row>
    <row r="1804" ht="12.75" customHeight="1">
      <c r="A1804" s="32"/>
      <c r="B1804" s="32"/>
      <c r="C1804" s="32"/>
      <c r="D1804" s="32"/>
      <c r="E1804" s="32"/>
      <c r="F1804" s="32"/>
      <c r="G1804" s="32"/>
      <c r="H1804" s="32"/>
      <c r="I1804" s="32"/>
      <c r="J1804" s="32"/>
      <c r="K1804" s="32"/>
      <c r="L1804" s="32"/>
      <c r="M1804" s="32"/>
      <c r="N1804" s="32"/>
      <c r="O1804" s="32"/>
      <c r="P1804" s="32"/>
      <c r="Q1804" s="32"/>
      <c r="R1804" s="32"/>
      <c r="S1804" s="32"/>
    </row>
    <row r="1805" ht="12.75" customHeight="1">
      <c r="A1805" s="32"/>
      <c r="B1805" s="32"/>
      <c r="C1805" s="32"/>
      <c r="D1805" s="32"/>
      <c r="E1805" s="32"/>
      <c r="F1805" s="32"/>
      <c r="G1805" s="32"/>
      <c r="H1805" s="32"/>
      <c r="I1805" s="32"/>
      <c r="J1805" s="32"/>
      <c r="K1805" s="32"/>
      <c r="L1805" s="32"/>
      <c r="M1805" s="32"/>
      <c r="N1805" s="32"/>
      <c r="O1805" s="32"/>
      <c r="P1805" s="32"/>
      <c r="Q1805" s="32"/>
      <c r="R1805" s="32"/>
      <c r="S1805" s="32"/>
    </row>
    <row r="1806" ht="12.75" customHeight="1">
      <c r="A1806" s="32"/>
      <c r="B1806" s="32"/>
      <c r="C1806" s="32"/>
      <c r="D1806" s="32"/>
      <c r="E1806" s="32"/>
      <c r="F1806" s="32"/>
      <c r="G1806" s="32"/>
      <c r="H1806" s="32"/>
      <c r="I1806" s="32"/>
      <c r="J1806" s="32"/>
      <c r="K1806" s="32"/>
      <c r="L1806" s="32"/>
      <c r="M1806" s="32"/>
      <c r="N1806" s="32"/>
      <c r="O1806" s="32"/>
      <c r="P1806" s="32"/>
      <c r="Q1806" s="32"/>
      <c r="R1806" s="32"/>
      <c r="S1806" s="32"/>
    </row>
    <row r="1807" ht="12.75" customHeight="1">
      <c r="A1807" s="32"/>
      <c r="B1807" s="32"/>
      <c r="C1807" s="32"/>
      <c r="D1807" s="32"/>
      <c r="E1807" s="32"/>
      <c r="F1807" s="32"/>
      <c r="G1807" s="32"/>
      <c r="H1807" s="32"/>
      <c r="I1807" s="32"/>
      <c r="J1807" s="32"/>
      <c r="K1807" s="32"/>
      <c r="L1807" s="32"/>
      <c r="M1807" s="32"/>
      <c r="N1807" s="32"/>
      <c r="O1807" s="32"/>
      <c r="P1807" s="32"/>
      <c r="Q1807" s="32"/>
      <c r="R1807" s="32"/>
      <c r="S1807" s="32"/>
    </row>
    <row r="1808" ht="12.75" customHeight="1">
      <c r="A1808" s="32"/>
      <c r="B1808" s="32"/>
      <c r="C1808" s="32"/>
      <c r="D1808" s="32"/>
      <c r="E1808" s="32"/>
      <c r="F1808" s="32"/>
      <c r="G1808" s="32"/>
      <c r="H1808" s="32"/>
      <c r="I1808" s="32"/>
      <c r="J1808" s="32"/>
      <c r="K1808" s="32"/>
      <c r="L1808" s="32"/>
      <c r="M1808" s="32"/>
      <c r="N1808" s="32"/>
      <c r="O1808" s="32"/>
      <c r="P1808" s="32"/>
      <c r="Q1808" s="32"/>
      <c r="R1808" s="32"/>
      <c r="S1808" s="32"/>
    </row>
    <row r="1809" ht="12.75" customHeight="1">
      <c r="A1809" s="32"/>
      <c r="B1809" s="32"/>
      <c r="C1809" s="32"/>
      <c r="D1809" s="32"/>
      <c r="E1809" s="32"/>
      <c r="F1809" s="32"/>
      <c r="G1809" s="32"/>
      <c r="H1809" s="32"/>
      <c r="I1809" s="32"/>
      <c r="J1809" s="32"/>
      <c r="K1809" s="32"/>
      <c r="L1809" s="32"/>
      <c r="M1809" s="32"/>
      <c r="N1809" s="32"/>
      <c r="O1809" s="32"/>
      <c r="P1809" s="32"/>
      <c r="Q1809" s="32"/>
      <c r="R1809" s="32"/>
      <c r="S1809" s="32"/>
    </row>
    <row r="1810" ht="12.75" customHeight="1">
      <c r="A1810" s="32"/>
      <c r="B1810" s="32"/>
      <c r="C1810" s="32"/>
      <c r="D1810" s="32"/>
      <c r="E1810" s="32"/>
      <c r="F1810" s="32"/>
      <c r="G1810" s="32"/>
      <c r="H1810" s="32"/>
      <c r="I1810" s="32"/>
      <c r="J1810" s="32"/>
      <c r="K1810" s="32"/>
      <c r="L1810" s="32"/>
      <c r="M1810" s="32"/>
      <c r="N1810" s="32"/>
      <c r="O1810" s="32"/>
      <c r="P1810" s="32"/>
      <c r="Q1810" s="32"/>
      <c r="R1810" s="32"/>
      <c r="S1810" s="32"/>
    </row>
    <row r="1811" ht="12.75" customHeight="1">
      <c r="A1811" s="32"/>
      <c r="B1811" s="32"/>
      <c r="C1811" s="32"/>
      <c r="D1811" s="32"/>
      <c r="E1811" s="32"/>
      <c r="F1811" s="32"/>
      <c r="G1811" s="32"/>
      <c r="H1811" s="32"/>
      <c r="I1811" s="32"/>
      <c r="J1811" s="32"/>
      <c r="K1811" s="32"/>
      <c r="L1811" s="32"/>
      <c r="M1811" s="32"/>
      <c r="N1811" s="32"/>
      <c r="O1811" s="32"/>
      <c r="P1811" s="32"/>
      <c r="Q1811" s="32"/>
      <c r="R1811" s="32"/>
      <c r="S1811" s="32"/>
    </row>
    <row r="1812" ht="12.75" customHeight="1">
      <c r="A1812" s="32"/>
      <c r="B1812" s="32"/>
      <c r="C1812" s="32"/>
      <c r="D1812" s="32"/>
      <c r="E1812" s="32"/>
      <c r="F1812" s="32"/>
      <c r="G1812" s="32"/>
      <c r="H1812" s="32"/>
      <c r="I1812" s="32"/>
      <c r="J1812" s="32"/>
      <c r="K1812" s="32"/>
      <c r="L1812" s="32"/>
      <c r="M1812" s="32"/>
      <c r="N1812" s="32"/>
      <c r="O1812" s="32"/>
      <c r="P1812" s="32"/>
      <c r="Q1812" s="32"/>
      <c r="R1812" s="32"/>
      <c r="S1812" s="32"/>
    </row>
    <row r="1813" ht="12.75" customHeight="1">
      <c r="A1813" s="32"/>
      <c r="B1813" s="32"/>
      <c r="C1813" s="32"/>
      <c r="D1813" s="32"/>
      <c r="E1813" s="32"/>
      <c r="F1813" s="32"/>
      <c r="G1813" s="32"/>
      <c r="H1813" s="32"/>
      <c r="I1813" s="32"/>
      <c r="J1813" s="32"/>
      <c r="K1813" s="32"/>
      <c r="L1813" s="32"/>
      <c r="M1813" s="32"/>
      <c r="N1813" s="32"/>
      <c r="O1813" s="32"/>
      <c r="P1813" s="32"/>
      <c r="Q1813" s="32"/>
      <c r="R1813" s="32"/>
      <c r="S1813" s="32"/>
    </row>
    <row r="1814" ht="12.75" customHeight="1">
      <c r="A1814" s="32"/>
      <c r="B1814" s="32"/>
      <c r="C1814" s="32"/>
      <c r="D1814" s="32"/>
      <c r="E1814" s="32"/>
      <c r="F1814" s="32"/>
      <c r="G1814" s="32"/>
      <c r="H1814" s="32"/>
      <c r="I1814" s="32"/>
      <c r="J1814" s="32"/>
      <c r="K1814" s="32"/>
      <c r="L1814" s="32"/>
      <c r="M1814" s="32"/>
      <c r="N1814" s="32"/>
      <c r="O1814" s="32"/>
      <c r="P1814" s="32"/>
      <c r="Q1814" s="32"/>
      <c r="R1814" s="32"/>
      <c r="S1814" s="32"/>
    </row>
    <row r="1815" ht="12.75" customHeight="1">
      <c r="A1815" s="32"/>
      <c r="B1815" s="32"/>
      <c r="C1815" s="32"/>
      <c r="D1815" s="32"/>
      <c r="E1815" s="32"/>
      <c r="F1815" s="32"/>
      <c r="G1815" s="32"/>
      <c r="H1815" s="32"/>
      <c r="I1815" s="32"/>
      <c r="J1815" s="32"/>
      <c r="K1815" s="32"/>
      <c r="L1815" s="32"/>
      <c r="M1815" s="32"/>
      <c r="N1815" s="32"/>
      <c r="O1815" s="32"/>
      <c r="P1815" s="32"/>
      <c r="Q1815" s="32"/>
      <c r="R1815" s="32"/>
      <c r="S1815" s="32"/>
    </row>
    <row r="1816" ht="12.75" customHeight="1">
      <c r="A1816" s="32"/>
      <c r="B1816" s="32"/>
      <c r="C1816" s="32"/>
      <c r="D1816" s="32"/>
      <c r="E1816" s="32"/>
      <c r="F1816" s="32"/>
      <c r="G1816" s="32"/>
      <c r="H1816" s="32"/>
      <c r="I1816" s="32"/>
      <c r="J1816" s="32"/>
      <c r="K1816" s="32"/>
      <c r="L1816" s="32"/>
      <c r="M1816" s="32"/>
      <c r="N1816" s="32"/>
      <c r="O1816" s="32"/>
      <c r="P1816" s="32"/>
      <c r="Q1816" s="32"/>
      <c r="R1816" s="32"/>
      <c r="S1816" s="32"/>
    </row>
    <row r="1817" ht="12.75" customHeight="1">
      <c r="A1817" s="32"/>
      <c r="B1817" s="32"/>
      <c r="C1817" s="32"/>
      <c r="D1817" s="32"/>
      <c r="E1817" s="32"/>
      <c r="F1817" s="32"/>
      <c r="G1817" s="32"/>
      <c r="H1817" s="32"/>
      <c r="I1817" s="32"/>
      <c r="J1817" s="32"/>
      <c r="K1817" s="32"/>
      <c r="L1817" s="32"/>
      <c r="M1817" s="32"/>
      <c r="N1817" s="32"/>
      <c r="O1817" s="32"/>
      <c r="P1817" s="32"/>
      <c r="Q1817" s="32"/>
      <c r="R1817" s="32"/>
      <c r="S1817" s="32"/>
    </row>
    <row r="1818" ht="12.75" customHeight="1">
      <c r="A1818" s="32"/>
      <c r="B1818" s="32"/>
      <c r="C1818" s="32"/>
      <c r="D1818" s="32"/>
      <c r="E1818" s="32"/>
      <c r="F1818" s="32"/>
      <c r="G1818" s="32"/>
      <c r="H1818" s="32"/>
      <c r="I1818" s="32"/>
      <c r="J1818" s="32"/>
      <c r="K1818" s="32"/>
      <c r="L1818" s="32"/>
      <c r="M1818" s="32"/>
      <c r="N1818" s="32"/>
      <c r="O1818" s="32"/>
      <c r="P1818" s="32"/>
      <c r="Q1818" s="32"/>
      <c r="R1818" s="32"/>
      <c r="S1818" s="32"/>
    </row>
    <row r="1819" ht="12.75" customHeight="1">
      <c r="A1819" s="32"/>
      <c r="B1819" s="32"/>
      <c r="C1819" s="32"/>
      <c r="D1819" s="32"/>
      <c r="E1819" s="32"/>
      <c r="F1819" s="32"/>
      <c r="G1819" s="32"/>
      <c r="H1819" s="32"/>
      <c r="I1819" s="32"/>
      <c r="J1819" s="32"/>
      <c r="K1819" s="32"/>
      <c r="L1819" s="32"/>
      <c r="M1819" s="32"/>
      <c r="N1819" s="32"/>
      <c r="O1819" s="32"/>
      <c r="P1819" s="32"/>
      <c r="Q1819" s="32"/>
      <c r="R1819" s="32"/>
      <c r="S1819" s="32"/>
    </row>
    <row r="1820" ht="12.75" customHeight="1">
      <c r="A1820" s="32"/>
      <c r="B1820" s="32"/>
      <c r="C1820" s="32"/>
      <c r="D1820" s="32"/>
      <c r="E1820" s="32"/>
      <c r="F1820" s="32"/>
      <c r="G1820" s="32"/>
      <c r="H1820" s="32"/>
      <c r="I1820" s="32"/>
      <c r="J1820" s="32"/>
      <c r="K1820" s="32"/>
      <c r="L1820" s="32"/>
      <c r="M1820" s="32"/>
      <c r="N1820" s="32"/>
      <c r="O1820" s="32"/>
      <c r="P1820" s="32"/>
      <c r="Q1820" s="32"/>
      <c r="R1820" s="32"/>
      <c r="S1820" s="32"/>
    </row>
    <row r="1821" ht="12.75" customHeight="1">
      <c r="A1821" s="32"/>
      <c r="B1821" s="32"/>
      <c r="C1821" s="32"/>
      <c r="D1821" s="32"/>
      <c r="E1821" s="32"/>
      <c r="F1821" s="32"/>
      <c r="G1821" s="32"/>
      <c r="H1821" s="32"/>
      <c r="I1821" s="32"/>
      <c r="J1821" s="32"/>
      <c r="K1821" s="32"/>
      <c r="L1821" s="32"/>
      <c r="M1821" s="32"/>
      <c r="N1821" s="32"/>
      <c r="O1821" s="32"/>
      <c r="P1821" s="32"/>
      <c r="Q1821" s="32"/>
      <c r="R1821" s="32"/>
      <c r="S1821" s="32"/>
    </row>
    <row r="1822" ht="12.75" customHeight="1">
      <c r="A1822" s="32"/>
      <c r="B1822" s="32"/>
      <c r="C1822" s="32"/>
      <c r="D1822" s="32"/>
      <c r="E1822" s="32"/>
      <c r="F1822" s="32"/>
      <c r="G1822" s="32"/>
      <c r="H1822" s="32"/>
      <c r="I1822" s="32"/>
      <c r="J1822" s="32"/>
      <c r="K1822" s="32"/>
      <c r="L1822" s="32"/>
      <c r="M1822" s="32"/>
      <c r="N1822" s="32"/>
      <c r="O1822" s="32"/>
      <c r="P1822" s="32"/>
      <c r="Q1822" s="32"/>
      <c r="R1822" s="32"/>
      <c r="S1822" s="32"/>
    </row>
    <row r="1823" ht="12.75" customHeight="1">
      <c r="A1823" s="32"/>
      <c r="B1823" s="32"/>
      <c r="C1823" s="32"/>
      <c r="D1823" s="32"/>
      <c r="E1823" s="32"/>
      <c r="F1823" s="32"/>
      <c r="G1823" s="32"/>
      <c r="H1823" s="32"/>
      <c r="I1823" s="32"/>
      <c r="J1823" s="32"/>
      <c r="K1823" s="32"/>
      <c r="L1823" s="32"/>
      <c r="M1823" s="32"/>
      <c r="N1823" s="32"/>
      <c r="O1823" s="32"/>
      <c r="P1823" s="32"/>
      <c r="Q1823" s="32"/>
      <c r="R1823" s="32"/>
      <c r="S1823" s="32"/>
    </row>
    <row r="1824" ht="12.75" customHeight="1">
      <c r="A1824" s="32"/>
      <c r="B1824" s="32"/>
      <c r="C1824" s="32"/>
      <c r="D1824" s="32"/>
      <c r="E1824" s="32"/>
      <c r="F1824" s="32"/>
      <c r="G1824" s="32"/>
      <c r="H1824" s="32"/>
      <c r="I1824" s="32"/>
      <c r="J1824" s="32"/>
      <c r="K1824" s="32"/>
      <c r="L1824" s="32"/>
      <c r="M1824" s="32"/>
      <c r="N1824" s="32"/>
      <c r="O1824" s="32"/>
      <c r="P1824" s="32"/>
      <c r="Q1824" s="32"/>
      <c r="R1824" s="32"/>
      <c r="S1824" s="32"/>
    </row>
    <row r="1825" ht="12.75" customHeight="1">
      <c r="A1825" s="32"/>
      <c r="B1825" s="32"/>
      <c r="C1825" s="32"/>
      <c r="D1825" s="32"/>
      <c r="E1825" s="32"/>
      <c r="F1825" s="32"/>
      <c r="G1825" s="32"/>
      <c r="H1825" s="32"/>
      <c r="I1825" s="32"/>
      <c r="J1825" s="32"/>
      <c r="K1825" s="32"/>
      <c r="L1825" s="32"/>
      <c r="M1825" s="32"/>
      <c r="N1825" s="32"/>
      <c r="O1825" s="32"/>
      <c r="P1825" s="32"/>
      <c r="Q1825" s="32"/>
      <c r="R1825" s="32"/>
      <c r="S1825" s="32"/>
    </row>
    <row r="1826" ht="12.75" customHeight="1">
      <c r="A1826" s="32"/>
      <c r="B1826" s="32"/>
      <c r="C1826" s="32"/>
      <c r="D1826" s="32"/>
      <c r="E1826" s="32"/>
      <c r="F1826" s="32"/>
      <c r="G1826" s="32"/>
      <c r="H1826" s="32"/>
      <c r="I1826" s="32"/>
      <c r="J1826" s="32"/>
      <c r="K1826" s="32"/>
      <c r="L1826" s="32"/>
      <c r="M1826" s="32"/>
      <c r="N1826" s="32"/>
      <c r="O1826" s="32"/>
      <c r="P1826" s="32"/>
      <c r="Q1826" s="32"/>
      <c r="R1826" s="32"/>
      <c r="S1826" s="32"/>
    </row>
    <row r="1827" ht="12.75" customHeight="1">
      <c r="A1827" s="32"/>
      <c r="B1827" s="32"/>
      <c r="C1827" s="32"/>
      <c r="D1827" s="32"/>
      <c r="E1827" s="32"/>
      <c r="F1827" s="32"/>
      <c r="G1827" s="32"/>
      <c r="H1827" s="32"/>
      <c r="I1827" s="32"/>
      <c r="J1827" s="32"/>
      <c r="K1827" s="32"/>
      <c r="L1827" s="32"/>
      <c r="M1827" s="32"/>
      <c r="N1827" s="32"/>
      <c r="O1827" s="32"/>
      <c r="P1827" s="32"/>
      <c r="Q1827" s="32"/>
      <c r="R1827" s="32"/>
      <c r="S1827" s="32"/>
    </row>
    <row r="1828" ht="12.75" customHeight="1">
      <c r="A1828" s="32"/>
      <c r="B1828" s="32"/>
      <c r="C1828" s="32"/>
      <c r="D1828" s="32"/>
      <c r="E1828" s="32"/>
      <c r="F1828" s="32"/>
      <c r="G1828" s="32"/>
      <c r="H1828" s="32"/>
      <c r="I1828" s="32"/>
      <c r="J1828" s="32"/>
      <c r="K1828" s="32"/>
      <c r="L1828" s="32"/>
      <c r="M1828" s="32"/>
      <c r="N1828" s="32"/>
      <c r="O1828" s="32"/>
      <c r="P1828" s="32"/>
      <c r="Q1828" s="32"/>
      <c r="R1828" s="32"/>
      <c r="S1828" s="32"/>
    </row>
    <row r="1829" ht="12.75" customHeight="1">
      <c r="A1829" s="32"/>
      <c r="B1829" s="32"/>
      <c r="C1829" s="32"/>
      <c r="D1829" s="32"/>
      <c r="E1829" s="32"/>
      <c r="F1829" s="32"/>
      <c r="G1829" s="32"/>
      <c r="H1829" s="32"/>
      <c r="I1829" s="32"/>
      <c r="J1829" s="32"/>
      <c r="K1829" s="32"/>
      <c r="L1829" s="32"/>
      <c r="M1829" s="32"/>
      <c r="N1829" s="32"/>
      <c r="O1829" s="32"/>
      <c r="P1829" s="32"/>
      <c r="Q1829" s="32"/>
      <c r="R1829" s="32"/>
      <c r="S1829" s="32"/>
    </row>
    <row r="1830" ht="12.75" customHeight="1">
      <c r="A1830" s="32"/>
      <c r="B1830" s="32"/>
      <c r="C1830" s="32"/>
      <c r="D1830" s="32"/>
      <c r="E1830" s="32"/>
      <c r="F1830" s="32"/>
      <c r="G1830" s="32"/>
      <c r="H1830" s="32"/>
      <c r="I1830" s="32"/>
      <c r="J1830" s="32"/>
      <c r="K1830" s="32"/>
      <c r="L1830" s="32"/>
      <c r="M1830" s="32"/>
      <c r="N1830" s="32"/>
      <c r="O1830" s="32"/>
      <c r="P1830" s="32"/>
      <c r="Q1830" s="32"/>
      <c r="R1830" s="32"/>
      <c r="S1830" s="32"/>
    </row>
    <row r="1831" ht="12.75" customHeight="1">
      <c r="A1831" s="32"/>
      <c r="B1831" s="32"/>
      <c r="C1831" s="32"/>
      <c r="D1831" s="32"/>
      <c r="E1831" s="32"/>
      <c r="F1831" s="32"/>
      <c r="G1831" s="32"/>
      <c r="H1831" s="32"/>
      <c r="I1831" s="32"/>
      <c r="J1831" s="32"/>
      <c r="K1831" s="32"/>
      <c r="L1831" s="32"/>
      <c r="M1831" s="32"/>
      <c r="N1831" s="32"/>
      <c r="O1831" s="32"/>
      <c r="P1831" s="32"/>
      <c r="Q1831" s="32"/>
      <c r="R1831" s="32"/>
      <c r="S1831" s="32"/>
    </row>
    <row r="1832" ht="12.75" customHeight="1">
      <c r="A1832" s="32"/>
      <c r="B1832" s="32"/>
      <c r="C1832" s="32"/>
      <c r="D1832" s="32"/>
      <c r="E1832" s="32"/>
      <c r="F1832" s="32"/>
      <c r="G1832" s="32"/>
      <c r="H1832" s="32"/>
      <c r="I1832" s="32"/>
      <c r="J1832" s="32"/>
      <c r="K1832" s="32"/>
      <c r="L1832" s="32"/>
      <c r="M1832" s="32"/>
      <c r="N1832" s="32"/>
      <c r="O1832" s="32"/>
      <c r="P1832" s="32"/>
      <c r="Q1832" s="32"/>
      <c r="R1832" s="32"/>
      <c r="S1832" s="32"/>
    </row>
    <row r="1833" ht="12.75" customHeight="1">
      <c r="A1833" s="32"/>
      <c r="B1833" s="32"/>
      <c r="C1833" s="32"/>
      <c r="D1833" s="32"/>
      <c r="E1833" s="32"/>
      <c r="F1833" s="32"/>
      <c r="G1833" s="32"/>
      <c r="H1833" s="32"/>
      <c r="I1833" s="32"/>
      <c r="J1833" s="32"/>
      <c r="K1833" s="32"/>
      <c r="L1833" s="32"/>
      <c r="M1833" s="32"/>
      <c r="N1833" s="32"/>
      <c r="O1833" s="32"/>
      <c r="P1833" s="32"/>
      <c r="Q1833" s="32"/>
      <c r="R1833" s="32"/>
      <c r="S1833" s="32"/>
    </row>
    <row r="1834" ht="12.75" customHeight="1">
      <c r="A1834" s="32"/>
      <c r="B1834" s="32"/>
      <c r="C1834" s="32"/>
      <c r="D1834" s="32"/>
      <c r="E1834" s="32"/>
      <c r="F1834" s="32"/>
      <c r="G1834" s="32"/>
      <c r="H1834" s="32"/>
      <c r="I1834" s="32"/>
      <c r="J1834" s="32"/>
      <c r="K1834" s="32"/>
      <c r="L1834" s="32"/>
      <c r="M1834" s="32"/>
      <c r="N1834" s="32"/>
      <c r="O1834" s="32"/>
      <c r="P1834" s="32"/>
      <c r="Q1834" s="32"/>
      <c r="R1834" s="32"/>
      <c r="S1834" s="32"/>
    </row>
    <row r="1835" ht="12.75" customHeight="1">
      <c r="A1835" s="32"/>
      <c r="B1835" s="32"/>
      <c r="C1835" s="32"/>
      <c r="D1835" s="32"/>
      <c r="E1835" s="32"/>
      <c r="F1835" s="32"/>
      <c r="G1835" s="32"/>
      <c r="H1835" s="32"/>
      <c r="I1835" s="32"/>
      <c r="J1835" s="32"/>
      <c r="K1835" s="32"/>
      <c r="L1835" s="32"/>
      <c r="M1835" s="32"/>
      <c r="N1835" s="32"/>
      <c r="O1835" s="32"/>
      <c r="P1835" s="32"/>
      <c r="Q1835" s="32"/>
      <c r="R1835" s="32"/>
      <c r="S1835" s="32"/>
    </row>
    <row r="1836" ht="12.75" customHeight="1">
      <c r="A1836" s="32"/>
      <c r="B1836" s="32"/>
      <c r="C1836" s="32"/>
      <c r="D1836" s="32"/>
      <c r="E1836" s="32"/>
      <c r="F1836" s="32"/>
      <c r="G1836" s="32"/>
      <c r="H1836" s="32"/>
      <c r="I1836" s="32"/>
      <c r="J1836" s="32"/>
      <c r="K1836" s="32"/>
      <c r="L1836" s="32"/>
      <c r="M1836" s="32"/>
      <c r="N1836" s="32"/>
      <c r="O1836" s="32"/>
      <c r="P1836" s="32"/>
      <c r="Q1836" s="32"/>
      <c r="R1836" s="32"/>
      <c r="S1836" s="32"/>
    </row>
    <row r="1837" ht="12.75" customHeight="1">
      <c r="A1837" s="32"/>
      <c r="B1837" s="32"/>
      <c r="C1837" s="32"/>
      <c r="D1837" s="32"/>
      <c r="E1837" s="32"/>
      <c r="F1837" s="32"/>
      <c r="G1837" s="32"/>
      <c r="H1837" s="32"/>
      <c r="I1837" s="32"/>
      <c r="J1837" s="32"/>
      <c r="K1837" s="32"/>
      <c r="L1837" s="32"/>
      <c r="M1837" s="32"/>
      <c r="N1837" s="32"/>
      <c r="O1837" s="32"/>
      <c r="P1837" s="32"/>
      <c r="Q1837" s="32"/>
      <c r="R1837" s="32"/>
      <c r="S1837" s="32"/>
    </row>
    <row r="1838" ht="12.75" customHeight="1">
      <c r="A1838" s="32"/>
      <c r="B1838" s="32"/>
      <c r="C1838" s="32"/>
      <c r="D1838" s="32"/>
      <c r="E1838" s="32"/>
      <c r="F1838" s="32"/>
      <c r="G1838" s="32"/>
      <c r="H1838" s="32"/>
      <c r="I1838" s="32"/>
      <c r="J1838" s="32"/>
      <c r="K1838" s="32"/>
      <c r="L1838" s="32"/>
      <c r="M1838" s="32"/>
      <c r="N1838" s="32"/>
      <c r="O1838" s="32"/>
      <c r="P1838" s="32"/>
      <c r="Q1838" s="32"/>
      <c r="R1838" s="32"/>
      <c r="S1838" s="32"/>
    </row>
    <row r="1839" ht="12.75" customHeight="1">
      <c r="A1839" s="32"/>
      <c r="B1839" s="32"/>
      <c r="C1839" s="32"/>
      <c r="D1839" s="32"/>
      <c r="E1839" s="32"/>
      <c r="F1839" s="32"/>
      <c r="G1839" s="32"/>
      <c r="H1839" s="32"/>
      <c r="I1839" s="32"/>
      <c r="J1839" s="32"/>
      <c r="K1839" s="32"/>
      <c r="L1839" s="32"/>
      <c r="M1839" s="32"/>
      <c r="N1839" s="32"/>
      <c r="O1839" s="32"/>
      <c r="P1839" s="32"/>
      <c r="Q1839" s="32"/>
      <c r="R1839" s="32"/>
      <c r="S1839" s="32"/>
    </row>
    <row r="1840" ht="12.75" customHeight="1">
      <c r="A1840" s="32"/>
      <c r="B1840" s="32"/>
      <c r="C1840" s="32"/>
      <c r="D1840" s="32"/>
      <c r="E1840" s="32"/>
      <c r="F1840" s="32"/>
      <c r="G1840" s="32"/>
      <c r="H1840" s="32"/>
      <c r="I1840" s="32"/>
      <c r="J1840" s="32"/>
      <c r="K1840" s="32"/>
      <c r="L1840" s="32"/>
      <c r="M1840" s="32"/>
      <c r="N1840" s="32"/>
      <c r="O1840" s="32"/>
      <c r="P1840" s="32"/>
      <c r="Q1840" s="32"/>
      <c r="R1840" s="32"/>
      <c r="S1840" s="32"/>
    </row>
    <row r="1841" ht="12.75" customHeight="1">
      <c r="A1841" s="32"/>
      <c r="B1841" s="32"/>
      <c r="C1841" s="32"/>
      <c r="D1841" s="32"/>
      <c r="E1841" s="32"/>
      <c r="F1841" s="32"/>
      <c r="G1841" s="32"/>
      <c r="H1841" s="32"/>
      <c r="I1841" s="32"/>
      <c r="J1841" s="32"/>
      <c r="K1841" s="32"/>
      <c r="L1841" s="32"/>
      <c r="M1841" s="32"/>
      <c r="N1841" s="32"/>
      <c r="O1841" s="32"/>
      <c r="P1841" s="32"/>
      <c r="Q1841" s="32"/>
      <c r="R1841" s="32"/>
      <c r="S1841" s="32"/>
    </row>
    <row r="1842" ht="12.75" customHeight="1">
      <c r="A1842" s="32"/>
      <c r="B1842" s="32"/>
      <c r="C1842" s="32"/>
      <c r="D1842" s="32"/>
      <c r="E1842" s="32"/>
      <c r="F1842" s="32"/>
      <c r="G1842" s="32"/>
      <c r="H1842" s="32"/>
      <c r="I1842" s="32"/>
      <c r="J1842" s="32"/>
      <c r="K1842" s="32"/>
      <c r="L1842" s="32"/>
      <c r="M1842" s="32"/>
      <c r="N1842" s="32"/>
      <c r="O1842" s="32"/>
      <c r="P1842" s="32"/>
      <c r="Q1842" s="32"/>
      <c r="R1842" s="32"/>
      <c r="S1842" s="32"/>
    </row>
    <row r="1843" ht="12.75" customHeight="1">
      <c r="A1843" s="32"/>
      <c r="B1843" s="32"/>
      <c r="C1843" s="32"/>
      <c r="D1843" s="32"/>
      <c r="E1843" s="32"/>
      <c r="F1843" s="32"/>
      <c r="G1843" s="32"/>
      <c r="H1843" s="32"/>
      <c r="I1843" s="32"/>
      <c r="J1843" s="32"/>
      <c r="K1843" s="32"/>
      <c r="L1843" s="32"/>
      <c r="M1843" s="32"/>
      <c r="N1843" s="32"/>
      <c r="O1843" s="32"/>
      <c r="P1843" s="32"/>
      <c r="Q1843" s="32"/>
      <c r="R1843" s="32"/>
      <c r="S1843" s="32"/>
    </row>
    <row r="1844" ht="12.75" customHeight="1">
      <c r="A1844" s="32"/>
      <c r="B1844" s="32"/>
      <c r="C1844" s="32"/>
      <c r="D1844" s="32"/>
      <c r="E1844" s="32"/>
      <c r="F1844" s="32"/>
      <c r="G1844" s="32"/>
      <c r="H1844" s="32"/>
      <c r="I1844" s="32"/>
      <c r="J1844" s="32"/>
      <c r="K1844" s="32"/>
      <c r="L1844" s="32"/>
      <c r="M1844" s="32"/>
      <c r="N1844" s="32"/>
      <c r="O1844" s="32"/>
      <c r="P1844" s="32"/>
      <c r="Q1844" s="32"/>
      <c r="R1844" s="32"/>
      <c r="S1844" s="32"/>
    </row>
    <row r="1845" ht="12.75" customHeight="1">
      <c r="A1845" s="32"/>
      <c r="B1845" s="32"/>
      <c r="C1845" s="32"/>
      <c r="D1845" s="32"/>
      <c r="E1845" s="32"/>
      <c r="F1845" s="32"/>
      <c r="G1845" s="32"/>
      <c r="H1845" s="32"/>
      <c r="I1845" s="32"/>
      <c r="J1845" s="32"/>
      <c r="K1845" s="32"/>
      <c r="L1845" s="32"/>
      <c r="M1845" s="32"/>
      <c r="N1845" s="32"/>
      <c r="O1845" s="32"/>
      <c r="P1845" s="32"/>
      <c r="Q1845" s="32"/>
      <c r="R1845" s="32"/>
      <c r="S1845" s="32"/>
    </row>
    <row r="1846" ht="12.75" customHeight="1">
      <c r="A1846" s="32"/>
      <c r="B1846" s="32"/>
      <c r="C1846" s="32"/>
      <c r="D1846" s="32"/>
      <c r="E1846" s="32"/>
      <c r="F1846" s="32"/>
      <c r="G1846" s="32"/>
      <c r="H1846" s="32"/>
      <c r="I1846" s="32"/>
      <c r="J1846" s="32"/>
      <c r="K1846" s="32"/>
      <c r="L1846" s="32"/>
      <c r="M1846" s="32"/>
      <c r="N1846" s="32"/>
      <c r="O1846" s="32"/>
      <c r="P1846" s="32"/>
      <c r="Q1846" s="32"/>
      <c r="R1846" s="32"/>
      <c r="S1846" s="32"/>
    </row>
    <row r="1847" ht="12.75" customHeight="1">
      <c r="A1847" s="32"/>
      <c r="B1847" s="32"/>
      <c r="C1847" s="32"/>
      <c r="D1847" s="32"/>
      <c r="E1847" s="32"/>
      <c r="F1847" s="32"/>
      <c r="G1847" s="32"/>
      <c r="H1847" s="32"/>
      <c r="I1847" s="32"/>
      <c r="J1847" s="32"/>
      <c r="K1847" s="32"/>
      <c r="L1847" s="32"/>
      <c r="M1847" s="32"/>
      <c r="N1847" s="32"/>
      <c r="O1847" s="32"/>
      <c r="P1847" s="32"/>
      <c r="Q1847" s="32"/>
      <c r="R1847" s="32"/>
      <c r="S1847" s="32"/>
    </row>
    <row r="1848" ht="12.75" customHeight="1">
      <c r="A1848" s="32"/>
      <c r="B1848" s="32"/>
      <c r="C1848" s="32"/>
      <c r="D1848" s="32"/>
      <c r="E1848" s="32"/>
      <c r="F1848" s="32"/>
      <c r="G1848" s="32"/>
      <c r="H1848" s="32"/>
      <c r="I1848" s="32"/>
      <c r="J1848" s="32"/>
      <c r="K1848" s="32"/>
      <c r="L1848" s="32"/>
      <c r="M1848" s="32"/>
      <c r="N1848" s="32"/>
      <c r="O1848" s="32"/>
      <c r="P1848" s="32"/>
      <c r="Q1848" s="32"/>
      <c r="R1848" s="32"/>
      <c r="S1848" s="32"/>
    </row>
    <row r="1849" ht="12.75" customHeight="1">
      <c r="A1849" s="32"/>
      <c r="B1849" s="32"/>
      <c r="C1849" s="32"/>
      <c r="D1849" s="32"/>
      <c r="E1849" s="32"/>
      <c r="F1849" s="32"/>
      <c r="G1849" s="32"/>
      <c r="H1849" s="32"/>
      <c r="I1849" s="32"/>
      <c r="J1849" s="32"/>
      <c r="K1849" s="32"/>
      <c r="L1849" s="32"/>
      <c r="M1849" s="32"/>
      <c r="N1849" s="32"/>
      <c r="O1849" s="32"/>
      <c r="P1849" s="32"/>
      <c r="Q1849" s="32"/>
      <c r="R1849" s="32"/>
      <c r="S1849" s="32"/>
    </row>
    <row r="1850" ht="12.75" customHeight="1">
      <c r="A1850" s="32"/>
      <c r="B1850" s="32"/>
      <c r="C1850" s="32"/>
      <c r="D1850" s="32"/>
      <c r="E1850" s="32"/>
      <c r="F1850" s="32"/>
      <c r="G1850" s="32"/>
      <c r="H1850" s="32"/>
      <c r="I1850" s="32"/>
      <c r="J1850" s="32"/>
      <c r="K1850" s="32"/>
      <c r="L1850" s="32"/>
      <c r="M1850" s="32"/>
      <c r="N1850" s="32"/>
      <c r="O1850" s="32"/>
      <c r="P1850" s="32"/>
      <c r="Q1850" s="32"/>
      <c r="R1850" s="32"/>
      <c r="S1850" s="32"/>
    </row>
    <row r="1851" ht="12.75" customHeight="1">
      <c r="A1851" s="32"/>
      <c r="B1851" s="32"/>
      <c r="C1851" s="32"/>
      <c r="D1851" s="32"/>
      <c r="E1851" s="32"/>
      <c r="F1851" s="32"/>
      <c r="G1851" s="32"/>
      <c r="H1851" s="32"/>
      <c r="I1851" s="32"/>
      <c r="J1851" s="32"/>
      <c r="K1851" s="32"/>
      <c r="L1851" s="32"/>
      <c r="M1851" s="32"/>
      <c r="N1851" s="32"/>
      <c r="O1851" s="32"/>
      <c r="P1851" s="32"/>
      <c r="Q1851" s="32"/>
      <c r="R1851" s="32"/>
      <c r="S1851" s="32"/>
    </row>
    <row r="1852" ht="12.75" customHeight="1">
      <c r="A1852" s="32"/>
      <c r="B1852" s="32"/>
      <c r="C1852" s="32"/>
      <c r="D1852" s="32"/>
      <c r="E1852" s="32"/>
      <c r="F1852" s="32"/>
      <c r="G1852" s="32"/>
      <c r="H1852" s="32"/>
      <c r="I1852" s="32"/>
      <c r="J1852" s="32"/>
      <c r="K1852" s="32"/>
      <c r="L1852" s="32"/>
      <c r="M1852" s="32"/>
      <c r="N1852" s="32"/>
      <c r="O1852" s="32"/>
      <c r="P1852" s="32"/>
      <c r="Q1852" s="32"/>
      <c r="R1852" s="32"/>
      <c r="S1852" s="32"/>
    </row>
    <row r="1853" ht="12.75" customHeight="1">
      <c r="A1853" s="32"/>
      <c r="B1853" s="32"/>
      <c r="C1853" s="32"/>
      <c r="D1853" s="32"/>
      <c r="E1853" s="32"/>
      <c r="F1853" s="32"/>
      <c r="G1853" s="32"/>
      <c r="H1853" s="32"/>
      <c r="I1853" s="32"/>
      <c r="J1853" s="32"/>
      <c r="K1853" s="32"/>
      <c r="L1853" s="32"/>
      <c r="M1853" s="32"/>
      <c r="N1853" s="32"/>
      <c r="O1853" s="32"/>
      <c r="P1853" s="32"/>
      <c r="Q1853" s="32"/>
      <c r="R1853" s="32"/>
      <c r="S1853" s="32"/>
    </row>
    <row r="1854" ht="12.75" customHeight="1">
      <c r="A1854" s="32"/>
      <c r="B1854" s="32"/>
      <c r="C1854" s="32"/>
      <c r="D1854" s="32"/>
      <c r="E1854" s="32"/>
      <c r="F1854" s="32"/>
      <c r="G1854" s="32"/>
      <c r="H1854" s="32"/>
      <c r="I1854" s="32"/>
      <c r="J1854" s="32"/>
      <c r="K1854" s="32"/>
      <c r="L1854" s="32"/>
      <c r="M1854" s="32"/>
      <c r="N1854" s="32"/>
      <c r="O1854" s="32"/>
      <c r="P1854" s="32"/>
      <c r="Q1854" s="32"/>
      <c r="R1854" s="32"/>
      <c r="S1854" s="32"/>
    </row>
    <row r="1855" ht="12.75" customHeight="1">
      <c r="A1855" s="32"/>
      <c r="B1855" s="32"/>
      <c r="C1855" s="32"/>
      <c r="D1855" s="32"/>
      <c r="E1855" s="32"/>
      <c r="F1855" s="32"/>
      <c r="G1855" s="32"/>
      <c r="H1855" s="32"/>
      <c r="I1855" s="32"/>
      <c r="J1855" s="32"/>
      <c r="K1855" s="32"/>
      <c r="L1855" s="32"/>
      <c r="M1855" s="32"/>
      <c r="N1855" s="32"/>
      <c r="O1855" s="32"/>
      <c r="P1855" s="32"/>
      <c r="Q1855" s="32"/>
      <c r="R1855" s="32"/>
      <c r="S1855" s="32"/>
    </row>
    <row r="1856" ht="12.75" customHeight="1">
      <c r="A1856" s="32"/>
      <c r="B1856" s="32"/>
      <c r="C1856" s="32"/>
      <c r="D1856" s="32"/>
      <c r="E1856" s="32"/>
      <c r="F1856" s="32"/>
      <c r="G1856" s="32"/>
      <c r="H1856" s="32"/>
      <c r="I1856" s="32"/>
      <c r="J1856" s="32"/>
      <c r="K1856" s="32"/>
      <c r="L1856" s="32"/>
      <c r="M1856" s="32"/>
      <c r="N1856" s="32"/>
      <c r="O1856" s="32"/>
      <c r="P1856" s="32"/>
      <c r="Q1856" s="32"/>
      <c r="R1856" s="32"/>
      <c r="S1856" s="32"/>
    </row>
    <row r="1857" ht="12.75" customHeight="1">
      <c r="A1857" s="32"/>
      <c r="B1857" s="32"/>
      <c r="C1857" s="32"/>
      <c r="D1857" s="32"/>
      <c r="E1857" s="32"/>
      <c r="F1857" s="32"/>
      <c r="G1857" s="32"/>
      <c r="H1857" s="32"/>
      <c r="I1857" s="32"/>
      <c r="J1857" s="32"/>
      <c r="K1857" s="32"/>
      <c r="L1857" s="32"/>
      <c r="M1857" s="32"/>
      <c r="N1857" s="32"/>
      <c r="O1857" s="32"/>
      <c r="P1857" s="32"/>
      <c r="Q1857" s="32"/>
      <c r="R1857" s="32"/>
      <c r="S1857" s="32"/>
    </row>
    <row r="1858" ht="12.75" customHeight="1">
      <c r="A1858" s="32"/>
      <c r="B1858" s="32"/>
      <c r="C1858" s="32"/>
      <c r="D1858" s="32"/>
      <c r="E1858" s="32"/>
      <c r="F1858" s="32"/>
      <c r="G1858" s="32"/>
      <c r="H1858" s="32"/>
      <c r="I1858" s="32"/>
      <c r="J1858" s="32"/>
      <c r="K1858" s="32"/>
      <c r="L1858" s="32"/>
      <c r="M1858" s="32"/>
      <c r="N1858" s="32"/>
      <c r="O1858" s="32"/>
      <c r="P1858" s="32"/>
      <c r="Q1858" s="32"/>
      <c r="R1858" s="32"/>
      <c r="S1858" s="32"/>
    </row>
    <row r="1859" ht="12.75" customHeight="1">
      <c r="A1859" s="32"/>
      <c r="B1859" s="32"/>
      <c r="C1859" s="32"/>
      <c r="D1859" s="32"/>
      <c r="E1859" s="32"/>
      <c r="F1859" s="32"/>
      <c r="G1859" s="32"/>
      <c r="H1859" s="32"/>
      <c r="I1859" s="32"/>
      <c r="J1859" s="32"/>
      <c r="K1859" s="32"/>
      <c r="L1859" s="32"/>
      <c r="M1859" s="32"/>
      <c r="N1859" s="32"/>
      <c r="O1859" s="32"/>
      <c r="P1859" s="32"/>
      <c r="Q1859" s="32"/>
      <c r="R1859" s="32"/>
      <c r="S1859" s="32"/>
    </row>
    <row r="1860" ht="12.75" customHeight="1">
      <c r="A1860" s="32"/>
      <c r="B1860" s="32"/>
      <c r="C1860" s="32"/>
      <c r="D1860" s="32"/>
      <c r="E1860" s="32"/>
      <c r="F1860" s="32"/>
      <c r="G1860" s="32"/>
      <c r="H1860" s="32"/>
      <c r="I1860" s="32"/>
      <c r="J1860" s="32"/>
      <c r="K1860" s="32"/>
      <c r="L1860" s="32"/>
      <c r="M1860" s="32"/>
      <c r="N1860" s="32"/>
      <c r="O1860" s="32"/>
      <c r="P1860" s="32"/>
      <c r="Q1860" s="32"/>
      <c r="R1860" s="32"/>
      <c r="S1860" s="32"/>
    </row>
    <row r="1861" ht="12.75" customHeight="1">
      <c r="A1861" s="32"/>
      <c r="B1861" s="32"/>
      <c r="C1861" s="32"/>
      <c r="D1861" s="32"/>
      <c r="E1861" s="32"/>
      <c r="F1861" s="32"/>
      <c r="G1861" s="32"/>
      <c r="H1861" s="32"/>
      <c r="I1861" s="32"/>
      <c r="J1861" s="32"/>
      <c r="K1861" s="32"/>
      <c r="L1861" s="32"/>
      <c r="M1861" s="32"/>
      <c r="N1861" s="32"/>
      <c r="O1861" s="32"/>
      <c r="P1861" s="32"/>
      <c r="Q1861" s="32"/>
      <c r="R1861" s="32"/>
      <c r="S1861" s="32"/>
    </row>
    <row r="1862" ht="12.75" customHeight="1">
      <c r="A1862" s="32"/>
      <c r="B1862" s="32"/>
      <c r="C1862" s="32"/>
      <c r="D1862" s="32"/>
      <c r="E1862" s="32"/>
      <c r="F1862" s="32"/>
      <c r="G1862" s="32"/>
      <c r="H1862" s="32"/>
      <c r="I1862" s="32"/>
      <c r="J1862" s="32"/>
      <c r="K1862" s="32"/>
      <c r="L1862" s="32"/>
      <c r="M1862" s="32"/>
      <c r="N1862" s="32"/>
      <c r="O1862" s="32"/>
      <c r="P1862" s="32"/>
      <c r="Q1862" s="32"/>
      <c r="R1862" s="32"/>
      <c r="S1862" s="32"/>
    </row>
    <row r="1863" ht="12.75" customHeight="1">
      <c r="A1863" s="32"/>
      <c r="B1863" s="32"/>
      <c r="C1863" s="32"/>
      <c r="D1863" s="32"/>
      <c r="E1863" s="32"/>
      <c r="F1863" s="32"/>
      <c r="G1863" s="32"/>
      <c r="H1863" s="32"/>
      <c r="I1863" s="32"/>
      <c r="J1863" s="32"/>
      <c r="K1863" s="32"/>
      <c r="L1863" s="32"/>
      <c r="M1863" s="32"/>
      <c r="N1863" s="32"/>
      <c r="O1863" s="32"/>
      <c r="P1863" s="32"/>
      <c r="Q1863" s="32"/>
      <c r="R1863" s="32"/>
      <c r="S1863" s="32"/>
    </row>
    <row r="1864" ht="12.75" customHeight="1">
      <c r="A1864" s="32"/>
      <c r="B1864" s="32"/>
      <c r="C1864" s="32"/>
      <c r="D1864" s="32"/>
      <c r="E1864" s="32"/>
      <c r="F1864" s="32"/>
      <c r="G1864" s="32"/>
      <c r="H1864" s="32"/>
      <c r="I1864" s="32"/>
      <c r="J1864" s="32"/>
      <c r="K1864" s="32"/>
      <c r="L1864" s="32"/>
      <c r="M1864" s="32"/>
      <c r="N1864" s="32"/>
      <c r="O1864" s="32"/>
      <c r="P1864" s="32"/>
      <c r="Q1864" s="32"/>
      <c r="R1864" s="32"/>
      <c r="S1864" s="32"/>
    </row>
    <row r="1865" ht="12.75" customHeight="1">
      <c r="A1865" s="32"/>
      <c r="B1865" s="32"/>
      <c r="C1865" s="32"/>
      <c r="D1865" s="32"/>
      <c r="E1865" s="32"/>
      <c r="F1865" s="32"/>
      <c r="G1865" s="32"/>
      <c r="H1865" s="32"/>
      <c r="I1865" s="32"/>
      <c r="J1865" s="32"/>
      <c r="K1865" s="32"/>
      <c r="L1865" s="32"/>
      <c r="M1865" s="32"/>
      <c r="N1865" s="32"/>
      <c r="O1865" s="32"/>
      <c r="P1865" s="32"/>
      <c r="Q1865" s="32"/>
      <c r="R1865" s="32"/>
      <c r="S1865" s="32"/>
    </row>
    <row r="1866" ht="12.75" customHeight="1">
      <c r="A1866" s="32"/>
      <c r="B1866" s="32"/>
      <c r="C1866" s="32"/>
      <c r="D1866" s="32"/>
      <c r="E1866" s="32"/>
      <c r="F1866" s="32"/>
      <c r="G1866" s="32"/>
      <c r="H1866" s="32"/>
      <c r="I1866" s="32"/>
      <c r="J1866" s="32"/>
      <c r="K1866" s="32"/>
      <c r="L1866" s="32"/>
      <c r="M1866" s="32"/>
      <c r="N1866" s="32"/>
      <c r="O1866" s="32"/>
      <c r="P1866" s="32"/>
      <c r="Q1866" s="32"/>
      <c r="R1866" s="32"/>
      <c r="S1866" s="32"/>
    </row>
    <row r="1867" ht="12.75" customHeight="1">
      <c r="A1867" s="32"/>
      <c r="B1867" s="32"/>
      <c r="C1867" s="32"/>
      <c r="D1867" s="32"/>
      <c r="E1867" s="32"/>
      <c r="F1867" s="32"/>
      <c r="G1867" s="32"/>
      <c r="H1867" s="32"/>
      <c r="I1867" s="32"/>
      <c r="J1867" s="32"/>
      <c r="K1867" s="32"/>
      <c r="L1867" s="32"/>
      <c r="M1867" s="32"/>
      <c r="N1867" s="32"/>
      <c r="O1867" s="32"/>
      <c r="P1867" s="32"/>
      <c r="Q1867" s="32"/>
      <c r="R1867" s="32"/>
      <c r="S1867" s="32"/>
    </row>
    <row r="1868" ht="12.75" customHeight="1">
      <c r="A1868" s="32"/>
      <c r="B1868" s="32"/>
      <c r="C1868" s="32"/>
      <c r="D1868" s="32"/>
      <c r="E1868" s="32"/>
      <c r="F1868" s="32"/>
      <c r="G1868" s="32"/>
      <c r="H1868" s="32"/>
      <c r="I1868" s="32"/>
      <c r="J1868" s="32"/>
      <c r="K1868" s="32"/>
      <c r="L1868" s="32"/>
      <c r="M1868" s="32"/>
      <c r="N1868" s="32"/>
      <c r="O1868" s="32"/>
      <c r="P1868" s="32"/>
      <c r="Q1868" s="32"/>
      <c r="R1868" s="32"/>
      <c r="S1868" s="32"/>
    </row>
    <row r="1869" ht="12.75" customHeight="1">
      <c r="A1869" s="32"/>
      <c r="B1869" s="32"/>
      <c r="C1869" s="32"/>
      <c r="D1869" s="32"/>
      <c r="E1869" s="32"/>
      <c r="F1869" s="32"/>
      <c r="G1869" s="32"/>
      <c r="H1869" s="32"/>
      <c r="I1869" s="32"/>
      <c r="J1869" s="32"/>
      <c r="K1869" s="32"/>
      <c r="L1869" s="32"/>
      <c r="M1869" s="32"/>
      <c r="N1869" s="32"/>
      <c r="O1869" s="32"/>
      <c r="P1869" s="32"/>
      <c r="Q1869" s="32"/>
      <c r="R1869" s="32"/>
      <c r="S1869" s="32"/>
    </row>
    <row r="1870" ht="12.75" customHeight="1">
      <c r="A1870" s="32"/>
      <c r="B1870" s="32"/>
      <c r="C1870" s="32"/>
      <c r="D1870" s="32"/>
      <c r="E1870" s="32"/>
      <c r="F1870" s="32"/>
      <c r="G1870" s="32"/>
      <c r="H1870" s="32"/>
      <c r="I1870" s="32"/>
      <c r="J1870" s="32"/>
      <c r="K1870" s="32"/>
      <c r="L1870" s="32"/>
      <c r="M1870" s="32"/>
      <c r="N1870" s="32"/>
      <c r="O1870" s="32"/>
      <c r="P1870" s="32"/>
      <c r="Q1870" s="32"/>
      <c r="R1870" s="32"/>
      <c r="S1870" s="32"/>
    </row>
    <row r="1871" ht="12.75" customHeight="1">
      <c r="A1871" s="32"/>
      <c r="B1871" s="32"/>
      <c r="C1871" s="32"/>
      <c r="D1871" s="32"/>
      <c r="E1871" s="32"/>
      <c r="F1871" s="32"/>
      <c r="G1871" s="32"/>
      <c r="H1871" s="32"/>
      <c r="I1871" s="32"/>
      <c r="J1871" s="32"/>
      <c r="K1871" s="32"/>
      <c r="L1871" s="32"/>
      <c r="M1871" s="32"/>
      <c r="N1871" s="32"/>
      <c r="O1871" s="32"/>
      <c r="P1871" s="32"/>
      <c r="Q1871" s="32"/>
      <c r="R1871" s="32"/>
      <c r="S1871" s="32"/>
    </row>
    <row r="1872" ht="12.75" customHeight="1">
      <c r="A1872" s="32"/>
      <c r="B1872" s="32"/>
      <c r="C1872" s="32"/>
      <c r="D1872" s="32"/>
      <c r="E1872" s="32"/>
      <c r="F1872" s="32"/>
      <c r="G1872" s="32"/>
      <c r="H1872" s="32"/>
      <c r="I1872" s="32"/>
      <c r="J1872" s="32"/>
      <c r="K1872" s="32"/>
      <c r="L1872" s="32"/>
      <c r="M1872" s="32"/>
      <c r="N1872" s="32"/>
      <c r="O1872" s="32"/>
      <c r="P1872" s="32"/>
      <c r="Q1872" s="32"/>
      <c r="R1872" s="32"/>
      <c r="S1872" s="32"/>
    </row>
    <row r="1873" ht="12.75" customHeight="1">
      <c r="A1873" s="32"/>
      <c r="B1873" s="32"/>
      <c r="C1873" s="32"/>
      <c r="D1873" s="32"/>
      <c r="E1873" s="32"/>
      <c r="F1873" s="32"/>
      <c r="G1873" s="32"/>
      <c r="H1873" s="32"/>
      <c r="I1873" s="32"/>
      <c r="J1873" s="32"/>
      <c r="K1873" s="32"/>
      <c r="L1873" s="32"/>
      <c r="M1873" s="32"/>
      <c r="N1873" s="32"/>
      <c r="O1873" s="32"/>
      <c r="P1873" s="32"/>
      <c r="Q1873" s="32"/>
      <c r="R1873" s="32"/>
      <c r="S1873" s="32"/>
    </row>
    <row r="1874" ht="12.75" customHeight="1">
      <c r="A1874" s="32"/>
      <c r="B1874" s="32"/>
      <c r="C1874" s="32"/>
      <c r="D1874" s="32"/>
      <c r="E1874" s="32"/>
      <c r="F1874" s="32"/>
      <c r="G1874" s="32"/>
      <c r="H1874" s="32"/>
      <c r="I1874" s="32"/>
      <c r="J1874" s="32"/>
      <c r="K1874" s="32"/>
      <c r="L1874" s="32"/>
      <c r="M1874" s="32"/>
      <c r="N1874" s="32"/>
      <c r="O1874" s="32"/>
      <c r="P1874" s="32"/>
      <c r="Q1874" s="32"/>
      <c r="R1874" s="32"/>
      <c r="S1874" s="32"/>
    </row>
    <row r="1875" ht="12.75" customHeight="1">
      <c r="A1875" s="32"/>
      <c r="B1875" s="32"/>
      <c r="C1875" s="32"/>
      <c r="D1875" s="32"/>
      <c r="E1875" s="32"/>
      <c r="F1875" s="32"/>
      <c r="G1875" s="32"/>
      <c r="H1875" s="32"/>
      <c r="I1875" s="32"/>
      <c r="J1875" s="32"/>
      <c r="K1875" s="32"/>
      <c r="L1875" s="32"/>
      <c r="M1875" s="32"/>
      <c r="N1875" s="32"/>
      <c r="O1875" s="32"/>
      <c r="P1875" s="32"/>
      <c r="Q1875" s="32"/>
      <c r="R1875" s="32"/>
      <c r="S1875" s="32"/>
    </row>
    <row r="1876" ht="12.75" customHeight="1">
      <c r="A1876" s="32"/>
      <c r="B1876" s="32"/>
      <c r="C1876" s="32"/>
      <c r="D1876" s="32"/>
      <c r="E1876" s="32"/>
      <c r="F1876" s="32"/>
      <c r="G1876" s="32"/>
      <c r="H1876" s="32"/>
      <c r="I1876" s="32"/>
      <c r="J1876" s="32"/>
      <c r="K1876" s="32"/>
      <c r="L1876" s="32"/>
      <c r="M1876" s="32"/>
      <c r="N1876" s="32"/>
      <c r="O1876" s="32"/>
      <c r="P1876" s="32"/>
      <c r="Q1876" s="32"/>
      <c r="R1876" s="32"/>
      <c r="S1876" s="32"/>
    </row>
    <row r="1877" ht="12.75" customHeight="1">
      <c r="A1877" s="32"/>
      <c r="B1877" s="32"/>
      <c r="C1877" s="32"/>
      <c r="D1877" s="32"/>
      <c r="E1877" s="32"/>
      <c r="F1877" s="32"/>
      <c r="G1877" s="32"/>
      <c r="H1877" s="32"/>
      <c r="I1877" s="32"/>
      <c r="J1877" s="32"/>
      <c r="K1877" s="32"/>
      <c r="L1877" s="32"/>
      <c r="M1877" s="32"/>
      <c r="N1877" s="32"/>
      <c r="O1877" s="32"/>
      <c r="P1877" s="32"/>
      <c r="Q1877" s="32"/>
      <c r="R1877" s="32"/>
      <c r="S1877" s="32"/>
    </row>
    <row r="1878" ht="12.75" customHeight="1">
      <c r="A1878" s="32"/>
      <c r="B1878" s="32"/>
      <c r="C1878" s="32"/>
      <c r="D1878" s="32"/>
      <c r="E1878" s="32"/>
      <c r="F1878" s="32"/>
      <c r="G1878" s="32"/>
      <c r="H1878" s="32"/>
      <c r="I1878" s="32"/>
      <c r="J1878" s="32"/>
      <c r="K1878" s="32"/>
      <c r="L1878" s="32"/>
      <c r="M1878" s="32"/>
      <c r="N1878" s="32"/>
      <c r="O1878" s="32"/>
      <c r="P1878" s="32"/>
      <c r="Q1878" s="32"/>
      <c r="R1878" s="32"/>
      <c r="S1878" s="32"/>
    </row>
    <row r="1879" ht="12.75" customHeight="1">
      <c r="A1879" s="32"/>
      <c r="B1879" s="32"/>
      <c r="C1879" s="32"/>
      <c r="D1879" s="32"/>
      <c r="E1879" s="32"/>
      <c r="F1879" s="32"/>
      <c r="G1879" s="32"/>
      <c r="H1879" s="32"/>
      <c r="I1879" s="32"/>
      <c r="J1879" s="32"/>
      <c r="K1879" s="32"/>
      <c r="L1879" s="32"/>
      <c r="M1879" s="32"/>
      <c r="N1879" s="32"/>
      <c r="O1879" s="32"/>
      <c r="P1879" s="32"/>
      <c r="Q1879" s="32"/>
      <c r="R1879" s="32"/>
      <c r="S1879" s="32"/>
    </row>
    <row r="1880" ht="12.75" customHeight="1">
      <c r="A1880" s="32"/>
      <c r="B1880" s="32"/>
      <c r="C1880" s="32"/>
      <c r="D1880" s="32"/>
      <c r="E1880" s="32"/>
      <c r="F1880" s="32"/>
      <c r="G1880" s="32"/>
      <c r="H1880" s="32"/>
      <c r="I1880" s="32"/>
      <c r="J1880" s="32"/>
      <c r="K1880" s="32"/>
      <c r="L1880" s="32"/>
      <c r="M1880" s="32"/>
      <c r="N1880" s="32"/>
      <c r="O1880" s="32"/>
      <c r="P1880" s="32"/>
      <c r="Q1880" s="32"/>
      <c r="R1880" s="32"/>
      <c r="S1880" s="32"/>
    </row>
    <row r="1881" ht="12.75" customHeight="1">
      <c r="A1881" s="32"/>
      <c r="B1881" s="32"/>
      <c r="C1881" s="32"/>
      <c r="D1881" s="32"/>
      <c r="E1881" s="32"/>
      <c r="F1881" s="32"/>
      <c r="G1881" s="32"/>
      <c r="H1881" s="32"/>
      <c r="I1881" s="32"/>
      <c r="J1881" s="32"/>
      <c r="K1881" s="32"/>
      <c r="L1881" s="32"/>
      <c r="M1881" s="32"/>
      <c r="N1881" s="32"/>
      <c r="O1881" s="32"/>
      <c r="P1881" s="32"/>
      <c r="Q1881" s="32"/>
      <c r="R1881" s="32"/>
      <c r="S1881" s="32"/>
    </row>
    <row r="1882" ht="12.75" customHeight="1">
      <c r="A1882" s="32"/>
      <c r="B1882" s="32"/>
      <c r="C1882" s="32"/>
      <c r="D1882" s="32"/>
      <c r="E1882" s="32"/>
      <c r="F1882" s="32"/>
      <c r="G1882" s="32"/>
      <c r="H1882" s="32"/>
      <c r="I1882" s="32"/>
      <c r="J1882" s="32"/>
      <c r="K1882" s="32"/>
      <c r="L1882" s="32"/>
      <c r="M1882" s="32"/>
      <c r="N1882" s="32"/>
      <c r="O1882" s="32"/>
      <c r="P1882" s="32"/>
      <c r="Q1882" s="32"/>
      <c r="R1882" s="32"/>
      <c r="S1882" s="32"/>
    </row>
    <row r="1883" ht="12.75" customHeight="1">
      <c r="A1883" s="32"/>
      <c r="B1883" s="32"/>
      <c r="C1883" s="32"/>
      <c r="D1883" s="32"/>
      <c r="E1883" s="32"/>
      <c r="F1883" s="32"/>
      <c r="G1883" s="32"/>
      <c r="H1883" s="32"/>
      <c r="I1883" s="32"/>
      <c r="J1883" s="32"/>
      <c r="K1883" s="32"/>
      <c r="L1883" s="32"/>
      <c r="M1883" s="32"/>
      <c r="N1883" s="32"/>
      <c r="O1883" s="32"/>
      <c r="P1883" s="32"/>
      <c r="Q1883" s="32"/>
      <c r="R1883" s="32"/>
      <c r="S1883" s="32"/>
    </row>
    <row r="1884" ht="12.75" customHeight="1">
      <c r="A1884" s="32"/>
      <c r="B1884" s="32"/>
      <c r="C1884" s="32"/>
      <c r="D1884" s="32"/>
      <c r="E1884" s="32"/>
      <c r="F1884" s="32"/>
      <c r="G1884" s="32"/>
      <c r="H1884" s="32"/>
      <c r="I1884" s="32"/>
      <c r="J1884" s="32"/>
      <c r="K1884" s="32"/>
      <c r="L1884" s="32"/>
      <c r="M1884" s="32"/>
      <c r="N1884" s="32"/>
      <c r="O1884" s="32"/>
      <c r="P1884" s="32"/>
      <c r="Q1884" s="32"/>
      <c r="R1884" s="32"/>
      <c r="S1884" s="32"/>
    </row>
    <row r="1885" ht="12.75" customHeight="1">
      <c r="A1885" s="32"/>
      <c r="B1885" s="32"/>
      <c r="C1885" s="32"/>
      <c r="D1885" s="32"/>
      <c r="E1885" s="32"/>
      <c r="F1885" s="32"/>
      <c r="G1885" s="32"/>
      <c r="H1885" s="32"/>
      <c r="I1885" s="32"/>
      <c r="J1885" s="32"/>
      <c r="K1885" s="32"/>
      <c r="L1885" s="32"/>
      <c r="M1885" s="32"/>
      <c r="N1885" s="32"/>
      <c r="O1885" s="32"/>
      <c r="P1885" s="32"/>
      <c r="Q1885" s="32"/>
      <c r="R1885" s="32"/>
      <c r="S1885" s="32"/>
    </row>
    <row r="1886" ht="12.75" customHeight="1">
      <c r="A1886" s="32"/>
      <c r="B1886" s="32"/>
      <c r="C1886" s="32"/>
      <c r="D1886" s="32"/>
      <c r="E1886" s="32"/>
      <c r="F1886" s="32"/>
      <c r="G1886" s="32"/>
      <c r="H1886" s="32"/>
      <c r="I1886" s="32"/>
      <c r="J1886" s="32"/>
      <c r="K1886" s="32"/>
      <c r="L1886" s="32"/>
      <c r="M1886" s="32"/>
      <c r="N1886" s="32"/>
      <c r="O1886" s="32"/>
      <c r="P1886" s="32"/>
      <c r="Q1886" s="32"/>
      <c r="R1886" s="32"/>
      <c r="S1886" s="32"/>
    </row>
    <row r="1887" ht="12.75" customHeight="1">
      <c r="A1887" s="32"/>
      <c r="B1887" s="32"/>
      <c r="C1887" s="32"/>
      <c r="D1887" s="32"/>
      <c r="E1887" s="32"/>
      <c r="F1887" s="32"/>
      <c r="G1887" s="32"/>
      <c r="H1887" s="32"/>
      <c r="I1887" s="32"/>
      <c r="J1887" s="32"/>
      <c r="K1887" s="32"/>
      <c r="L1887" s="32"/>
      <c r="M1887" s="32"/>
      <c r="N1887" s="32"/>
      <c r="O1887" s="32"/>
      <c r="P1887" s="32"/>
      <c r="Q1887" s="32"/>
      <c r="R1887" s="32"/>
      <c r="S1887" s="32"/>
    </row>
    <row r="1888" ht="12.75" customHeight="1">
      <c r="A1888" s="32"/>
      <c r="B1888" s="32"/>
      <c r="C1888" s="32"/>
      <c r="D1888" s="32"/>
      <c r="E1888" s="32"/>
      <c r="F1888" s="32"/>
      <c r="G1888" s="32"/>
      <c r="H1888" s="32"/>
      <c r="I1888" s="32"/>
      <c r="J1888" s="32"/>
      <c r="K1888" s="32"/>
      <c r="L1888" s="32"/>
      <c r="M1888" s="32"/>
      <c r="N1888" s="32"/>
      <c r="O1888" s="32"/>
      <c r="P1888" s="32"/>
      <c r="Q1888" s="32"/>
      <c r="R1888" s="32"/>
      <c r="S1888" s="32"/>
    </row>
    <row r="1889" ht="12.75" customHeight="1">
      <c r="A1889" s="32"/>
      <c r="B1889" s="32"/>
      <c r="C1889" s="32"/>
      <c r="D1889" s="32"/>
      <c r="E1889" s="32"/>
      <c r="F1889" s="32"/>
      <c r="G1889" s="32"/>
      <c r="H1889" s="32"/>
      <c r="I1889" s="32"/>
      <c r="J1889" s="32"/>
      <c r="K1889" s="32"/>
      <c r="L1889" s="32"/>
      <c r="M1889" s="32"/>
      <c r="N1889" s="32"/>
      <c r="O1889" s="32"/>
      <c r="P1889" s="32"/>
      <c r="Q1889" s="32"/>
      <c r="R1889" s="32"/>
      <c r="S1889" s="32"/>
    </row>
    <row r="1890" ht="12.75" customHeight="1">
      <c r="A1890" s="32"/>
      <c r="B1890" s="32"/>
      <c r="C1890" s="32"/>
      <c r="D1890" s="32"/>
      <c r="E1890" s="32"/>
      <c r="F1890" s="32"/>
      <c r="G1890" s="32"/>
      <c r="H1890" s="32"/>
      <c r="I1890" s="32"/>
      <c r="J1890" s="32"/>
      <c r="K1890" s="32"/>
      <c r="L1890" s="32"/>
      <c r="M1890" s="32"/>
      <c r="N1890" s="32"/>
      <c r="O1890" s="32"/>
      <c r="P1890" s="32"/>
      <c r="Q1890" s="32"/>
      <c r="R1890" s="32"/>
      <c r="S1890" s="32"/>
    </row>
    <row r="1891" ht="12.75" customHeight="1">
      <c r="A1891" s="32"/>
      <c r="B1891" s="32"/>
      <c r="C1891" s="32"/>
      <c r="D1891" s="32"/>
      <c r="E1891" s="32"/>
      <c r="F1891" s="32"/>
      <c r="G1891" s="32"/>
      <c r="H1891" s="32"/>
      <c r="I1891" s="32"/>
      <c r="J1891" s="32"/>
      <c r="K1891" s="32"/>
      <c r="L1891" s="32"/>
      <c r="M1891" s="32"/>
      <c r="N1891" s="32"/>
      <c r="O1891" s="32"/>
      <c r="P1891" s="32"/>
      <c r="Q1891" s="32"/>
      <c r="R1891" s="32"/>
      <c r="S1891" s="32"/>
    </row>
    <row r="1892" ht="12.75" customHeight="1">
      <c r="A1892" s="32"/>
      <c r="B1892" s="32"/>
      <c r="C1892" s="32"/>
      <c r="D1892" s="32"/>
      <c r="E1892" s="32"/>
      <c r="F1892" s="32"/>
      <c r="G1892" s="32"/>
      <c r="H1892" s="32"/>
      <c r="I1892" s="32"/>
      <c r="J1892" s="32"/>
      <c r="K1892" s="32"/>
      <c r="L1892" s="32"/>
      <c r="M1892" s="32"/>
      <c r="N1892" s="32"/>
      <c r="O1892" s="32"/>
      <c r="P1892" s="32"/>
      <c r="Q1892" s="32"/>
      <c r="R1892" s="32"/>
      <c r="S1892" s="32"/>
    </row>
    <row r="1893" ht="12.75" customHeight="1">
      <c r="A1893" s="32"/>
      <c r="B1893" s="32"/>
      <c r="C1893" s="32"/>
      <c r="D1893" s="32"/>
      <c r="E1893" s="32"/>
      <c r="F1893" s="32"/>
      <c r="G1893" s="32"/>
      <c r="H1893" s="32"/>
      <c r="I1893" s="32"/>
      <c r="J1893" s="32"/>
      <c r="K1893" s="32"/>
      <c r="L1893" s="32"/>
      <c r="M1893" s="32"/>
      <c r="N1893" s="32"/>
      <c r="O1893" s="32"/>
      <c r="P1893" s="32"/>
      <c r="Q1893" s="32"/>
      <c r="R1893" s="32"/>
      <c r="S1893" s="32"/>
    </row>
    <row r="1894" ht="12.75" customHeight="1">
      <c r="A1894" s="32"/>
      <c r="B1894" s="32"/>
      <c r="C1894" s="32"/>
      <c r="D1894" s="32"/>
      <c r="E1894" s="32"/>
      <c r="F1894" s="32"/>
      <c r="G1894" s="32"/>
      <c r="H1894" s="32"/>
      <c r="I1894" s="32"/>
      <c r="J1894" s="32"/>
      <c r="K1894" s="32"/>
      <c r="L1894" s="32"/>
      <c r="M1894" s="32"/>
      <c r="N1894" s="32"/>
      <c r="O1894" s="32"/>
      <c r="P1894" s="32"/>
      <c r="Q1894" s="32"/>
      <c r="R1894" s="32"/>
      <c r="S1894" s="32"/>
    </row>
    <row r="1895" ht="12.75" customHeight="1">
      <c r="A1895" s="32"/>
      <c r="B1895" s="32"/>
      <c r="C1895" s="32"/>
      <c r="D1895" s="32"/>
      <c r="E1895" s="32"/>
      <c r="F1895" s="32"/>
      <c r="G1895" s="32"/>
      <c r="H1895" s="32"/>
      <c r="I1895" s="32"/>
      <c r="J1895" s="32"/>
      <c r="K1895" s="32"/>
      <c r="L1895" s="32"/>
      <c r="M1895" s="32"/>
      <c r="N1895" s="32"/>
      <c r="O1895" s="32"/>
      <c r="P1895" s="32"/>
      <c r="Q1895" s="32"/>
      <c r="R1895" s="32"/>
      <c r="S1895" s="32"/>
    </row>
    <row r="1896" ht="12.75" customHeight="1">
      <c r="A1896" s="32"/>
      <c r="B1896" s="32"/>
      <c r="C1896" s="32"/>
      <c r="D1896" s="32"/>
      <c r="E1896" s="32"/>
      <c r="F1896" s="32"/>
      <c r="G1896" s="32"/>
      <c r="H1896" s="32"/>
      <c r="I1896" s="32"/>
      <c r="J1896" s="32"/>
      <c r="K1896" s="32"/>
      <c r="L1896" s="32"/>
      <c r="M1896" s="32"/>
      <c r="N1896" s="32"/>
      <c r="O1896" s="32"/>
      <c r="P1896" s="32"/>
      <c r="Q1896" s="32"/>
      <c r="R1896" s="32"/>
      <c r="S1896" s="32"/>
    </row>
    <row r="1897" ht="12.75" customHeight="1">
      <c r="A1897" s="32"/>
      <c r="B1897" s="32"/>
      <c r="C1897" s="32"/>
      <c r="D1897" s="32"/>
      <c r="E1897" s="32"/>
      <c r="F1897" s="32"/>
      <c r="G1897" s="32"/>
      <c r="H1897" s="32"/>
      <c r="I1897" s="32"/>
      <c r="J1897" s="32"/>
      <c r="K1897" s="32"/>
      <c r="L1897" s="32"/>
      <c r="M1897" s="32"/>
      <c r="N1897" s="32"/>
      <c r="O1897" s="32"/>
      <c r="P1897" s="32"/>
      <c r="Q1897" s="32"/>
      <c r="R1897" s="32"/>
      <c r="S1897" s="32"/>
    </row>
    <row r="1898" ht="12.75" customHeight="1">
      <c r="A1898" s="32"/>
      <c r="B1898" s="32"/>
      <c r="C1898" s="32"/>
      <c r="D1898" s="32"/>
      <c r="E1898" s="32"/>
      <c r="F1898" s="32"/>
      <c r="G1898" s="32"/>
      <c r="H1898" s="32"/>
      <c r="I1898" s="32"/>
      <c r="J1898" s="32"/>
      <c r="K1898" s="32"/>
      <c r="L1898" s="32"/>
      <c r="M1898" s="32"/>
      <c r="N1898" s="32"/>
      <c r="O1898" s="32"/>
      <c r="P1898" s="32"/>
      <c r="Q1898" s="32"/>
      <c r="R1898" s="32"/>
      <c r="S1898" s="32"/>
    </row>
    <row r="1899" ht="12.75" customHeight="1">
      <c r="A1899" s="32"/>
      <c r="B1899" s="32"/>
      <c r="C1899" s="32"/>
      <c r="D1899" s="32"/>
      <c r="E1899" s="32"/>
      <c r="F1899" s="32"/>
      <c r="G1899" s="32"/>
      <c r="H1899" s="32"/>
      <c r="I1899" s="32"/>
      <c r="J1899" s="32"/>
      <c r="K1899" s="32"/>
      <c r="L1899" s="32"/>
      <c r="M1899" s="32"/>
      <c r="N1899" s="32"/>
      <c r="O1899" s="32"/>
      <c r="P1899" s="32"/>
      <c r="Q1899" s="32"/>
      <c r="R1899" s="32"/>
      <c r="S1899" s="32"/>
    </row>
    <row r="1900" ht="12.75" customHeight="1">
      <c r="A1900" s="32"/>
      <c r="B1900" s="32"/>
      <c r="C1900" s="32"/>
      <c r="D1900" s="32"/>
      <c r="E1900" s="32"/>
      <c r="F1900" s="32"/>
      <c r="G1900" s="32"/>
      <c r="H1900" s="32"/>
      <c r="I1900" s="32"/>
      <c r="J1900" s="32"/>
      <c r="K1900" s="32"/>
      <c r="L1900" s="32"/>
      <c r="M1900" s="32"/>
      <c r="N1900" s="32"/>
      <c r="O1900" s="32"/>
      <c r="P1900" s="32"/>
      <c r="Q1900" s="32"/>
      <c r="R1900" s="32"/>
      <c r="S1900" s="32"/>
    </row>
    <row r="1901" ht="12.75" customHeight="1">
      <c r="A1901" s="32"/>
      <c r="B1901" s="32"/>
      <c r="C1901" s="32"/>
      <c r="D1901" s="32"/>
      <c r="E1901" s="32"/>
      <c r="F1901" s="32"/>
      <c r="G1901" s="32"/>
      <c r="H1901" s="32"/>
      <c r="I1901" s="32"/>
      <c r="J1901" s="32"/>
      <c r="K1901" s="32"/>
      <c r="L1901" s="32"/>
      <c r="M1901" s="32"/>
      <c r="N1901" s="32"/>
      <c r="O1901" s="32"/>
      <c r="P1901" s="32"/>
      <c r="Q1901" s="32"/>
      <c r="R1901" s="32"/>
      <c r="S1901" s="32"/>
    </row>
    <row r="1902" ht="12.75" customHeight="1">
      <c r="A1902" s="32"/>
      <c r="B1902" s="32"/>
      <c r="C1902" s="32"/>
      <c r="D1902" s="32"/>
      <c r="E1902" s="32"/>
      <c r="F1902" s="32"/>
      <c r="G1902" s="32"/>
      <c r="H1902" s="32"/>
      <c r="I1902" s="32"/>
      <c r="J1902" s="32"/>
      <c r="K1902" s="32"/>
      <c r="L1902" s="32"/>
      <c r="M1902" s="32"/>
      <c r="N1902" s="32"/>
      <c r="O1902" s="32"/>
      <c r="P1902" s="32"/>
      <c r="Q1902" s="32"/>
      <c r="R1902" s="32"/>
      <c r="S1902" s="32"/>
    </row>
    <row r="1903" ht="12.75" customHeight="1">
      <c r="A1903" s="32"/>
      <c r="B1903" s="32"/>
      <c r="C1903" s="32"/>
      <c r="D1903" s="32"/>
      <c r="E1903" s="32"/>
      <c r="F1903" s="32"/>
      <c r="G1903" s="32"/>
      <c r="H1903" s="32"/>
      <c r="I1903" s="32"/>
      <c r="J1903" s="32"/>
      <c r="K1903" s="32"/>
      <c r="L1903" s="32"/>
      <c r="M1903" s="32"/>
      <c r="N1903" s="32"/>
      <c r="O1903" s="32"/>
      <c r="P1903" s="32"/>
      <c r="Q1903" s="32"/>
      <c r="R1903" s="32"/>
      <c r="S1903" s="32"/>
    </row>
    <row r="1904" ht="12.75" customHeight="1">
      <c r="A1904" s="32"/>
      <c r="B1904" s="32"/>
      <c r="C1904" s="32"/>
      <c r="D1904" s="32"/>
      <c r="E1904" s="32"/>
      <c r="F1904" s="32"/>
      <c r="G1904" s="32"/>
      <c r="H1904" s="32"/>
      <c r="I1904" s="32"/>
      <c r="J1904" s="32"/>
      <c r="K1904" s="32"/>
      <c r="L1904" s="32"/>
      <c r="M1904" s="32"/>
      <c r="N1904" s="32"/>
      <c r="O1904" s="32"/>
      <c r="P1904" s="32"/>
      <c r="Q1904" s="32"/>
      <c r="R1904" s="32"/>
      <c r="S1904" s="32"/>
    </row>
    <row r="1905" ht="12.75" customHeight="1">
      <c r="A1905" s="32"/>
      <c r="B1905" s="32"/>
      <c r="C1905" s="32"/>
      <c r="D1905" s="32"/>
      <c r="E1905" s="32"/>
      <c r="F1905" s="32"/>
      <c r="G1905" s="32"/>
      <c r="H1905" s="32"/>
      <c r="I1905" s="32"/>
      <c r="J1905" s="32"/>
      <c r="K1905" s="32"/>
      <c r="L1905" s="32"/>
      <c r="M1905" s="32"/>
      <c r="N1905" s="32"/>
      <c r="O1905" s="32"/>
      <c r="P1905" s="32"/>
      <c r="Q1905" s="32"/>
      <c r="R1905" s="32"/>
      <c r="S1905" s="32"/>
    </row>
    <row r="1906" ht="12.75" customHeight="1">
      <c r="A1906" s="32"/>
      <c r="B1906" s="32"/>
      <c r="C1906" s="32"/>
      <c r="D1906" s="32"/>
      <c r="E1906" s="32"/>
      <c r="F1906" s="32"/>
      <c r="G1906" s="32"/>
      <c r="H1906" s="32"/>
      <c r="I1906" s="32"/>
      <c r="J1906" s="32"/>
      <c r="K1906" s="32"/>
      <c r="L1906" s="32"/>
      <c r="M1906" s="32"/>
      <c r="N1906" s="32"/>
      <c r="O1906" s="32"/>
      <c r="P1906" s="32"/>
      <c r="Q1906" s="32"/>
      <c r="R1906" s="32"/>
      <c r="S1906" s="32"/>
    </row>
    <row r="1907" ht="12.75" customHeight="1">
      <c r="A1907" s="32"/>
      <c r="B1907" s="32"/>
      <c r="C1907" s="32"/>
      <c r="D1907" s="32"/>
      <c r="E1907" s="32"/>
      <c r="F1907" s="32"/>
      <c r="G1907" s="32"/>
      <c r="H1907" s="32"/>
      <c r="I1907" s="32"/>
      <c r="J1907" s="32"/>
      <c r="K1907" s="32"/>
      <c r="L1907" s="32"/>
      <c r="M1907" s="32"/>
      <c r="N1907" s="32"/>
      <c r="O1907" s="32"/>
      <c r="P1907" s="32"/>
      <c r="Q1907" s="32"/>
      <c r="R1907" s="32"/>
      <c r="S1907" s="32"/>
    </row>
    <row r="1908" ht="12.75" customHeight="1">
      <c r="A1908" s="32"/>
      <c r="B1908" s="32"/>
      <c r="C1908" s="32"/>
      <c r="D1908" s="32"/>
      <c r="E1908" s="32"/>
      <c r="F1908" s="32"/>
      <c r="G1908" s="32"/>
      <c r="H1908" s="32"/>
      <c r="I1908" s="32"/>
      <c r="J1908" s="32"/>
      <c r="K1908" s="32"/>
      <c r="L1908" s="32"/>
      <c r="M1908" s="32"/>
      <c r="N1908" s="32"/>
      <c r="O1908" s="32"/>
      <c r="P1908" s="32"/>
      <c r="Q1908" s="32"/>
      <c r="R1908" s="32"/>
      <c r="S1908" s="32"/>
    </row>
    <row r="1909" ht="12.75" customHeight="1">
      <c r="A1909" s="32"/>
      <c r="B1909" s="32"/>
      <c r="C1909" s="32"/>
      <c r="D1909" s="32"/>
      <c r="E1909" s="32"/>
      <c r="F1909" s="32"/>
      <c r="G1909" s="32"/>
      <c r="H1909" s="32"/>
      <c r="I1909" s="32"/>
      <c r="J1909" s="32"/>
      <c r="K1909" s="32"/>
      <c r="L1909" s="32"/>
      <c r="M1909" s="32"/>
      <c r="N1909" s="32"/>
      <c r="O1909" s="32"/>
      <c r="P1909" s="32"/>
      <c r="Q1909" s="32"/>
      <c r="R1909" s="32"/>
      <c r="S1909" s="32"/>
    </row>
    <row r="1910" ht="12.75" customHeight="1">
      <c r="A1910" s="32"/>
      <c r="B1910" s="32"/>
      <c r="C1910" s="32"/>
      <c r="D1910" s="32"/>
      <c r="E1910" s="32"/>
      <c r="F1910" s="32"/>
      <c r="G1910" s="32"/>
      <c r="H1910" s="32"/>
      <c r="I1910" s="32"/>
      <c r="J1910" s="32"/>
      <c r="K1910" s="32"/>
      <c r="L1910" s="32"/>
      <c r="M1910" s="32"/>
      <c r="N1910" s="32"/>
      <c r="O1910" s="32"/>
      <c r="P1910" s="32"/>
      <c r="Q1910" s="32"/>
      <c r="R1910" s="32"/>
      <c r="S1910" s="32"/>
    </row>
    <row r="1911" ht="12.75" customHeight="1">
      <c r="A1911" s="32"/>
      <c r="B1911" s="32"/>
      <c r="C1911" s="32"/>
      <c r="D1911" s="32"/>
      <c r="E1911" s="32"/>
      <c r="F1911" s="32"/>
      <c r="G1911" s="32"/>
      <c r="H1911" s="32"/>
      <c r="I1911" s="32"/>
      <c r="J1911" s="32"/>
      <c r="K1911" s="32"/>
      <c r="L1911" s="32"/>
      <c r="M1911" s="32"/>
      <c r="N1911" s="32"/>
      <c r="O1911" s="32"/>
      <c r="P1911" s="32"/>
      <c r="Q1911" s="32"/>
      <c r="R1911" s="32"/>
      <c r="S1911" s="32"/>
    </row>
    <row r="1912" ht="12.75" customHeight="1">
      <c r="A1912" s="32"/>
      <c r="B1912" s="32"/>
      <c r="C1912" s="32"/>
      <c r="D1912" s="32"/>
      <c r="E1912" s="32"/>
      <c r="F1912" s="32"/>
      <c r="G1912" s="32"/>
      <c r="H1912" s="32"/>
      <c r="I1912" s="32"/>
      <c r="J1912" s="32"/>
      <c r="K1912" s="32"/>
      <c r="L1912" s="32"/>
      <c r="M1912" s="32"/>
      <c r="N1912" s="32"/>
      <c r="O1912" s="32"/>
      <c r="P1912" s="32"/>
      <c r="Q1912" s="32"/>
      <c r="R1912" s="32"/>
      <c r="S1912" s="32"/>
    </row>
    <row r="1913" ht="12.75" customHeight="1">
      <c r="A1913" s="32"/>
      <c r="B1913" s="32"/>
      <c r="C1913" s="32"/>
      <c r="D1913" s="32"/>
      <c r="E1913" s="32"/>
      <c r="F1913" s="32"/>
      <c r="G1913" s="32"/>
      <c r="H1913" s="32"/>
      <c r="I1913" s="32"/>
      <c r="J1913" s="32"/>
      <c r="K1913" s="32"/>
      <c r="L1913" s="32"/>
      <c r="M1913" s="32"/>
      <c r="N1913" s="32"/>
      <c r="O1913" s="32"/>
      <c r="P1913" s="32"/>
      <c r="Q1913" s="32"/>
      <c r="R1913" s="32"/>
      <c r="S1913" s="32"/>
    </row>
    <row r="1914" ht="12.75" customHeight="1">
      <c r="A1914" s="32"/>
      <c r="B1914" s="32"/>
      <c r="C1914" s="32"/>
      <c r="D1914" s="32"/>
      <c r="E1914" s="32"/>
      <c r="F1914" s="32"/>
      <c r="G1914" s="32"/>
      <c r="H1914" s="32"/>
      <c r="I1914" s="32"/>
      <c r="J1914" s="32"/>
      <c r="K1914" s="32"/>
      <c r="L1914" s="32"/>
      <c r="M1914" s="32"/>
      <c r="N1914" s="32"/>
      <c r="O1914" s="32"/>
      <c r="P1914" s="32"/>
      <c r="Q1914" s="32"/>
      <c r="R1914" s="32"/>
      <c r="S1914" s="32"/>
    </row>
    <row r="1915" ht="12.75" customHeight="1">
      <c r="A1915" s="32"/>
      <c r="B1915" s="32"/>
      <c r="C1915" s="32"/>
      <c r="D1915" s="32"/>
      <c r="E1915" s="32"/>
      <c r="F1915" s="32"/>
      <c r="G1915" s="32"/>
      <c r="H1915" s="32"/>
      <c r="I1915" s="32"/>
      <c r="J1915" s="32"/>
      <c r="K1915" s="32"/>
      <c r="L1915" s="32"/>
      <c r="M1915" s="32"/>
      <c r="N1915" s="32"/>
      <c r="O1915" s="32"/>
      <c r="P1915" s="32"/>
      <c r="Q1915" s="32"/>
      <c r="R1915" s="32"/>
      <c r="S1915" s="32"/>
    </row>
    <row r="1916" ht="12.75" customHeight="1">
      <c r="A1916" s="32"/>
      <c r="B1916" s="32"/>
      <c r="C1916" s="32"/>
      <c r="D1916" s="32"/>
      <c r="E1916" s="32"/>
      <c r="F1916" s="32"/>
      <c r="G1916" s="32"/>
      <c r="H1916" s="32"/>
      <c r="I1916" s="32"/>
      <c r="J1916" s="32"/>
      <c r="K1916" s="32"/>
      <c r="L1916" s="32"/>
      <c r="M1916" s="32"/>
      <c r="N1916" s="32"/>
      <c r="O1916" s="32"/>
      <c r="P1916" s="32"/>
      <c r="Q1916" s="32"/>
      <c r="R1916" s="32"/>
      <c r="S1916" s="32"/>
    </row>
    <row r="1917" ht="12.75" customHeight="1">
      <c r="A1917" s="32"/>
      <c r="B1917" s="32"/>
      <c r="C1917" s="32"/>
      <c r="D1917" s="32"/>
      <c r="E1917" s="32"/>
      <c r="F1917" s="32"/>
      <c r="G1917" s="32"/>
      <c r="H1917" s="32"/>
      <c r="I1917" s="32"/>
      <c r="J1917" s="32"/>
      <c r="K1917" s="32"/>
      <c r="L1917" s="32"/>
      <c r="M1917" s="32"/>
      <c r="N1917" s="32"/>
      <c r="O1917" s="32"/>
      <c r="P1917" s="32"/>
      <c r="Q1917" s="32"/>
      <c r="R1917" s="32"/>
      <c r="S1917" s="32"/>
    </row>
    <row r="1918" ht="12.75" customHeight="1">
      <c r="A1918" s="32"/>
      <c r="B1918" s="32"/>
      <c r="C1918" s="32"/>
      <c r="D1918" s="32"/>
      <c r="E1918" s="32"/>
      <c r="F1918" s="32"/>
      <c r="G1918" s="32"/>
      <c r="H1918" s="32"/>
      <c r="I1918" s="32"/>
      <c r="J1918" s="32"/>
      <c r="K1918" s="32"/>
      <c r="L1918" s="32"/>
      <c r="M1918" s="32"/>
      <c r="N1918" s="32"/>
      <c r="O1918" s="32"/>
      <c r="P1918" s="32"/>
      <c r="Q1918" s="32"/>
      <c r="R1918" s="32"/>
      <c r="S1918" s="32"/>
    </row>
    <row r="1919" ht="12.75" customHeight="1">
      <c r="A1919" s="32"/>
      <c r="B1919" s="32"/>
      <c r="C1919" s="32"/>
      <c r="D1919" s="32"/>
      <c r="E1919" s="32"/>
      <c r="F1919" s="32"/>
      <c r="G1919" s="32"/>
      <c r="H1919" s="32"/>
      <c r="I1919" s="32"/>
      <c r="J1919" s="32"/>
      <c r="K1919" s="32"/>
      <c r="L1919" s="32"/>
      <c r="M1919" s="32"/>
      <c r="N1919" s="32"/>
      <c r="O1919" s="32"/>
      <c r="P1919" s="32"/>
      <c r="Q1919" s="32"/>
      <c r="R1919" s="32"/>
      <c r="S1919" s="32"/>
    </row>
    <row r="1920" ht="12.75" customHeight="1">
      <c r="A1920" s="32"/>
      <c r="B1920" s="32"/>
      <c r="C1920" s="32"/>
      <c r="D1920" s="32"/>
      <c r="E1920" s="32"/>
      <c r="F1920" s="32"/>
      <c r="G1920" s="32"/>
      <c r="H1920" s="32"/>
      <c r="I1920" s="32"/>
      <c r="J1920" s="32"/>
      <c r="K1920" s="32"/>
      <c r="L1920" s="32"/>
      <c r="M1920" s="32"/>
      <c r="N1920" s="32"/>
      <c r="O1920" s="32"/>
      <c r="P1920" s="32"/>
      <c r="Q1920" s="32"/>
      <c r="R1920" s="32"/>
      <c r="S1920" s="32"/>
    </row>
    <row r="1921" ht="12.75" customHeight="1">
      <c r="A1921" s="32"/>
      <c r="B1921" s="32"/>
      <c r="C1921" s="32"/>
      <c r="D1921" s="32"/>
      <c r="E1921" s="32"/>
      <c r="F1921" s="32"/>
      <c r="G1921" s="32"/>
      <c r="H1921" s="32"/>
      <c r="I1921" s="32"/>
      <c r="J1921" s="32"/>
      <c r="K1921" s="32"/>
      <c r="L1921" s="32"/>
      <c r="M1921" s="32"/>
      <c r="N1921" s="32"/>
      <c r="O1921" s="32"/>
      <c r="P1921" s="32"/>
      <c r="Q1921" s="32"/>
      <c r="R1921" s="32"/>
      <c r="S1921" s="32"/>
    </row>
    <row r="1922" ht="12.75" customHeight="1">
      <c r="A1922" s="32"/>
      <c r="B1922" s="32"/>
      <c r="C1922" s="32"/>
      <c r="D1922" s="32"/>
      <c r="E1922" s="32"/>
      <c r="F1922" s="32"/>
      <c r="G1922" s="32"/>
      <c r="H1922" s="32"/>
      <c r="I1922" s="32"/>
      <c r="J1922" s="32"/>
      <c r="K1922" s="32"/>
      <c r="L1922" s="32"/>
      <c r="M1922" s="32"/>
      <c r="N1922" s="32"/>
      <c r="O1922" s="32"/>
      <c r="P1922" s="32"/>
      <c r="Q1922" s="32"/>
      <c r="R1922" s="32"/>
      <c r="S1922" s="32"/>
    </row>
    <row r="1923" ht="12.75" customHeight="1">
      <c r="A1923" s="32"/>
      <c r="B1923" s="32"/>
      <c r="C1923" s="32"/>
      <c r="D1923" s="32"/>
      <c r="E1923" s="32"/>
      <c r="F1923" s="32"/>
      <c r="G1923" s="32"/>
      <c r="H1923" s="32"/>
      <c r="I1923" s="32"/>
      <c r="J1923" s="32"/>
      <c r="K1923" s="32"/>
      <c r="L1923" s="32"/>
      <c r="M1923" s="32"/>
      <c r="N1923" s="32"/>
      <c r="O1923" s="32"/>
      <c r="P1923" s="32"/>
      <c r="Q1923" s="32"/>
      <c r="R1923" s="32"/>
      <c r="S1923" s="32"/>
    </row>
    <row r="1924" ht="12.75" customHeight="1">
      <c r="A1924" s="32"/>
      <c r="B1924" s="32"/>
      <c r="C1924" s="32"/>
      <c r="D1924" s="32"/>
      <c r="E1924" s="32"/>
      <c r="F1924" s="32"/>
      <c r="G1924" s="32"/>
      <c r="H1924" s="32"/>
      <c r="I1924" s="32"/>
      <c r="J1924" s="32"/>
      <c r="K1924" s="32"/>
      <c r="L1924" s="32"/>
      <c r="M1924" s="32"/>
      <c r="N1924" s="32"/>
      <c r="O1924" s="32"/>
      <c r="P1924" s="32"/>
      <c r="Q1924" s="32"/>
      <c r="R1924" s="32"/>
      <c r="S1924" s="32"/>
    </row>
    <row r="1925" ht="12.75" customHeight="1">
      <c r="A1925" s="32"/>
      <c r="B1925" s="32"/>
      <c r="C1925" s="32"/>
      <c r="D1925" s="32"/>
      <c r="E1925" s="32"/>
      <c r="F1925" s="32"/>
      <c r="G1925" s="32"/>
      <c r="H1925" s="32"/>
      <c r="I1925" s="32"/>
      <c r="J1925" s="32"/>
      <c r="K1925" s="32"/>
      <c r="L1925" s="32"/>
      <c r="M1925" s="32"/>
      <c r="N1925" s="32"/>
      <c r="O1925" s="32"/>
      <c r="P1925" s="32"/>
      <c r="Q1925" s="32"/>
      <c r="R1925" s="32"/>
      <c r="S1925" s="32"/>
    </row>
    <row r="1926" ht="12.75" customHeight="1">
      <c r="A1926" s="32"/>
      <c r="B1926" s="32"/>
      <c r="C1926" s="32"/>
      <c r="D1926" s="32"/>
      <c r="E1926" s="32"/>
      <c r="F1926" s="32"/>
      <c r="G1926" s="32"/>
      <c r="H1926" s="32"/>
      <c r="I1926" s="32"/>
      <c r="J1926" s="32"/>
      <c r="K1926" s="32"/>
      <c r="L1926" s="32"/>
      <c r="M1926" s="32"/>
      <c r="N1926" s="32"/>
      <c r="O1926" s="32"/>
      <c r="P1926" s="32"/>
      <c r="Q1926" s="32"/>
      <c r="R1926" s="32"/>
      <c r="S1926" s="32"/>
    </row>
    <row r="1927" ht="12.75" customHeight="1">
      <c r="A1927" s="32"/>
      <c r="B1927" s="32"/>
      <c r="C1927" s="32"/>
      <c r="D1927" s="32"/>
      <c r="E1927" s="32"/>
      <c r="F1927" s="32"/>
      <c r="G1927" s="32"/>
      <c r="H1927" s="32"/>
      <c r="I1927" s="32"/>
      <c r="J1927" s="32"/>
      <c r="K1927" s="32"/>
      <c r="L1927" s="32"/>
      <c r="M1927" s="32"/>
      <c r="N1927" s="32"/>
      <c r="O1927" s="32"/>
      <c r="P1927" s="32"/>
      <c r="Q1927" s="32"/>
      <c r="R1927" s="32"/>
      <c r="S1927" s="32"/>
    </row>
    <row r="1928" ht="12.75" customHeight="1">
      <c r="A1928" s="32"/>
      <c r="B1928" s="32"/>
      <c r="C1928" s="32"/>
      <c r="D1928" s="32"/>
      <c r="E1928" s="32"/>
      <c r="F1928" s="32"/>
      <c r="G1928" s="32"/>
      <c r="H1928" s="32"/>
      <c r="I1928" s="32"/>
      <c r="J1928" s="32"/>
      <c r="K1928" s="32"/>
      <c r="L1928" s="32"/>
      <c r="M1928" s="32"/>
      <c r="N1928" s="32"/>
      <c r="O1928" s="32"/>
      <c r="P1928" s="32"/>
      <c r="Q1928" s="32"/>
      <c r="R1928" s="32"/>
      <c r="S1928" s="32"/>
    </row>
    <row r="1929" ht="12.75" customHeight="1">
      <c r="A1929" s="32"/>
      <c r="B1929" s="32"/>
      <c r="C1929" s="32"/>
      <c r="D1929" s="32"/>
      <c r="E1929" s="32"/>
      <c r="F1929" s="32"/>
      <c r="G1929" s="32"/>
      <c r="H1929" s="32"/>
      <c r="I1929" s="32"/>
      <c r="J1929" s="32"/>
      <c r="K1929" s="32"/>
      <c r="L1929" s="32"/>
      <c r="M1929" s="32"/>
      <c r="N1929" s="32"/>
      <c r="O1929" s="32"/>
      <c r="P1929" s="32"/>
      <c r="Q1929" s="32"/>
      <c r="R1929" s="32"/>
      <c r="S1929" s="32"/>
    </row>
    <row r="1930" ht="12.75" customHeight="1">
      <c r="A1930" s="32"/>
      <c r="B1930" s="32"/>
      <c r="C1930" s="32"/>
      <c r="D1930" s="32"/>
      <c r="E1930" s="32"/>
      <c r="F1930" s="32"/>
      <c r="G1930" s="32"/>
      <c r="H1930" s="32"/>
      <c r="I1930" s="32"/>
      <c r="J1930" s="32"/>
      <c r="K1930" s="32"/>
      <c r="L1930" s="32"/>
      <c r="M1930" s="32"/>
      <c r="N1930" s="32"/>
      <c r="O1930" s="32"/>
      <c r="P1930" s="32"/>
      <c r="Q1930" s="32"/>
      <c r="R1930" s="32"/>
      <c r="S1930" s="32"/>
    </row>
    <row r="1931" ht="12.75" customHeight="1">
      <c r="A1931" s="32"/>
      <c r="B1931" s="32"/>
      <c r="C1931" s="32"/>
      <c r="D1931" s="32"/>
      <c r="E1931" s="32"/>
      <c r="F1931" s="32"/>
      <c r="G1931" s="32"/>
      <c r="H1931" s="32"/>
      <c r="I1931" s="32"/>
      <c r="J1931" s="32"/>
      <c r="K1931" s="32"/>
      <c r="L1931" s="32"/>
      <c r="M1931" s="32"/>
      <c r="N1931" s="32"/>
      <c r="O1931" s="32"/>
      <c r="P1931" s="32"/>
      <c r="Q1931" s="32"/>
      <c r="R1931" s="32"/>
      <c r="S1931" s="32"/>
    </row>
    <row r="1932" ht="12.75" customHeight="1">
      <c r="A1932" s="32"/>
      <c r="B1932" s="32"/>
      <c r="C1932" s="32"/>
      <c r="D1932" s="32"/>
      <c r="E1932" s="32"/>
      <c r="F1932" s="32"/>
      <c r="G1932" s="32"/>
      <c r="H1932" s="32"/>
      <c r="I1932" s="32"/>
      <c r="J1932" s="32"/>
      <c r="K1932" s="32"/>
      <c r="L1932" s="32"/>
      <c r="M1932" s="32"/>
      <c r="N1932" s="32"/>
      <c r="O1932" s="32"/>
      <c r="P1932" s="32"/>
      <c r="Q1932" s="32"/>
      <c r="R1932" s="32"/>
      <c r="S1932" s="32"/>
    </row>
    <row r="1933" ht="12.75" customHeight="1">
      <c r="A1933" s="32"/>
      <c r="B1933" s="32"/>
      <c r="C1933" s="32"/>
      <c r="D1933" s="32"/>
      <c r="E1933" s="32"/>
      <c r="F1933" s="32"/>
      <c r="G1933" s="32"/>
      <c r="H1933" s="32"/>
      <c r="I1933" s="32"/>
      <c r="J1933" s="32"/>
      <c r="K1933" s="32"/>
      <c r="L1933" s="32"/>
      <c r="M1933" s="32"/>
      <c r="N1933" s="32"/>
      <c r="O1933" s="32"/>
      <c r="P1933" s="32"/>
      <c r="Q1933" s="32"/>
      <c r="R1933" s="32"/>
      <c r="S1933" s="32"/>
    </row>
    <row r="1934" ht="12.75" customHeight="1">
      <c r="A1934" s="32"/>
      <c r="B1934" s="32"/>
      <c r="C1934" s="32"/>
      <c r="D1934" s="32"/>
      <c r="E1934" s="32"/>
      <c r="F1934" s="32"/>
      <c r="G1934" s="32"/>
      <c r="H1934" s="32"/>
      <c r="I1934" s="32"/>
      <c r="J1934" s="32"/>
      <c r="K1934" s="32"/>
      <c r="L1934" s="32"/>
      <c r="M1934" s="32"/>
      <c r="N1934" s="32"/>
      <c r="O1934" s="32"/>
      <c r="P1934" s="32"/>
      <c r="Q1934" s="32"/>
      <c r="R1934" s="32"/>
      <c r="S1934" s="32"/>
    </row>
    <row r="1935" ht="12.75" customHeight="1">
      <c r="A1935" s="32"/>
      <c r="B1935" s="32"/>
      <c r="C1935" s="32"/>
      <c r="D1935" s="32"/>
      <c r="E1935" s="32"/>
      <c r="F1935" s="32"/>
      <c r="G1935" s="32"/>
      <c r="H1935" s="32"/>
      <c r="I1935" s="32"/>
      <c r="J1935" s="32"/>
      <c r="K1935" s="32"/>
      <c r="L1935" s="32"/>
      <c r="M1935" s="32"/>
      <c r="N1935" s="32"/>
      <c r="O1935" s="32"/>
      <c r="P1935" s="32"/>
      <c r="Q1935" s="32"/>
      <c r="R1935" s="32"/>
      <c r="S1935" s="32"/>
    </row>
    <row r="1936" ht="12.75" customHeight="1">
      <c r="A1936" s="32"/>
      <c r="B1936" s="32"/>
      <c r="C1936" s="32"/>
      <c r="D1936" s="32"/>
      <c r="E1936" s="32"/>
      <c r="F1936" s="32"/>
      <c r="G1936" s="32"/>
      <c r="H1936" s="32"/>
      <c r="I1936" s="32"/>
      <c r="J1936" s="32"/>
      <c r="K1936" s="32"/>
      <c r="L1936" s="32"/>
      <c r="M1936" s="32"/>
      <c r="N1936" s="32"/>
      <c r="O1936" s="32"/>
      <c r="P1936" s="32"/>
      <c r="Q1936" s="32"/>
      <c r="R1936" s="32"/>
      <c r="S1936" s="32"/>
    </row>
    <row r="1937" ht="12.75" customHeight="1">
      <c r="A1937" s="32"/>
      <c r="B1937" s="32"/>
      <c r="C1937" s="32"/>
      <c r="D1937" s="32"/>
      <c r="E1937" s="32"/>
      <c r="F1937" s="32"/>
      <c r="G1937" s="32"/>
      <c r="H1937" s="32"/>
      <c r="I1937" s="32"/>
      <c r="J1937" s="32"/>
      <c r="K1937" s="32"/>
      <c r="L1937" s="32"/>
      <c r="M1937" s="32"/>
      <c r="N1937" s="32"/>
      <c r="O1937" s="32"/>
      <c r="P1937" s="32"/>
      <c r="Q1937" s="32"/>
      <c r="R1937" s="32"/>
      <c r="S1937" s="32"/>
    </row>
    <row r="1938" ht="12.75" customHeight="1">
      <c r="A1938" s="32"/>
      <c r="B1938" s="32"/>
      <c r="C1938" s="32"/>
      <c r="D1938" s="32"/>
      <c r="E1938" s="32"/>
      <c r="F1938" s="32"/>
      <c r="G1938" s="32"/>
      <c r="H1938" s="32"/>
      <c r="I1938" s="32"/>
      <c r="J1938" s="32"/>
      <c r="K1938" s="32"/>
      <c r="L1938" s="32"/>
      <c r="M1938" s="32"/>
      <c r="N1938" s="32"/>
      <c r="O1938" s="32"/>
      <c r="P1938" s="32"/>
      <c r="Q1938" s="32"/>
      <c r="R1938" s="32"/>
      <c r="S1938" s="32"/>
    </row>
    <row r="1939" ht="12.75" customHeight="1">
      <c r="A1939" s="32"/>
      <c r="B1939" s="32"/>
      <c r="C1939" s="32"/>
      <c r="D1939" s="32"/>
      <c r="E1939" s="32"/>
      <c r="F1939" s="32"/>
      <c r="G1939" s="32"/>
      <c r="H1939" s="32"/>
      <c r="I1939" s="32"/>
      <c r="J1939" s="32"/>
      <c r="K1939" s="32"/>
      <c r="L1939" s="32"/>
      <c r="M1939" s="32"/>
      <c r="N1939" s="32"/>
      <c r="O1939" s="32"/>
      <c r="P1939" s="32"/>
      <c r="Q1939" s="32"/>
      <c r="R1939" s="32"/>
      <c r="S1939" s="32"/>
    </row>
    <row r="1940" ht="12.75" customHeight="1">
      <c r="A1940" s="32"/>
      <c r="B1940" s="32"/>
      <c r="C1940" s="32"/>
      <c r="D1940" s="32"/>
      <c r="E1940" s="32"/>
      <c r="F1940" s="32"/>
      <c r="G1940" s="32"/>
      <c r="H1940" s="32"/>
      <c r="I1940" s="32"/>
      <c r="J1940" s="32"/>
      <c r="K1940" s="32"/>
      <c r="L1940" s="32"/>
      <c r="M1940" s="32"/>
      <c r="N1940" s="32"/>
      <c r="O1940" s="32"/>
      <c r="P1940" s="32"/>
      <c r="Q1940" s="32"/>
      <c r="R1940" s="32"/>
      <c r="S1940" s="32"/>
    </row>
    <row r="1941" ht="12.75" customHeight="1">
      <c r="A1941" s="32"/>
      <c r="B1941" s="32"/>
      <c r="C1941" s="32"/>
      <c r="D1941" s="32"/>
      <c r="E1941" s="32"/>
      <c r="F1941" s="32"/>
      <c r="G1941" s="32"/>
      <c r="H1941" s="32"/>
      <c r="I1941" s="32"/>
      <c r="J1941" s="32"/>
      <c r="K1941" s="32"/>
      <c r="L1941" s="32"/>
      <c r="M1941" s="32"/>
      <c r="N1941" s="32"/>
      <c r="O1941" s="32"/>
      <c r="P1941" s="32"/>
      <c r="Q1941" s="32"/>
      <c r="R1941" s="32"/>
      <c r="S1941" s="32"/>
    </row>
    <row r="1942" ht="12.75" customHeight="1">
      <c r="A1942" s="32"/>
      <c r="B1942" s="32"/>
      <c r="C1942" s="32"/>
      <c r="D1942" s="32"/>
      <c r="E1942" s="32"/>
      <c r="F1942" s="32"/>
      <c r="G1942" s="32"/>
      <c r="H1942" s="32"/>
      <c r="I1942" s="32"/>
      <c r="J1942" s="32"/>
      <c r="K1942" s="32"/>
      <c r="L1942" s="32"/>
      <c r="M1942" s="32"/>
      <c r="N1942" s="32"/>
      <c r="O1942" s="32"/>
      <c r="P1942" s="32"/>
      <c r="Q1942" s="32"/>
      <c r="R1942" s="32"/>
      <c r="S1942" s="32"/>
    </row>
    <row r="1943" ht="12.75" customHeight="1">
      <c r="A1943" s="32"/>
      <c r="B1943" s="32"/>
      <c r="C1943" s="32"/>
      <c r="D1943" s="32"/>
      <c r="E1943" s="32"/>
      <c r="F1943" s="32"/>
      <c r="G1943" s="32"/>
      <c r="H1943" s="32"/>
      <c r="I1943" s="32"/>
      <c r="J1943" s="32"/>
      <c r="K1943" s="32"/>
      <c r="L1943" s="32"/>
      <c r="M1943" s="32"/>
      <c r="N1943" s="32"/>
      <c r="O1943" s="32"/>
      <c r="P1943" s="32"/>
      <c r="Q1943" s="32"/>
      <c r="R1943" s="32"/>
      <c r="S1943" s="32"/>
    </row>
    <row r="1944" ht="12.75" customHeight="1">
      <c r="A1944" s="32"/>
      <c r="B1944" s="32"/>
      <c r="C1944" s="32"/>
      <c r="D1944" s="32"/>
      <c r="E1944" s="32"/>
      <c r="F1944" s="32"/>
      <c r="G1944" s="32"/>
      <c r="H1944" s="32"/>
      <c r="I1944" s="32"/>
      <c r="J1944" s="32"/>
      <c r="K1944" s="32"/>
      <c r="L1944" s="32"/>
      <c r="M1944" s="32"/>
      <c r="N1944" s="32"/>
      <c r="O1944" s="32"/>
      <c r="P1944" s="32"/>
      <c r="Q1944" s="32"/>
      <c r="R1944" s="32"/>
      <c r="S1944" s="32"/>
    </row>
    <row r="1945" ht="12.75" customHeight="1">
      <c r="A1945" s="32"/>
      <c r="B1945" s="32"/>
      <c r="C1945" s="32"/>
      <c r="D1945" s="32"/>
      <c r="E1945" s="32"/>
      <c r="F1945" s="32"/>
      <c r="G1945" s="32"/>
      <c r="H1945" s="32"/>
      <c r="I1945" s="32"/>
      <c r="J1945" s="32"/>
      <c r="K1945" s="32"/>
      <c r="L1945" s="32"/>
      <c r="M1945" s="32"/>
      <c r="N1945" s="32"/>
      <c r="O1945" s="32"/>
      <c r="P1945" s="32"/>
      <c r="Q1945" s="32"/>
      <c r="R1945" s="32"/>
      <c r="S1945" s="32"/>
    </row>
    <row r="1946" ht="12.75" customHeight="1">
      <c r="A1946" s="32"/>
      <c r="B1946" s="32"/>
      <c r="C1946" s="32"/>
      <c r="D1946" s="32"/>
      <c r="E1946" s="32"/>
      <c r="F1946" s="32"/>
      <c r="G1946" s="32"/>
      <c r="H1946" s="32"/>
      <c r="I1946" s="32"/>
      <c r="J1946" s="32"/>
      <c r="K1946" s="32"/>
      <c r="L1946" s="32"/>
      <c r="M1946" s="32"/>
      <c r="N1946" s="32"/>
      <c r="O1946" s="32"/>
      <c r="P1946" s="32"/>
      <c r="Q1946" s="32"/>
      <c r="R1946" s="32"/>
      <c r="S1946" s="32"/>
    </row>
    <row r="1947" ht="12.75" customHeight="1">
      <c r="A1947" s="32"/>
      <c r="B1947" s="32"/>
      <c r="C1947" s="32"/>
      <c r="D1947" s="32"/>
      <c r="E1947" s="32"/>
      <c r="F1947" s="32"/>
      <c r="G1947" s="32"/>
      <c r="H1947" s="32"/>
      <c r="I1947" s="32"/>
      <c r="J1947" s="32"/>
      <c r="K1947" s="32"/>
      <c r="L1947" s="32"/>
      <c r="M1947" s="32"/>
      <c r="N1947" s="32"/>
      <c r="O1947" s="32"/>
      <c r="P1947" s="32"/>
      <c r="Q1947" s="32"/>
      <c r="R1947" s="32"/>
      <c r="S1947" s="32"/>
    </row>
    <row r="1948" ht="12.75" customHeight="1">
      <c r="A1948" s="32"/>
      <c r="B1948" s="32"/>
      <c r="C1948" s="32"/>
      <c r="D1948" s="32"/>
      <c r="E1948" s="32"/>
      <c r="F1948" s="32"/>
      <c r="G1948" s="32"/>
      <c r="H1948" s="32"/>
      <c r="I1948" s="32"/>
      <c r="J1948" s="32"/>
      <c r="K1948" s="32"/>
      <c r="L1948" s="32"/>
      <c r="M1948" s="32"/>
      <c r="N1948" s="32"/>
      <c r="O1948" s="32"/>
      <c r="P1948" s="32"/>
      <c r="Q1948" s="32"/>
      <c r="R1948" s="32"/>
      <c r="S1948" s="32"/>
    </row>
    <row r="1949" ht="12.75" customHeight="1">
      <c r="A1949" s="32"/>
      <c r="B1949" s="32"/>
      <c r="C1949" s="32"/>
      <c r="D1949" s="32"/>
      <c r="E1949" s="32"/>
      <c r="F1949" s="32"/>
      <c r="G1949" s="32"/>
      <c r="H1949" s="32"/>
      <c r="I1949" s="32"/>
      <c r="J1949" s="32"/>
      <c r="K1949" s="32"/>
      <c r="L1949" s="32"/>
      <c r="M1949" s="32"/>
      <c r="N1949" s="32"/>
      <c r="O1949" s="32"/>
      <c r="P1949" s="32"/>
      <c r="Q1949" s="32"/>
      <c r="R1949" s="32"/>
      <c r="S1949" s="32"/>
    </row>
    <row r="1950" ht="12.75" customHeight="1">
      <c r="A1950" s="32"/>
      <c r="B1950" s="32"/>
      <c r="C1950" s="32"/>
      <c r="D1950" s="32"/>
      <c r="E1950" s="32"/>
      <c r="F1950" s="32"/>
      <c r="G1950" s="32"/>
      <c r="H1950" s="32"/>
      <c r="I1950" s="32"/>
      <c r="J1950" s="32"/>
      <c r="K1950" s="32"/>
      <c r="L1950" s="32"/>
      <c r="M1950" s="32"/>
      <c r="N1950" s="32"/>
      <c r="O1950" s="32"/>
      <c r="P1950" s="32"/>
      <c r="Q1950" s="32"/>
      <c r="R1950" s="32"/>
      <c r="S1950" s="32"/>
    </row>
    <row r="1951" ht="12.75" customHeight="1">
      <c r="A1951" s="32"/>
      <c r="B1951" s="32"/>
      <c r="C1951" s="32"/>
      <c r="D1951" s="32"/>
      <c r="E1951" s="32"/>
      <c r="F1951" s="32"/>
      <c r="G1951" s="32"/>
      <c r="H1951" s="32"/>
      <c r="I1951" s="32"/>
      <c r="J1951" s="32"/>
      <c r="K1951" s="32"/>
      <c r="L1951" s="32"/>
      <c r="M1951" s="32"/>
      <c r="N1951" s="32"/>
      <c r="O1951" s="32"/>
      <c r="P1951" s="32"/>
      <c r="Q1951" s="32"/>
      <c r="R1951" s="32"/>
      <c r="S1951" s="32"/>
    </row>
    <row r="1952" ht="12.75" customHeight="1">
      <c r="A1952" s="32"/>
      <c r="B1952" s="32"/>
      <c r="C1952" s="32"/>
      <c r="D1952" s="32"/>
      <c r="E1952" s="32"/>
      <c r="F1952" s="32"/>
      <c r="G1952" s="32"/>
      <c r="H1952" s="32"/>
      <c r="I1952" s="32"/>
      <c r="J1952" s="32"/>
      <c r="K1952" s="32"/>
      <c r="L1952" s="32"/>
      <c r="M1952" s="32"/>
      <c r="N1952" s="32"/>
      <c r="O1952" s="32"/>
      <c r="P1952" s="32"/>
      <c r="Q1952" s="32"/>
      <c r="R1952" s="32"/>
      <c r="S1952" s="32"/>
    </row>
    <row r="1953" ht="12.75" customHeight="1">
      <c r="A1953" s="32"/>
      <c r="B1953" s="32"/>
      <c r="C1953" s="32"/>
      <c r="D1953" s="32"/>
      <c r="E1953" s="32"/>
      <c r="F1953" s="32"/>
      <c r="G1953" s="32"/>
      <c r="H1953" s="32"/>
      <c r="I1953" s="32"/>
      <c r="J1953" s="32"/>
      <c r="K1953" s="32"/>
      <c r="L1953" s="32"/>
      <c r="M1953" s="32"/>
      <c r="N1953" s="32"/>
      <c r="O1953" s="32"/>
      <c r="P1953" s="32"/>
      <c r="Q1953" s="32"/>
      <c r="R1953" s="32"/>
      <c r="S1953" s="32"/>
    </row>
    <row r="1954" ht="12.75" customHeight="1">
      <c r="A1954" s="32"/>
      <c r="B1954" s="32"/>
      <c r="C1954" s="32"/>
      <c r="D1954" s="32"/>
      <c r="E1954" s="32"/>
      <c r="F1954" s="32"/>
      <c r="G1954" s="32"/>
      <c r="H1954" s="32"/>
      <c r="I1954" s="32"/>
      <c r="J1954" s="32"/>
      <c r="K1954" s="32"/>
      <c r="L1954" s="32"/>
      <c r="M1954" s="32"/>
      <c r="N1954" s="32"/>
      <c r="O1954" s="32"/>
      <c r="P1954" s="32"/>
      <c r="Q1954" s="32"/>
      <c r="R1954" s="32"/>
      <c r="S1954" s="32"/>
    </row>
    <row r="1955" ht="12.75" customHeight="1">
      <c r="A1955" s="32"/>
      <c r="B1955" s="32"/>
      <c r="C1955" s="32"/>
      <c r="D1955" s="32"/>
      <c r="E1955" s="32"/>
      <c r="F1955" s="32"/>
      <c r="G1955" s="32"/>
      <c r="H1955" s="32"/>
      <c r="I1955" s="32"/>
      <c r="J1955" s="32"/>
      <c r="K1955" s="32"/>
      <c r="L1955" s="32"/>
      <c r="M1955" s="32"/>
      <c r="N1955" s="32"/>
      <c r="O1955" s="32"/>
      <c r="P1955" s="32"/>
      <c r="Q1955" s="32"/>
      <c r="R1955" s="32"/>
      <c r="S1955" s="32"/>
    </row>
    <row r="1956" ht="12.75" customHeight="1">
      <c r="A1956" s="32"/>
      <c r="B1956" s="32"/>
      <c r="C1956" s="32"/>
      <c r="D1956" s="32"/>
      <c r="E1956" s="32"/>
      <c r="F1956" s="32"/>
      <c r="G1956" s="32"/>
      <c r="H1956" s="32"/>
      <c r="I1956" s="32"/>
      <c r="J1956" s="32"/>
      <c r="K1956" s="32"/>
      <c r="L1956" s="32"/>
      <c r="M1956" s="32"/>
      <c r="N1956" s="32"/>
      <c r="O1956" s="32"/>
      <c r="P1956" s="32"/>
      <c r="Q1956" s="32"/>
      <c r="R1956" s="32"/>
      <c r="S1956" s="32"/>
    </row>
    <row r="1957" ht="12.75" customHeight="1">
      <c r="A1957" s="32"/>
      <c r="B1957" s="32"/>
      <c r="C1957" s="32"/>
      <c r="D1957" s="32"/>
      <c r="E1957" s="32"/>
      <c r="F1957" s="32"/>
      <c r="G1957" s="32"/>
      <c r="H1957" s="32"/>
      <c r="I1957" s="32"/>
      <c r="J1957" s="32"/>
      <c r="K1957" s="32"/>
      <c r="L1957" s="32"/>
      <c r="M1957" s="32"/>
      <c r="N1957" s="32"/>
      <c r="O1957" s="32"/>
      <c r="P1957" s="32"/>
      <c r="Q1957" s="32"/>
      <c r="R1957" s="32"/>
      <c r="S1957" s="32"/>
    </row>
    <row r="1958" ht="12.75" customHeight="1">
      <c r="A1958" s="32"/>
      <c r="B1958" s="32"/>
      <c r="C1958" s="32"/>
      <c r="D1958" s="32"/>
      <c r="E1958" s="32"/>
      <c r="F1958" s="32"/>
      <c r="G1958" s="32"/>
      <c r="H1958" s="32"/>
      <c r="I1958" s="32"/>
      <c r="J1958" s="32"/>
      <c r="K1958" s="32"/>
      <c r="L1958" s="32"/>
      <c r="M1958" s="32"/>
      <c r="N1958" s="32"/>
      <c r="O1958" s="32"/>
      <c r="P1958" s="32"/>
      <c r="Q1958" s="32"/>
      <c r="R1958" s="32"/>
      <c r="S1958" s="32"/>
    </row>
    <row r="1959" ht="12.75" customHeight="1">
      <c r="A1959" s="32"/>
      <c r="B1959" s="32"/>
      <c r="C1959" s="32"/>
      <c r="D1959" s="32"/>
      <c r="E1959" s="32"/>
      <c r="F1959" s="32"/>
      <c r="G1959" s="32"/>
      <c r="H1959" s="32"/>
      <c r="I1959" s="32"/>
      <c r="J1959" s="32"/>
      <c r="K1959" s="32"/>
      <c r="L1959" s="32"/>
      <c r="M1959" s="32"/>
      <c r="N1959" s="32"/>
      <c r="O1959" s="32"/>
      <c r="P1959" s="32"/>
      <c r="Q1959" s="32"/>
      <c r="R1959" s="32"/>
      <c r="S1959" s="32"/>
    </row>
    <row r="1960" ht="12.75" customHeight="1">
      <c r="A1960" s="32"/>
      <c r="B1960" s="32"/>
      <c r="C1960" s="32"/>
      <c r="D1960" s="32"/>
      <c r="E1960" s="32"/>
      <c r="F1960" s="32"/>
      <c r="G1960" s="32"/>
      <c r="H1960" s="32"/>
      <c r="I1960" s="32"/>
      <c r="J1960" s="32"/>
      <c r="K1960" s="32"/>
      <c r="L1960" s="32"/>
      <c r="M1960" s="32"/>
      <c r="N1960" s="32"/>
      <c r="O1960" s="32"/>
      <c r="P1960" s="32"/>
      <c r="Q1960" s="32"/>
      <c r="R1960" s="32"/>
      <c r="S1960" s="32"/>
    </row>
    <row r="1961" ht="12.75" customHeight="1">
      <c r="A1961" s="32"/>
      <c r="B1961" s="32"/>
      <c r="C1961" s="32"/>
      <c r="D1961" s="32"/>
      <c r="E1961" s="32"/>
      <c r="F1961" s="32"/>
      <c r="G1961" s="32"/>
      <c r="H1961" s="32"/>
      <c r="I1961" s="32"/>
      <c r="J1961" s="32"/>
      <c r="K1961" s="32"/>
      <c r="L1961" s="32"/>
      <c r="M1961" s="32"/>
      <c r="N1961" s="32"/>
      <c r="O1961" s="32"/>
      <c r="P1961" s="32"/>
      <c r="Q1961" s="32"/>
      <c r="R1961" s="32"/>
      <c r="S1961" s="32"/>
    </row>
    <row r="1962" ht="12.75" customHeight="1">
      <c r="A1962" s="32"/>
      <c r="B1962" s="32"/>
      <c r="C1962" s="32"/>
      <c r="D1962" s="32"/>
      <c r="E1962" s="32"/>
      <c r="F1962" s="32"/>
      <c r="G1962" s="32"/>
      <c r="H1962" s="32"/>
      <c r="I1962" s="32"/>
      <c r="J1962" s="32"/>
      <c r="K1962" s="32"/>
      <c r="L1962" s="32"/>
      <c r="M1962" s="32"/>
      <c r="N1962" s="32"/>
      <c r="O1962" s="32"/>
      <c r="P1962" s="32"/>
      <c r="Q1962" s="32"/>
      <c r="R1962" s="32"/>
      <c r="S1962" s="32"/>
    </row>
    <row r="1963" ht="12.75" customHeight="1">
      <c r="A1963" s="32"/>
      <c r="B1963" s="32"/>
      <c r="C1963" s="32"/>
      <c r="D1963" s="32"/>
      <c r="E1963" s="32"/>
      <c r="F1963" s="32"/>
      <c r="G1963" s="32"/>
      <c r="H1963" s="32"/>
      <c r="I1963" s="32"/>
      <c r="J1963" s="32"/>
      <c r="K1963" s="32"/>
      <c r="L1963" s="32"/>
      <c r="M1963" s="32"/>
      <c r="N1963" s="32"/>
      <c r="O1963" s="32"/>
      <c r="P1963" s="32"/>
      <c r="Q1963" s="32"/>
      <c r="R1963" s="32"/>
      <c r="S1963" s="32"/>
    </row>
    <row r="1964" ht="12.75" customHeight="1">
      <c r="A1964" s="32"/>
      <c r="B1964" s="32"/>
      <c r="C1964" s="32"/>
      <c r="D1964" s="32"/>
      <c r="E1964" s="32"/>
      <c r="F1964" s="32"/>
      <c r="G1964" s="32"/>
      <c r="H1964" s="32"/>
      <c r="I1964" s="32"/>
      <c r="J1964" s="32"/>
      <c r="K1964" s="32"/>
      <c r="L1964" s="32"/>
      <c r="M1964" s="32"/>
      <c r="N1964" s="32"/>
      <c r="O1964" s="32"/>
      <c r="P1964" s="32"/>
      <c r="Q1964" s="32"/>
      <c r="R1964" s="32"/>
      <c r="S1964" s="32"/>
    </row>
    <row r="1965" ht="12.75" customHeight="1">
      <c r="A1965" s="32"/>
      <c r="B1965" s="32"/>
      <c r="C1965" s="32"/>
      <c r="D1965" s="32"/>
      <c r="E1965" s="32"/>
      <c r="F1965" s="32"/>
      <c r="G1965" s="32"/>
      <c r="H1965" s="32"/>
      <c r="I1965" s="32"/>
      <c r="J1965" s="32"/>
      <c r="K1965" s="32"/>
      <c r="L1965" s="32"/>
      <c r="M1965" s="32"/>
      <c r="N1965" s="32"/>
      <c r="O1965" s="32"/>
      <c r="P1965" s="32"/>
      <c r="Q1965" s="32"/>
      <c r="R1965" s="32"/>
      <c r="S1965" s="32"/>
    </row>
    <row r="1966" ht="12.75" customHeight="1">
      <c r="A1966" s="32"/>
      <c r="B1966" s="32"/>
      <c r="C1966" s="32"/>
      <c r="D1966" s="32"/>
      <c r="E1966" s="32"/>
      <c r="F1966" s="32"/>
      <c r="G1966" s="32"/>
      <c r="H1966" s="32"/>
      <c r="I1966" s="32"/>
      <c r="J1966" s="32"/>
      <c r="K1966" s="32"/>
      <c r="L1966" s="32"/>
      <c r="M1966" s="32"/>
      <c r="N1966" s="32"/>
      <c r="O1966" s="32"/>
      <c r="P1966" s="32"/>
      <c r="Q1966" s="32"/>
      <c r="R1966" s="32"/>
      <c r="S1966" s="32"/>
    </row>
    <row r="1967" ht="12.75" customHeight="1">
      <c r="A1967" s="32"/>
      <c r="B1967" s="32"/>
      <c r="C1967" s="32"/>
      <c r="D1967" s="32"/>
      <c r="E1967" s="32"/>
      <c r="F1967" s="32"/>
      <c r="G1967" s="32"/>
      <c r="H1967" s="32"/>
      <c r="I1967" s="32"/>
      <c r="J1967" s="32"/>
      <c r="K1967" s="32"/>
      <c r="L1967" s="32"/>
      <c r="M1967" s="32"/>
      <c r="N1967" s="32"/>
      <c r="O1967" s="32"/>
      <c r="P1967" s="32"/>
      <c r="Q1967" s="32"/>
      <c r="R1967" s="32"/>
      <c r="S1967" s="32"/>
    </row>
    <row r="1968" ht="12.75" customHeight="1">
      <c r="A1968" s="32"/>
      <c r="B1968" s="32"/>
      <c r="C1968" s="32"/>
      <c r="D1968" s="32"/>
      <c r="E1968" s="32"/>
      <c r="F1968" s="32"/>
      <c r="G1968" s="32"/>
      <c r="H1968" s="32"/>
      <c r="I1968" s="32"/>
      <c r="J1968" s="32"/>
      <c r="K1968" s="32"/>
      <c r="L1968" s="32"/>
      <c r="M1968" s="32"/>
      <c r="N1968" s="32"/>
      <c r="O1968" s="32"/>
      <c r="P1968" s="32"/>
      <c r="Q1968" s="32"/>
      <c r="R1968" s="32"/>
      <c r="S1968" s="32"/>
    </row>
    <row r="1969" ht="12.75" customHeight="1">
      <c r="A1969" s="32"/>
      <c r="B1969" s="32"/>
      <c r="C1969" s="32"/>
      <c r="D1969" s="32"/>
      <c r="E1969" s="32"/>
      <c r="F1969" s="32"/>
      <c r="G1969" s="32"/>
      <c r="H1969" s="32"/>
      <c r="I1969" s="32"/>
      <c r="J1969" s="32"/>
      <c r="K1969" s="32"/>
      <c r="L1969" s="32"/>
      <c r="M1969" s="32"/>
      <c r="N1969" s="32"/>
      <c r="O1969" s="32"/>
      <c r="P1969" s="32"/>
      <c r="Q1969" s="32"/>
      <c r="R1969" s="32"/>
      <c r="S1969" s="32"/>
    </row>
    <row r="1970" ht="12.75" customHeight="1">
      <c r="A1970" s="32"/>
      <c r="B1970" s="32"/>
      <c r="C1970" s="32"/>
      <c r="D1970" s="32"/>
      <c r="E1970" s="32"/>
      <c r="F1970" s="32"/>
      <c r="G1970" s="32"/>
      <c r="H1970" s="32"/>
      <c r="I1970" s="32"/>
      <c r="J1970" s="32"/>
      <c r="K1970" s="32"/>
      <c r="L1970" s="32"/>
      <c r="M1970" s="32"/>
      <c r="N1970" s="32"/>
      <c r="O1970" s="32"/>
      <c r="P1970" s="32"/>
      <c r="Q1970" s="32"/>
      <c r="R1970" s="32"/>
      <c r="S1970" s="32"/>
    </row>
    <row r="1971" ht="12.75" customHeight="1">
      <c r="A1971" s="32"/>
      <c r="B1971" s="32"/>
      <c r="C1971" s="32"/>
      <c r="D1971" s="32"/>
      <c r="E1971" s="32"/>
      <c r="F1971" s="32"/>
      <c r="G1971" s="32"/>
      <c r="H1971" s="32"/>
      <c r="I1971" s="32"/>
      <c r="J1971" s="32"/>
      <c r="K1971" s="32"/>
      <c r="L1971" s="32"/>
      <c r="M1971" s="32"/>
      <c r="N1971" s="32"/>
      <c r="O1971" s="32"/>
      <c r="P1971" s="32"/>
      <c r="Q1971" s="32"/>
      <c r="R1971" s="32"/>
      <c r="S1971" s="32"/>
    </row>
    <row r="1972" ht="12.75" customHeight="1">
      <c r="A1972" s="32"/>
      <c r="B1972" s="32"/>
      <c r="C1972" s="32"/>
      <c r="D1972" s="32"/>
      <c r="E1972" s="32"/>
      <c r="F1972" s="32"/>
      <c r="G1972" s="32"/>
      <c r="H1972" s="32"/>
      <c r="I1972" s="32"/>
      <c r="J1972" s="32"/>
      <c r="K1972" s="32"/>
      <c r="L1972" s="32"/>
      <c r="M1972" s="32"/>
      <c r="N1972" s="32"/>
      <c r="O1972" s="32"/>
      <c r="P1972" s="32"/>
      <c r="Q1972" s="32"/>
      <c r="R1972" s="32"/>
      <c r="S1972" s="32"/>
    </row>
    <row r="1973" ht="12.75" customHeight="1">
      <c r="A1973" s="32"/>
      <c r="B1973" s="32"/>
      <c r="C1973" s="32"/>
      <c r="D1973" s="32"/>
      <c r="E1973" s="32"/>
      <c r="F1973" s="32"/>
      <c r="G1973" s="32"/>
      <c r="H1973" s="32"/>
      <c r="I1973" s="32"/>
      <c r="J1973" s="32"/>
      <c r="K1973" s="32"/>
      <c r="L1973" s="32"/>
      <c r="M1973" s="32"/>
      <c r="N1973" s="32"/>
      <c r="O1973" s="32"/>
      <c r="P1973" s="32"/>
      <c r="Q1973" s="32"/>
      <c r="R1973" s="32"/>
      <c r="S1973" s="32"/>
    </row>
    <row r="1974" ht="12.75" customHeight="1">
      <c r="A1974" s="32"/>
      <c r="B1974" s="32"/>
      <c r="C1974" s="32"/>
      <c r="D1974" s="32"/>
      <c r="E1974" s="32"/>
      <c r="F1974" s="32"/>
      <c r="G1974" s="32"/>
      <c r="H1974" s="32"/>
      <c r="I1974" s="32"/>
      <c r="J1974" s="32"/>
      <c r="K1974" s="32"/>
      <c r="L1974" s="32"/>
      <c r="M1974" s="32"/>
      <c r="N1974" s="32"/>
      <c r="O1974" s="32"/>
      <c r="P1974" s="32"/>
      <c r="Q1974" s="32"/>
      <c r="R1974" s="32"/>
      <c r="S1974" s="32"/>
    </row>
    <row r="1975" ht="12.75" customHeight="1">
      <c r="A1975" s="32"/>
      <c r="B1975" s="32"/>
      <c r="C1975" s="32"/>
      <c r="D1975" s="32"/>
      <c r="E1975" s="32"/>
      <c r="F1975" s="32"/>
      <c r="G1975" s="32"/>
      <c r="H1975" s="32"/>
      <c r="I1975" s="32"/>
      <c r="J1975" s="32"/>
      <c r="K1975" s="32"/>
      <c r="L1975" s="32"/>
      <c r="M1975" s="32"/>
      <c r="N1975" s="32"/>
      <c r="O1975" s="32"/>
      <c r="P1975" s="32"/>
      <c r="Q1975" s="32"/>
      <c r="R1975" s="32"/>
      <c r="S1975" s="32"/>
    </row>
    <row r="1976" ht="12.75" customHeight="1">
      <c r="A1976" s="32"/>
      <c r="B1976" s="32"/>
      <c r="C1976" s="32"/>
      <c r="D1976" s="32"/>
      <c r="E1976" s="32"/>
      <c r="F1976" s="32"/>
      <c r="G1976" s="32"/>
      <c r="H1976" s="32"/>
      <c r="I1976" s="32"/>
      <c r="J1976" s="32"/>
      <c r="K1976" s="32"/>
      <c r="L1976" s="32"/>
      <c r="M1976" s="32"/>
      <c r="N1976" s="32"/>
      <c r="O1976" s="32"/>
      <c r="P1976" s="32"/>
      <c r="Q1976" s="32"/>
      <c r="R1976" s="32"/>
      <c r="S1976" s="32"/>
    </row>
    <row r="1977" ht="12.75" customHeight="1">
      <c r="A1977" s="32"/>
      <c r="B1977" s="32"/>
      <c r="C1977" s="32"/>
      <c r="D1977" s="32"/>
      <c r="E1977" s="32"/>
      <c r="F1977" s="32"/>
      <c r="G1977" s="32"/>
      <c r="H1977" s="32"/>
      <c r="I1977" s="32"/>
      <c r="J1977" s="32"/>
      <c r="K1977" s="32"/>
      <c r="L1977" s="32"/>
      <c r="M1977" s="32"/>
      <c r="N1977" s="32"/>
      <c r="O1977" s="32"/>
      <c r="P1977" s="32"/>
      <c r="Q1977" s="32"/>
      <c r="R1977" s="32"/>
      <c r="S1977" s="32"/>
    </row>
    <row r="1978" ht="12.75" customHeight="1">
      <c r="A1978" s="32"/>
      <c r="B1978" s="32"/>
      <c r="C1978" s="32"/>
      <c r="D1978" s="32"/>
      <c r="E1978" s="32"/>
      <c r="F1978" s="32"/>
      <c r="G1978" s="32"/>
      <c r="H1978" s="32"/>
      <c r="I1978" s="32"/>
      <c r="J1978" s="32"/>
      <c r="K1978" s="32"/>
      <c r="L1978" s="32"/>
      <c r="M1978" s="32"/>
      <c r="N1978" s="32"/>
      <c r="O1978" s="32"/>
      <c r="P1978" s="32"/>
      <c r="Q1978" s="32"/>
      <c r="R1978" s="32"/>
      <c r="S1978" s="32"/>
    </row>
    <row r="1979" ht="12.75" customHeight="1">
      <c r="A1979" s="32"/>
      <c r="B1979" s="32"/>
      <c r="C1979" s="32"/>
      <c r="D1979" s="32"/>
      <c r="E1979" s="32"/>
      <c r="F1979" s="32"/>
      <c r="G1979" s="32"/>
      <c r="H1979" s="32"/>
      <c r="I1979" s="32"/>
      <c r="J1979" s="32"/>
      <c r="K1979" s="32"/>
      <c r="L1979" s="32"/>
      <c r="M1979" s="32"/>
      <c r="N1979" s="32"/>
      <c r="O1979" s="32"/>
      <c r="P1979" s="32"/>
      <c r="Q1979" s="32"/>
      <c r="R1979" s="32"/>
      <c r="S1979" s="32"/>
    </row>
    <row r="1980" ht="12.75" customHeight="1">
      <c r="A1980" s="32"/>
      <c r="B1980" s="32"/>
      <c r="C1980" s="32"/>
      <c r="D1980" s="32"/>
      <c r="E1980" s="32"/>
      <c r="F1980" s="32"/>
      <c r="G1980" s="32"/>
      <c r="H1980" s="32"/>
      <c r="I1980" s="32"/>
      <c r="J1980" s="32"/>
      <c r="K1980" s="32"/>
      <c r="L1980" s="32"/>
      <c r="M1980" s="32"/>
      <c r="N1980" s="32"/>
      <c r="O1980" s="32"/>
      <c r="P1980" s="32"/>
      <c r="Q1980" s="32"/>
      <c r="R1980" s="32"/>
      <c r="S1980" s="32"/>
    </row>
    <row r="1981" ht="12.75" customHeight="1">
      <c r="A1981" s="32"/>
      <c r="B1981" s="32"/>
      <c r="C1981" s="32"/>
      <c r="D1981" s="32"/>
      <c r="E1981" s="32"/>
      <c r="F1981" s="32"/>
      <c r="G1981" s="32"/>
      <c r="H1981" s="32"/>
      <c r="I1981" s="32"/>
      <c r="J1981" s="32"/>
      <c r="K1981" s="32"/>
      <c r="L1981" s="32"/>
      <c r="M1981" s="32"/>
      <c r="N1981" s="32"/>
      <c r="O1981" s="32"/>
      <c r="P1981" s="32"/>
      <c r="Q1981" s="32"/>
      <c r="R1981" s="32"/>
      <c r="S1981" s="32"/>
    </row>
    <row r="1982" ht="12.75" customHeight="1">
      <c r="A1982" s="32"/>
      <c r="B1982" s="32"/>
      <c r="C1982" s="32"/>
      <c r="D1982" s="32"/>
      <c r="E1982" s="32"/>
      <c r="F1982" s="32"/>
      <c r="G1982" s="32"/>
      <c r="H1982" s="32"/>
      <c r="I1982" s="32"/>
      <c r="J1982" s="32"/>
      <c r="K1982" s="32"/>
      <c r="L1982" s="32"/>
      <c r="M1982" s="32"/>
      <c r="N1982" s="32"/>
      <c r="O1982" s="32"/>
      <c r="P1982" s="32"/>
      <c r="Q1982" s="32"/>
      <c r="R1982" s="32"/>
      <c r="S1982" s="32"/>
    </row>
    <row r="1983" ht="12.75" customHeight="1">
      <c r="A1983" s="32"/>
      <c r="B1983" s="32"/>
      <c r="C1983" s="32"/>
      <c r="D1983" s="32"/>
      <c r="E1983" s="32"/>
      <c r="F1983" s="32"/>
      <c r="G1983" s="32"/>
      <c r="H1983" s="32"/>
      <c r="I1983" s="32"/>
      <c r="J1983" s="32"/>
      <c r="K1983" s="32"/>
      <c r="L1983" s="32"/>
      <c r="M1983" s="32"/>
      <c r="N1983" s="32"/>
      <c r="O1983" s="32"/>
      <c r="P1983" s="32"/>
      <c r="Q1983" s="32"/>
      <c r="R1983" s="32"/>
      <c r="S1983" s="32"/>
    </row>
    <row r="1984" ht="12.75" customHeight="1">
      <c r="A1984" s="32"/>
      <c r="B1984" s="32"/>
      <c r="C1984" s="32"/>
      <c r="D1984" s="32"/>
      <c r="E1984" s="32"/>
      <c r="F1984" s="32"/>
      <c r="G1984" s="32"/>
      <c r="H1984" s="32"/>
      <c r="I1984" s="32"/>
      <c r="J1984" s="32"/>
      <c r="K1984" s="32"/>
      <c r="L1984" s="32"/>
      <c r="M1984" s="32"/>
      <c r="N1984" s="32"/>
      <c r="O1984" s="32"/>
      <c r="P1984" s="32"/>
      <c r="Q1984" s="32"/>
      <c r="R1984" s="32"/>
      <c r="S1984" s="32"/>
    </row>
    <row r="1985" ht="12.75" customHeight="1">
      <c r="A1985" s="32"/>
      <c r="B1985" s="32"/>
      <c r="C1985" s="32"/>
      <c r="D1985" s="32"/>
      <c r="E1985" s="32"/>
      <c r="F1985" s="32"/>
      <c r="G1985" s="32"/>
      <c r="H1985" s="32"/>
      <c r="I1985" s="32"/>
      <c r="J1985" s="32"/>
      <c r="K1985" s="32"/>
      <c r="L1985" s="32"/>
      <c r="M1985" s="32"/>
      <c r="N1985" s="32"/>
      <c r="O1985" s="32"/>
      <c r="P1985" s="32"/>
      <c r="Q1985" s="32"/>
      <c r="R1985" s="32"/>
      <c r="S1985" s="32"/>
    </row>
    <row r="1986" ht="12.75" customHeight="1">
      <c r="A1986" s="32"/>
      <c r="B1986" s="32"/>
      <c r="C1986" s="32"/>
      <c r="D1986" s="32"/>
      <c r="E1986" s="32"/>
      <c r="F1986" s="32"/>
      <c r="G1986" s="32"/>
      <c r="H1986" s="32"/>
      <c r="I1986" s="32"/>
      <c r="J1986" s="32"/>
      <c r="K1986" s="32"/>
      <c r="L1986" s="32"/>
      <c r="M1986" s="32"/>
      <c r="N1986" s="32"/>
      <c r="O1986" s="32"/>
      <c r="P1986" s="32"/>
      <c r="Q1986" s="32"/>
      <c r="R1986" s="32"/>
      <c r="S1986" s="32"/>
    </row>
    <row r="1987" ht="12.75" customHeight="1">
      <c r="A1987" s="32"/>
      <c r="B1987" s="32"/>
      <c r="C1987" s="32"/>
      <c r="D1987" s="32"/>
      <c r="E1987" s="32"/>
      <c r="F1987" s="32"/>
      <c r="G1987" s="32"/>
      <c r="H1987" s="32"/>
      <c r="I1987" s="32"/>
      <c r="J1987" s="32"/>
      <c r="K1987" s="32"/>
      <c r="L1987" s="32"/>
      <c r="M1987" s="32"/>
      <c r="N1987" s="32"/>
      <c r="O1987" s="32"/>
      <c r="P1987" s="32"/>
      <c r="Q1987" s="32"/>
      <c r="R1987" s="32"/>
      <c r="S1987" s="32"/>
    </row>
    <row r="1988" ht="12.75" customHeight="1">
      <c r="A1988" s="32"/>
      <c r="B1988" s="32"/>
      <c r="C1988" s="32"/>
      <c r="D1988" s="32"/>
      <c r="E1988" s="32"/>
      <c r="F1988" s="32"/>
      <c r="G1988" s="32"/>
      <c r="H1988" s="32"/>
      <c r="I1988" s="32"/>
      <c r="J1988" s="32"/>
      <c r="K1988" s="32"/>
      <c r="L1988" s="32"/>
      <c r="M1988" s="32"/>
      <c r="N1988" s="32"/>
      <c r="O1988" s="32"/>
      <c r="P1988" s="32"/>
      <c r="Q1988" s="32"/>
      <c r="R1988" s="32"/>
      <c r="S1988" s="32"/>
    </row>
    <row r="1989" ht="12.75" customHeight="1">
      <c r="A1989" s="32"/>
      <c r="B1989" s="32"/>
      <c r="C1989" s="32"/>
      <c r="D1989" s="32"/>
      <c r="E1989" s="32"/>
      <c r="F1989" s="32"/>
      <c r="G1989" s="32"/>
      <c r="H1989" s="32"/>
      <c r="I1989" s="32"/>
      <c r="J1989" s="32"/>
      <c r="K1989" s="32"/>
      <c r="L1989" s="32"/>
      <c r="M1989" s="32"/>
      <c r="N1989" s="32"/>
      <c r="O1989" s="32"/>
      <c r="P1989" s="32"/>
      <c r="Q1989" s="32"/>
      <c r="R1989" s="32"/>
      <c r="S1989" s="32"/>
    </row>
    <row r="1990" ht="12.75" customHeight="1">
      <c r="A1990" s="32"/>
      <c r="B1990" s="32"/>
      <c r="C1990" s="32"/>
      <c r="D1990" s="32"/>
      <c r="E1990" s="32"/>
      <c r="F1990" s="32"/>
      <c r="G1990" s="32"/>
      <c r="H1990" s="32"/>
      <c r="I1990" s="32"/>
      <c r="J1990" s="32"/>
      <c r="K1990" s="32"/>
      <c r="L1990" s="32"/>
      <c r="M1990" s="32"/>
      <c r="N1990" s="32"/>
      <c r="O1990" s="32"/>
      <c r="P1990" s="32"/>
      <c r="Q1990" s="32"/>
      <c r="R1990" s="32"/>
      <c r="S1990" s="32"/>
    </row>
    <row r="1991" ht="12.75" customHeight="1">
      <c r="A1991" s="32"/>
      <c r="B1991" s="32"/>
      <c r="C1991" s="32"/>
      <c r="D1991" s="32"/>
      <c r="E1991" s="32"/>
      <c r="F1991" s="32"/>
      <c r="G1991" s="32"/>
      <c r="H1991" s="32"/>
      <c r="I1991" s="32"/>
      <c r="J1991" s="32"/>
      <c r="K1991" s="32"/>
      <c r="L1991" s="32"/>
      <c r="M1991" s="32"/>
      <c r="N1991" s="32"/>
      <c r="O1991" s="32"/>
      <c r="P1991" s="32"/>
      <c r="Q1991" s="32"/>
      <c r="R1991" s="32"/>
      <c r="S1991" s="32"/>
    </row>
    <row r="1992" ht="12.75" customHeight="1">
      <c r="A1992" s="32"/>
      <c r="B1992" s="32"/>
      <c r="C1992" s="32"/>
      <c r="D1992" s="32"/>
      <c r="E1992" s="32"/>
      <c r="F1992" s="32"/>
      <c r="G1992" s="32"/>
      <c r="H1992" s="32"/>
      <c r="I1992" s="32"/>
      <c r="J1992" s="32"/>
      <c r="K1992" s="32"/>
      <c r="L1992" s="32"/>
      <c r="M1992" s="32"/>
      <c r="N1992" s="32"/>
      <c r="O1992" s="32"/>
      <c r="P1992" s="32"/>
      <c r="Q1992" s="32"/>
      <c r="R1992" s="32"/>
      <c r="S1992" s="32"/>
    </row>
    <row r="1993" ht="12.75" customHeight="1">
      <c r="A1993" s="32"/>
      <c r="B1993" s="32"/>
      <c r="C1993" s="32"/>
      <c r="D1993" s="32"/>
      <c r="E1993" s="32"/>
      <c r="F1993" s="32"/>
      <c r="G1993" s="32"/>
      <c r="H1993" s="32"/>
      <c r="I1993" s="32"/>
      <c r="J1993" s="32"/>
      <c r="K1993" s="32"/>
      <c r="L1993" s="32"/>
      <c r="M1993" s="32"/>
      <c r="N1993" s="32"/>
      <c r="O1993" s="32"/>
      <c r="P1993" s="32"/>
      <c r="Q1993" s="32"/>
      <c r="R1993" s="32"/>
      <c r="S1993" s="32"/>
    </row>
    <row r="1994" ht="12.75" customHeight="1">
      <c r="A1994" s="32"/>
      <c r="B1994" s="32"/>
      <c r="C1994" s="32"/>
      <c r="D1994" s="32"/>
      <c r="E1994" s="32"/>
      <c r="F1994" s="32"/>
      <c r="G1994" s="32"/>
      <c r="H1994" s="32"/>
      <c r="I1994" s="32"/>
      <c r="J1994" s="32"/>
      <c r="K1994" s="32"/>
      <c r="L1994" s="32"/>
      <c r="M1994" s="32"/>
      <c r="N1994" s="32"/>
      <c r="O1994" s="32"/>
      <c r="P1994" s="32"/>
      <c r="Q1994" s="32"/>
      <c r="R1994" s="32"/>
      <c r="S1994" s="32"/>
    </row>
    <row r="1995" ht="12.75" customHeight="1">
      <c r="A1995" s="32"/>
      <c r="B1995" s="32"/>
      <c r="C1995" s="32"/>
      <c r="D1995" s="32"/>
      <c r="E1995" s="32"/>
      <c r="F1995" s="32"/>
      <c r="G1995" s="32"/>
      <c r="H1995" s="32"/>
      <c r="I1995" s="32"/>
      <c r="J1995" s="32"/>
      <c r="K1995" s="32"/>
      <c r="L1995" s="32"/>
      <c r="M1995" s="32"/>
      <c r="N1995" s="32"/>
      <c r="O1995" s="32"/>
      <c r="P1995" s="32"/>
      <c r="Q1995" s="32"/>
      <c r="R1995" s="32"/>
      <c r="S1995" s="32"/>
    </row>
    <row r="1996" ht="12.75" customHeight="1">
      <c r="A1996" s="32"/>
      <c r="B1996" s="32"/>
      <c r="C1996" s="32"/>
      <c r="D1996" s="32"/>
      <c r="E1996" s="32"/>
      <c r="F1996" s="32"/>
      <c r="G1996" s="32"/>
      <c r="H1996" s="32"/>
      <c r="I1996" s="32"/>
      <c r="J1996" s="32"/>
      <c r="K1996" s="32"/>
      <c r="L1996" s="32"/>
      <c r="M1996" s="32"/>
      <c r="N1996" s="32"/>
      <c r="O1996" s="32"/>
      <c r="P1996" s="32"/>
      <c r="Q1996" s="32"/>
      <c r="R1996" s="32"/>
      <c r="S1996" s="32"/>
    </row>
    <row r="1997" ht="12.75" customHeight="1">
      <c r="A1997" s="32"/>
      <c r="B1997" s="32"/>
      <c r="C1997" s="32"/>
      <c r="D1997" s="32"/>
      <c r="E1997" s="32"/>
      <c r="F1997" s="32"/>
      <c r="G1997" s="32"/>
      <c r="H1997" s="32"/>
      <c r="I1997" s="32"/>
      <c r="J1997" s="32"/>
      <c r="K1997" s="32"/>
      <c r="L1997" s="32"/>
      <c r="M1997" s="32"/>
      <c r="N1997" s="32"/>
      <c r="O1997" s="32"/>
      <c r="P1997" s="32"/>
      <c r="Q1997" s="32"/>
      <c r="R1997" s="32"/>
      <c r="S1997" s="32"/>
    </row>
    <row r="1998" ht="12.75" customHeight="1">
      <c r="A1998" s="32"/>
      <c r="B1998" s="32"/>
      <c r="C1998" s="32"/>
      <c r="D1998" s="32"/>
      <c r="E1998" s="32"/>
      <c r="F1998" s="32"/>
      <c r="G1998" s="32"/>
      <c r="H1998" s="32"/>
      <c r="I1998" s="32"/>
      <c r="J1998" s="32"/>
      <c r="K1998" s="32"/>
      <c r="L1998" s="32"/>
      <c r="M1998" s="32"/>
      <c r="N1998" s="32"/>
      <c r="O1998" s="32"/>
      <c r="P1998" s="32"/>
      <c r="Q1998" s="32"/>
      <c r="R1998" s="32"/>
      <c r="S1998" s="32"/>
    </row>
    <row r="1999" ht="12.75" customHeight="1">
      <c r="A1999" s="32"/>
      <c r="B1999" s="32"/>
      <c r="C1999" s="32"/>
      <c r="D1999" s="32"/>
      <c r="E1999" s="32"/>
      <c r="F1999" s="32"/>
      <c r="G1999" s="32"/>
      <c r="H1999" s="32"/>
      <c r="I1999" s="32"/>
      <c r="J1999" s="32"/>
      <c r="K1999" s="32"/>
      <c r="L1999" s="32"/>
      <c r="M1999" s="32"/>
      <c r="N1999" s="32"/>
      <c r="O1999" s="32"/>
      <c r="P1999" s="32"/>
      <c r="Q1999" s="32"/>
      <c r="R1999" s="32"/>
      <c r="S1999" s="32"/>
    </row>
    <row r="2000" ht="12.75" customHeight="1">
      <c r="A2000" s="32"/>
      <c r="B2000" s="32"/>
      <c r="C2000" s="32"/>
      <c r="D2000" s="32"/>
      <c r="E2000" s="32"/>
      <c r="F2000" s="32"/>
      <c r="G2000" s="32"/>
      <c r="H2000" s="32"/>
      <c r="I2000" s="32"/>
      <c r="J2000" s="32"/>
      <c r="K2000" s="32"/>
      <c r="L2000" s="32"/>
      <c r="M2000" s="32"/>
      <c r="N2000" s="32"/>
      <c r="O2000" s="32"/>
      <c r="P2000" s="32"/>
      <c r="Q2000" s="32"/>
      <c r="R2000" s="32"/>
      <c r="S2000" s="32"/>
    </row>
    <row r="2001" ht="12.75" customHeight="1">
      <c r="A2001" s="32"/>
      <c r="B2001" s="32"/>
      <c r="C2001" s="32"/>
      <c r="D2001" s="32"/>
      <c r="E2001" s="32"/>
      <c r="F2001" s="32"/>
      <c r="G2001" s="32"/>
      <c r="H2001" s="32"/>
      <c r="I2001" s="32"/>
      <c r="J2001" s="32"/>
      <c r="K2001" s="32"/>
      <c r="L2001" s="32"/>
      <c r="M2001" s="32"/>
      <c r="N2001" s="32"/>
      <c r="O2001" s="32"/>
      <c r="P2001" s="32"/>
      <c r="Q2001" s="32"/>
      <c r="R2001" s="32"/>
      <c r="S2001" s="32"/>
    </row>
    <row r="2002" ht="12.75" customHeight="1">
      <c r="A2002" s="32"/>
      <c r="B2002" s="32"/>
      <c r="C2002" s="32"/>
      <c r="D2002" s="32"/>
      <c r="E2002" s="32"/>
      <c r="F2002" s="32"/>
      <c r="G2002" s="32"/>
      <c r="H2002" s="32"/>
      <c r="I2002" s="32"/>
      <c r="J2002" s="32"/>
      <c r="K2002" s="32"/>
      <c r="L2002" s="32"/>
      <c r="M2002" s="32"/>
      <c r="N2002" s="32"/>
      <c r="O2002" s="32"/>
      <c r="P2002" s="32"/>
      <c r="Q2002" s="32"/>
      <c r="R2002" s="32"/>
      <c r="S2002" s="32"/>
    </row>
    <row r="2003" ht="12.75" customHeight="1">
      <c r="A2003" s="32"/>
      <c r="B2003" s="32"/>
      <c r="C2003" s="32"/>
      <c r="D2003" s="32"/>
      <c r="E2003" s="32"/>
      <c r="F2003" s="32"/>
      <c r="G2003" s="32"/>
      <c r="H2003" s="32"/>
      <c r="I2003" s="32"/>
      <c r="J2003" s="32"/>
      <c r="K2003" s="32"/>
      <c r="L2003" s="32"/>
      <c r="M2003" s="32"/>
      <c r="N2003" s="32"/>
      <c r="O2003" s="32"/>
      <c r="P2003" s="32"/>
      <c r="Q2003" s="32"/>
      <c r="R2003" s="32"/>
      <c r="S2003" s="32"/>
    </row>
    <row r="2004" ht="12.75" customHeight="1">
      <c r="A2004" s="32"/>
      <c r="B2004" s="32"/>
      <c r="C2004" s="32"/>
      <c r="D2004" s="32"/>
      <c r="E2004" s="32"/>
      <c r="F2004" s="32"/>
      <c r="G2004" s="32"/>
      <c r="H2004" s="32"/>
      <c r="I2004" s="32"/>
      <c r="J2004" s="32"/>
      <c r="K2004" s="32"/>
      <c r="L2004" s="32"/>
      <c r="M2004" s="32"/>
      <c r="N2004" s="32"/>
      <c r="O2004" s="32"/>
      <c r="P2004" s="32"/>
      <c r="Q2004" s="32"/>
      <c r="R2004" s="32"/>
      <c r="S2004" s="32"/>
    </row>
    <row r="2005" ht="12.75" customHeight="1">
      <c r="A2005" s="32"/>
      <c r="B2005" s="32"/>
      <c r="C2005" s="32"/>
      <c r="D2005" s="32"/>
      <c r="E2005" s="32"/>
      <c r="F2005" s="32"/>
      <c r="G2005" s="32"/>
      <c r="H2005" s="32"/>
      <c r="I2005" s="32"/>
      <c r="J2005" s="32"/>
      <c r="K2005" s="32"/>
      <c r="L2005" s="32"/>
      <c r="M2005" s="32"/>
      <c r="N2005" s="32"/>
      <c r="O2005" s="32"/>
      <c r="P2005" s="32"/>
      <c r="Q2005" s="32"/>
      <c r="R2005" s="32"/>
      <c r="S2005" s="32"/>
    </row>
    <row r="2006" ht="12.75" customHeight="1">
      <c r="A2006" s="32"/>
      <c r="B2006" s="32"/>
      <c r="C2006" s="32"/>
      <c r="D2006" s="32"/>
      <c r="E2006" s="32"/>
      <c r="F2006" s="32"/>
      <c r="G2006" s="32"/>
      <c r="H2006" s="32"/>
      <c r="I2006" s="32"/>
      <c r="J2006" s="32"/>
      <c r="K2006" s="32"/>
      <c r="L2006" s="32"/>
      <c r="M2006" s="32"/>
      <c r="N2006" s="32"/>
      <c r="O2006" s="32"/>
      <c r="P2006" s="32"/>
      <c r="Q2006" s="32"/>
      <c r="R2006" s="32"/>
      <c r="S2006" s="32"/>
    </row>
    <row r="2007" ht="12.75" customHeight="1">
      <c r="A2007" s="32"/>
      <c r="B2007" s="32"/>
      <c r="C2007" s="32"/>
      <c r="D2007" s="32"/>
      <c r="E2007" s="32"/>
      <c r="F2007" s="32"/>
      <c r="G2007" s="32"/>
      <c r="H2007" s="32"/>
      <c r="I2007" s="32"/>
      <c r="J2007" s="32"/>
      <c r="K2007" s="32"/>
      <c r="L2007" s="32"/>
      <c r="M2007" s="32"/>
      <c r="N2007" s="32"/>
      <c r="O2007" s="32"/>
      <c r="P2007" s="32"/>
      <c r="Q2007" s="32"/>
      <c r="R2007" s="32"/>
      <c r="S2007" s="32"/>
    </row>
    <row r="2008" ht="12.75" customHeight="1">
      <c r="A2008" s="32"/>
      <c r="B2008" s="32"/>
      <c r="C2008" s="32"/>
      <c r="D2008" s="32"/>
      <c r="E2008" s="32"/>
      <c r="F2008" s="32"/>
      <c r="G2008" s="32"/>
      <c r="H2008" s="32"/>
      <c r="I2008" s="32"/>
      <c r="J2008" s="32"/>
      <c r="K2008" s="32"/>
      <c r="L2008" s="32"/>
      <c r="M2008" s="32"/>
      <c r="N2008" s="32"/>
      <c r="O2008" s="32"/>
      <c r="P2008" s="32"/>
      <c r="Q2008" s="32"/>
      <c r="R2008" s="32"/>
      <c r="S2008" s="32"/>
    </row>
    <row r="2009" ht="12.75" customHeight="1">
      <c r="A2009" s="32"/>
      <c r="B2009" s="32"/>
      <c r="C2009" s="32"/>
      <c r="D2009" s="32"/>
      <c r="E2009" s="32"/>
      <c r="F2009" s="32"/>
      <c r="G2009" s="32"/>
      <c r="H2009" s="32"/>
      <c r="I2009" s="32"/>
      <c r="J2009" s="32"/>
      <c r="K2009" s="32"/>
      <c r="L2009" s="32"/>
      <c r="M2009" s="32"/>
      <c r="N2009" s="32"/>
      <c r="O2009" s="32"/>
      <c r="P2009" s="32"/>
      <c r="Q2009" s="32"/>
      <c r="R2009" s="32"/>
      <c r="S2009" s="32"/>
    </row>
    <row r="2010" ht="12.75" customHeight="1">
      <c r="A2010" s="32"/>
      <c r="B2010" s="32"/>
      <c r="C2010" s="32"/>
      <c r="D2010" s="32"/>
      <c r="E2010" s="32"/>
      <c r="F2010" s="32"/>
      <c r="G2010" s="32"/>
      <c r="H2010" s="32"/>
      <c r="I2010" s="32"/>
      <c r="J2010" s="32"/>
      <c r="K2010" s="32"/>
      <c r="L2010" s="32"/>
      <c r="M2010" s="32"/>
      <c r="N2010" s="32"/>
      <c r="O2010" s="32"/>
      <c r="P2010" s="32"/>
      <c r="Q2010" s="32"/>
      <c r="R2010" s="32"/>
      <c r="S2010" s="32"/>
    </row>
    <row r="2011" ht="12.75" customHeight="1">
      <c r="A2011" s="32"/>
      <c r="B2011" s="32"/>
      <c r="C2011" s="32"/>
      <c r="D2011" s="32"/>
      <c r="E2011" s="32"/>
      <c r="F2011" s="32"/>
      <c r="G2011" s="32"/>
      <c r="H2011" s="32"/>
      <c r="I2011" s="32"/>
      <c r="J2011" s="32"/>
      <c r="K2011" s="32"/>
      <c r="L2011" s="32"/>
      <c r="M2011" s="32"/>
      <c r="N2011" s="32"/>
      <c r="O2011" s="32"/>
      <c r="P2011" s="32"/>
      <c r="Q2011" s="32"/>
      <c r="R2011" s="32"/>
      <c r="S2011" s="32"/>
    </row>
    <row r="2012" ht="12.75" customHeight="1">
      <c r="A2012" s="32"/>
      <c r="B2012" s="32"/>
      <c r="C2012" s="32"/>
      <c r="D2012" s="32"/>
      <c r="E2012" s="32"/>
      <c r="F2012" s="32"/>
      <c r="G2012" s="32"/>
      <c r="H2012" s="32"/>
      <c r="I2012" s="32"/>
      <c r="J2012" s="32"/>
      <c r="K2012" s="32"/>
      <c r="L2012" s="32"/>
      <c r="M2012" s="32"/>
      <c r="N2012" s="32"/>
      <c r="O2012" s="32"/>
      <c r="P2012" s="32"/>
      <c r="Q2012" s="32"/>
      <c r="R2012" s="32"/>
      <c r="S2012" s="32"/>
    </row>
    <row r="2013" ht="12.75" customHeight="1">
      <c r="A2013" s="32"/>
      <c r="B2013" s="32"/>
      <c r="C2013" s="32"/>
      <c r="D2013" s="32"/>
      <c r="E2013" s="32"/>
      <c r="F2013" s="32"/>
      <c r="G2013" s="32"/>
      <c r="H2013" s="32"/>
      <c r="I2013" s="32"/>
      <c r="J2013" s="32"/>
      <c r="K2013" s="32"/>
      <c r="L2013" s="32"/>
      <c r="M2013" s="32"/>
      <c r="N2013" s="32"/>
      <c r="O2013" s="32"/>
      <c r="P2013" s="32"/>
      <c r="Q2013" s="32"/>
      <c r="R2013" s="32"/>
      <c r="S2013" s="32"/>
    </row>
    <row r="2014" ht="12.75" customHeight="1">
      <c r="A2014" s="32"/>
      <c r="B2014" s="32"/>
      <c r="C2014" s="32"/>
      <c r="D2014" s="32"/>
      <c r="E2014" s="32"/>
      <c r="F2014" s="32"/>
      <c r="G2014" s="32"/>
      <c r="H2014" s="32"/>
      <c r="I2014" s="32"/>
      <c r="J2014" s="32"/>
      <c r="K2014" s="32"/>
      <c r="L2014" s="32"/>
      <c r="M2014" s="32"/>
      <c r="N2014" s="32"/>
      <c r="O2014" s="32"/>
      <c r="P2014" s="32"/>
      <c r="Q2014" s="32"/>
      <c r="R2014" s="32"/>
      <c r="S2014" s="32"/>
    </row>
    <row r="2015" ht="12.75" customHeight="1">
      <c r="A2015" s="32"/>
      <c r="B2015" s="32"/>
      <c r="C2015" s="32"/>
      <c r="D2015" s="32"/>
      <c r="E2015" s="32"/>
      <c r="F2015" s="32"/>
      <c r="G2015" s="32"/>
      <c r="H2015" s="32"/>
      <c r="I2015" s="32"/>
      <c r="J2015" s="32"/>
      <c r="K2015" s="32"/>
      <c r="L2015" s="32"/>
      <c r="M2015" s="32"/>
      <c r="N2015" s="32"/>
      <c r="O2015" s="32"/>
      <c r="P2015" s="32"/>
      <c r="Q2015" s="32"/>
      <c r="R2015" s="32"/>
      <c r="S2015" s="32"/>
    </row>
    <row r="2016" ht="12.75" customHeight="1">
      <c r="A2016" s="32"/>
      <c r="B2016" s="32"/>
      <c r="C2016" s="32"/>
      <c r="D2016" s="32"/>
      <c r="E2016" s="32"/>
      <c r="F2016" s="32"/>
      <c r="G2016" s="32"/>
      <c r="H2016" s="32"/>
      <c r="I2016" s="32"/>
      <c r="J2016" s="32"/>
      <c r="K2016" s="32"/>
      <c r="L2016" s="32"/>
      <c r="M2016" s="32"/>
      <c r="N2016" s="32"/>
      <c r="O2016" s="32"/>
      <c r="P2016" s="32"/>
      <c r="Q2016" s="32"/>
      <c r="R2016" s="32"/>
      <c r="S2016" s="32"/>
    </row>
    <row r="2017" ht="12.75" customHeight="1">
      <c r="A2017" s="32"/>
      <c r="B2017" s="32"/>
      <c r="C2017" s="32"/>
      <c r="D2017" s="32"/>
      <c r="E2017" s="32"/>
      <c r="F2017" s="32"/>
      <c r="G2017" s="32"/>
      <c r="H2017" s="32"/>
      <c r="I2017" s="32"/>
      <c r="J2017" s="32"/>
      <c r="K2017" s="32"/>
      <c r="L2017" s="32"/>
      <c r="M2017" s="32"/>
      <c r="N2017" s="32"/>
      <c r="O2017" s="32"/>
      <c r="P2017" s="32"/>
      <c r="Q2017" s="32"/>
      <c r="R2017" s="32"/>
      <c r="S2017" s="32"/>
    </row>
    <row r="2018" ht="12.75" customHeight="1">
      <c r="A2018" s="32"/>
      <c r="B2018" s="32"/>
      <c r="C2018" s="32"/>
      <c r="D2018" s="32"/>
      <c r="E2018" s="32"/>
      <c r="F2018" s="32"/>
      <c r="G2018" s="32"/>
      <c r="H2018" s="32"/>
      <c r="I2018" s="32"/>
      <c r="J2018" s="32"/>
      <c r="K2018" s="32"/>
      <c r="L2018" s="32"/>
      <c r="M2018" s="32"/>
      <c r="N2018" s="32"/>
      <c r="O2018" s="32"/>
      <c r="P2018" s="32"/>
      <c r="Q2018" s="32"/>
      <c r="R2018" s="32"/>
      <c r="S2018" s="32"/>
    </row>
    <row r="2019" ht="12.75" customHeight="1">
      <c r="A2019" s="32"/>
      <c r="B2019" s="32"/>
      <c r="C2019" s="32"/>
      <c r="D2019" s="32"/>
      <c r="E2019" s="32"/>
      <c r="F2019" s="32"/>
      <c r="G2019" s="32"/>
      <c r="H2019" s="32"/>
      <c r="I2019" s="32"/>
      <c r="J2019" s="32"/>
      <c r="K2019" s="32"/>
      <c r="L2019" s="32"/>
      <c r="M2019" s="32"/>
      <c r="N2019" s="32"/>
      <c r="O2019" s="32"/>
      <c r="P2019" s="32"/>
      <c r="Q2019" s="32"/>
      <c r="R2019" s="32"/>
      <c r="S2019" s="32"/>
    </row>
    <row r="2020" ht="12.75" customHeight="1">
      <c r="A2020" s="32"/>
      <c r="B2020" s="32"/>
      <c r="C2020" s="32"/>
      <c r="D2020" s="32"/>
      <c r="E2020" s="32"/>
      <c r="F2020" s="32"/>
      <c r="G2020" s="32"/>
      <c r="H2020" s="32"/>
      <c r="I2020" s="32"/>
      <c r="J2020" s="32"/>
      <c r="K2020" s="32"/>
      <c r="L2020" s="32"/>
      <c r="M2020" s="32"/>
      <c r="N2020" s="32"/>
      <c r="O2020" s="32"/>
      <c r="P2020" s="32"/>
      <c r="Q2020" s="32"/>
      <c r="R2020" s="32"/>
      <c r="S2020" s="32"/>
    </row>
    <row r="2021" ht="12.75" customHeight="1">
      <c r="A2021" s="32"/>
      <c r="B2021" s="32"/>
      <c r="C2021" s="32"/>
      <c r="D2021" s="32"/>
      <c r="E2021" s="32"/>
      <c r="F2021" s="32"/>
      <c r="G2021" s="32"/>
      <c r="H2021" s="32"/>
      <c r="I2021" s="32"/>
      <c r="J2021" s="32"/>
      <c r="K2021" s="32"/>
      <c r="L2021" s="32"/>
      <c r="M2021" s="32"/>
      <c r="N2021" s="32"/>
      <c r="O2021" s="32"/>
      <c r="P2021" s="32"/>
      <c r="Q2021" s="32"/>
      <c r="R2021" s="32"/>
      <c r="S2021" s="32"/>
    </row>
    <row r="2022" ht="12.75" customHeight="1">
      <c r="A2022" s="32"/>
      <c r="B2022" s="32"/>
      <c r="C2022" s="32"/>
      <c r="D2022" s="32"/>
      <c r="E2022" s="32"/>
      <c r="F2022" s="32"/>
      <c r="G2022" s="32"/>
      <c r="H2022" s="32"/>
      <c r="I2022" s="32"/>
      <c r="J2022" s="32"/>
      <c r="K2022" s="32"/>
      <c r="L2022" s="32"/>
      <c r="M2022" s="32"/>
      <c r="N2022" s="32"/>
      <c r="O2022" s="32"/>
      <c r="P2022" s="32"/>
      <c r="Q2022" s="32"/>
      <c r="R2022" s="32"/>
      <c r="S2022" s="32"/>
    </row>
    <row r="2023" ht="12.75" customHeight="1">
      <c r="A2023" s="32"/>
      <c r="B2023" s="32"/>
      <c r="C2023" s="32"/>
      <c r="D2023" s="32"/>
      <c r="E2023" s="32"/>
      <c r="F2023" s="32"/>
      <c r="G2023" s="32"/>
      <c r="H2023" s="32"/>
      <c r="I2023" s="32"/>
      <c r="J2023" s="32"/>
      <c r="K2023" s="32"/>
      <c r="L2023" s="32"/>
      <c r="M2023" s="32"/>
      <c r="N2023" s="32"/>
      <c r="O2023" s="32"/>
      <c r="P2023" s="32"/>
      <c r="Q2023" s="32"/>
      <c r="R2023" s="32"/>
      <c r="S2023" s="32"/>
    </row>
    <row r="2024" ht="12.75" customHeight="1">
      <c r="A2024" s="32"/>
      <c r="B2024" s="32"/>
      <c r="C2024" s="32"/>
      <c r="D2024" s="32"/>
      <c r="E2024" s="32"/>
      <c r="F2024" s="32"/>
      <c r="G2024" s="32"/>
      <c r="H2024" s="32"/>
      <c r="I2024" s="32"/>
      <c r="J2024" s="32"/>
      <c r="K2024" s="32"/>
      <c r="L2024" s="32"/>
      <c r="M2024" s="32"/>
      <c r="N2024" s="32"/>
      <c r="O2024" s="32"/>
      <c r="P2024" s="32"/>
      <c r="Q2024" s="32"/>
      <c r="R2024" s="32"/>
      <c r="S2024" s="32"/>
    </row>
    <row r="2025" ht="12.75" customHeight="1">
      <c r="A2025" s="32"/>
      <c r="B2025" s="32"/>
      <c r="C2025" s="32"/>
      <c r="D2025" s="32"/>
      <c r="E2025" s="32"/>
      <c r="F2025" s="32"/>
      <c r="G2025" s="32"/>
      <c r="H2025" s="32"/>
      <c r="I2025" s="32"/>
      <c r="J2025" s="32"/>
      <c r="K2025" s="32"/>
      <c r="L2025" s="32"/>
      <c r="M2025" s="32"/>
      <c r="N2025" s="32"/>
      <c r="O2025" s="32"/>
      <c r="P2025" s="32"/>
      <c r="Q2025" s="32"/>
      <c r="R2025" s="32"/>
      <c r="S2025" s="32"/>
    </row>
    <row r="2026" ht="12.75" customHeight="1">
      <c r="A2026" s="32"/>
      <c r="B2026" s="32"/>
      <c r="C2026" s="32"/>
      <c r="D2026" s="32"/>
      <c r="E2026" s="32"/>
      <c r="F2026" s="32"/>
      <c r="G2026" s="32"/>
      <c r="H2026" s="32"/>
      <c r="I2026" s="32"/>
      <c r="J2026" s="32"/>
      <c r="K2026" s="32"/>
      <c r="L2026" s="32"/>
      <c r="M2026" s="32"/>
      <c r="N2026" s="32"/>
      <c r="O2026" s="32"/>
      <c r="P2026" s="32"/>
      <c r="Q2026" s="32"/>
      <c r="R2026" s="32"/>
      <c r="S2026" s="32"/>
    </row>
    <row r="2027" ht="12.75" customHeight="1">
      <c r="A2027" s="32"/>
      <c r="B2027" s="32"/>
      <c r="C2027" s="32"/>
      <c r="D2027" s="32"/>
      <c r="E2027" s="32"/>
      <c r="F2027" s="32"/>
      <c r="G2027" s="32"/>
      <c r="H2027" s="32"/>
      <c r="I2027" s="32"/>
      <c r="J2027" s="32"/>
      <c r="K2027" s="32"/>
      <c r="L2027" s="32"/>
      <c r="M2027" s="32"/>
      <c r="N2027" s="32"/>
      <c r="O2027" s="32"/>
      <c r="P2027" s="32"/>
      <c r="Q2027" s="32"/>
      <c r="R2027" s="32"/>
      <c r="S2027" s="32"/>
    </row>
    <row r="2028" ht="12.75" customHeight="1">
      <c r="A2028" s="32"/>
      <c r="B2028" s="32"/>
      <c r="C2028" s="32"/>
      <c r="D2028" s="32"/>
      <c r="E2028" s="32"/>
      <c r="F2028" s="32"/>
      <c r="G2028" s="32"/>
      <c r="H2028" s="32"/>
      <c r="I2028" s="32"/>
      <c r="J2028" s="32"/>
      <c r="K2028" s="32"/>
      <c r="L2028" s="32"/>
      <c r="M2028" s="32"/>
      <c r="N2028" s="32"/>
      <c r="O2028" s="32"/>
      <c r="P2028" s="32"/>
      <c r="Q2028" s="32"/>
      <c r="R2028" s="32"/>
      <c r="S2028" s="32"/>
    </row>
    <row r="2029" ht="12.75" customHeight="1">
      <c r="A2029" s="32"/>
      <c r="B2029" s="32"/>
      <c r="C2029" s="32"/>
      <c r="D2029" s="32"/>
      <c r="E2029" s="32"/>
      <c r="F2029" s="32"/>
      <c r="G2029" s="32"/>
      <c r="H2029" s="32"/>
      <c r="I2029" s="32"/>
      <c r="J2029" s="32"/>
      <c r="K2029" s="32"/>
      <c r="L2029" s="32"/>
      <c r="M2029" s="32"/>
      <c r="N2029" s="32"/>
      <c r="O2029" s="32"/>
      <c r="P2029" s="32"/>
      <c r="Q2029" s="32"/>
      <c r="R2029" s="32"/>
      <c r="S2029" s="32"/>
    </row>
    <row r="2030" ht="12.75" customHeight="1">
      <c r="A2030" s="32"/>
      <c r="B2030" s="32"/>
      <c r="C2030" s="32"/>
      <c r="D2030" s="32"/>
      <c r="E2030" s="32"/>
      <c r="F2030" s="32"/>
      <c r="G2030" s="32"/>
      <c r="H2030" s="32"/>
      <c r="I2030" s="32"/>
      <c r="J2030" s="32"/>
      <c r="K2030" s="32"/>
      <c r="L2030" s="32"/>
      <c r="M2030" s="32"/>
      <c r="N2030" s="32"/>
      <c r="O2030" s="32"/>
      <c r="P2030" s="32"/>
      <c r="Q2030" s="32"/>
      <c r="R2030" s="32"/>
      <c r="S2030" s="32"/>
    </row>
    <row r="2031" ht="12.75" customHeight="1">
      <c r="A2031" s="32"/>
      <c r="B2031" s="32"/>
      <c r="C2031" s="32"/>
      <c r="D2031" s="32"/>
      <c r="E2031" s="32"/>
      <c r="F2031" s="32"/>
      <c r="G2031" s="32"/>
      <c r="H2031" s="32"/>
      <c r="I2031" s="32"/>
      <c r="J2031" s="32"/>
      <c r="K2031" s="32"/>
      <c r="L2031" s="32"/>
      <c r="M2031" s="32"/>
      <c r="N2031" s="32"/>
      <c r="O2031" s="32"/>
      <c r="P2031" s="32"/>
      <c r="Q2031" s="32"/>
      <c r="R2031" s="32"/>
      <c r="S2031" s="32"/>
    </row>
    <row r="2032" ht="12.75" customHeight="1">
      <c r="A2032" s="32"/>
      <c r="B2032" s="32"/>
      <c r="C2032" s="32"/>
      <c r="D2032" s="32"/>
      <c r="E2032" s="32"/>
      <c r="F2032" s="32"/>
      <c r="G2032" s="32"/>
      <c r="H2032" s="32"/>
      <c r="I2032" s="32"/>
      <c r="J2032" s="32"/>
      <c r="K2032" s="32"/>
      <c r="L2032" s="32"/>
      <c r="M2032" s="32"/>
      <c r="N2032" s="32"/>
      <c r="O2032" s="32"/>
      <c r="P2032" s="32"/>
      <c r="Q2032" s="32"/>
      <c r="R2032" s="32"/>
      <c r="S2032" s="32"/>
    </row>
    <row r="2033" ht="12.75" customHeight="1">
      <c r="A2033" s="32"/>
      <c r="B2033" s="32"/>
      <c r="C2033" s="32"/>
      <c r="D2033" s="32"/>
      <c r="E2033" s="32"/>
      <c r="F2033" s="32"/>
      <c r="G2033" s="32"/>
      <c r="H2033" s="32"/>
      <c r="I2033" s="32"/>
      <c r="J2033" s="32"/>
      <c r="K2033" s="32"/>
      <c r="L2033" s="32"/>
      <c r="M2033" s="32"/>
      <c r="N2033" s="32"/>
      <c r="O2033" s="32"/>
      <c r="P2033" s="32"/>
      <c r="Q2033" s="32"/>
      <c r="R2033" s="32"/>
      <c r="S2033" s="32"/>
    </row>
    <row r="2034" ht="12.75" customHeight="1">
      <c r="A2034" s="32"/>
      <c r="B2034" s="32"/>
      <c r="C2034" s="32"/>
      <c r="D2034" s="32"/>
      <c r="E2034" s="32"/>
      <c r="F2034" s="32"/>
      <c r="G2034" s="32"/>
      <c r="H2034" s="32"/>
      <c r="I2034" s="32"/>
      <c r="J2034" s="32"/>
      <c r="K2034" s="32"/>
      <c r="L2034" s="32"/>
      <c r="M2034" s="32"/>
      <c r="N2034" s="32"/>
      <c r="O2034" s="32"/>
      <c r="P2034" s="32"/>
      <c r="Q2034" s="32"/>
      <c r="R2034" s="32"/>
      <c r="S2034" s="32"/>
    </row>
    <row r="2035" ht="12.75" customHeight="1">
      <c r="A2035" s="32"/>
      <c r="B2035" s="32"/>
      <c r="C2035" s="32"/>
      <c r="D2035" s="32"/>
      <c r="E2035" s="32"/>
      <c r="F2035" s="32"/>
      <c r="G2035" s="32"/>
      <c r="H2035" s="32"/>
      <c r="I2035" s="32"/>
      <c r="J2035" s="32"/>
      <c r="K2035" s="32"/>
      <c r="L2035" s="32"/>
      <c r="M2035" s="32"/>
      <c r="N2035" s="32"/>
      <c r="O2035" s="32"/>
      <c r="P2035" s="32"/>
      <c r="Q2035" s="32"/>
      <c r="R2035" s="32"/>
      <c r="S2035" s="32"/>
    </row>
    <row r="2036" ht="12.75" customHeight="1">
      <c r="A2036" s="32"/>
      <c r="B2036" s="32"/>
      <c r="C2036" s="32"/>
      <c r="D2036" s="32"/>
      <c r="E2036" s="32"/>
      <c r="F2036" s="32"/>
      <c r="G2036" s="32"/>
      <c r="H2036" s="32"/>
      <c r="I2036" s="32"/>
      <c r="J2036" s="32"/>
      <c r="K2036" s="32"/>
      <c r="L2036" s="32"/>
      <c r="M2036" s="32"/>
      <c r="N2036" s="32"/>
      <c r="O2036" s="32"/>
      <c r="P2036" s="32"/>
      <c r="Q2036" s="32"/>
      <c r="R2036" s="32"/>
      <c r="S2036" s="32"/>
    </row>
    <row r="2037" ht="12.75" customHeight="1">
      <c r="A2037" s="32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</row>
    <row r="2038" ht="12.75" customHeight="1">
      <c r="A2038" s="32"/>
      <c r="B2038" s="32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2"/>
    </row>
    <row r="2039" ht="12.75" customHeight="1">
      <c r="A2039" s="32"/>
      <c r="B2039" s="32"/>
      <c r="C2039" s="32"/>
      <c r="D2039" s="32"/>
      <c r="E2039" s="32"/>
      <c r="F2039" s="32"/>
      <c r="G2039" s="32"/>
      <c r="H2039" s="32"/>
      <c r="I2039" s="32"/>
      <c r="J2039" s="32"/>
      <c r="K2039" s="32"/>
      <c r="L2039" s="32"/>
      <c r="M2039" s="32"/>
      <c r="N2039" s="32"/>
      <c r="O2039" s="32"/>
      <c r="P2039" s="32"/>
      <c r="Q2039" s="32"/>
      <c r="R2039" s="32"/>
      <c r="S2039" s="32"/>
    </row>
    <row r="2040" ht="12.75" customHeight="1">
      <c r="A2040" s="32"/>
      <c r="B2040" s="32"/>
      <c r="C2040" s="32"/>
      <c r="D2040" s="32"/>
      <c r="E2040" s="32"/>
      <c r="F2040" s="32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  <c r="R2040" s="32"/>
      <c r="S2040" s="32"/>
    </row>
    <row r="2041" ht="12.75" customHeight="1">
      <c r="A2041" s="32"/>
      <c r="B2041" s="32"/>
      <c r="C2041" s="32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2"/>
    </row>
    <row r="2042" ht="12.75" customHeight="1">
      <c r="A2042" s="32"/>
      <c r="B2042" s="32"/>
      <c r="C2042" s="32"/>
      <c r="D2042" s="32"/>
      <c r="E2042" s="32"/>
      <c r="F2042" s="32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  <c r="R2042" s="32"/>
      <c r="S2042" s="32"/>
    </row>
    <row r="2043" ht="12.75" customHeight="1">
      <c r="A2043" s="32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</row>
    <row r="2044" ht="12.75" customHeight="1">
      <c r="A2044" s="32"/>
      <c r="B2044" s="32"/>
      <c r="C2044" s="32"/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2"/>
    </row>
    <row r="2045" ht="12.75" customHeight="1">
      <c r="A2045" s="32"/>
      <c r="B2045" s="32"/>
      <c r="C2045" s="32"/>
      <c r="D2045" s="32"/>
      <c r="E2045" s="32"/>
      <c r="F2045" s="32"/>
      <c r="G2045" s="32"/>
      <c r="H2045" s="32"/>
      <c r="I2045" s="32"/>
      <c r="J2045" s="32"/>
      <c r="K2045" s="32"/>
      <c r="L2045" s="32"/>
      <c r="M2045" s="32"/>
      <c r="N2045" s="32"/>
      <c r="O2045" s="32"/>
      <c r="P2045" s="32"/>
      <c r="Q2045" s="32"/>
      <c r="R2045" s="32"/>
      <c r="S2045" s="32"/>
    </row>
    <row r="2046" ht="12.75" customHeight="1">
      <c r="A2046" s="32"/>
      <c r="B2046" s="32"/>
      <c r="C2046" s="32"/>
      <c r="D2046" s="32"/>
      <c r="E2046" s="32"/>
      <c r="F2046" s="32"/>
      <c r="G2046" s="32"/>
      <c r="H2046" s="32"/>
      <c r="I2046" s="32"/>
      <c r="J2046" s="32"/>
      <c r="K2046" s="32"/>
      <c r="L2046" s="32"/>
      <c r="M2046" s="32"/>
      <c r="N2046" s="32"/>
      <c r="O2046" s="32"/>
      <c r="P2046" s="32"/>
      <c r="Q2046" s="32"/>
      <c r="R2046" s="32"/>
      <c r="S2046" s="32"/>
    </row>
    <row r="2047" ht="12.75" customHeight="1">
      <c r="A2047" s="32"/>
      <c r="B2047" s="32"/>
      <c r="C2047" s="32"/>
      <c r="D2047" s="32"/>
      <c r="E2047" s="32"/>
      <c r="F2047" s="32"/>
      <c r="G2047" s="32"/>
      <c r="H2047" s="32"/>
      <c r="I2047" s="32"/>
      <c r="J2047" s="32"/>
      <c r="K2047" s="32"/>
      <c r="L2047" s="32"/>
      <c r="M2047" s="32"/>
      <c r="N2047" s="32"/>
      <c r="O2047" s="32"/>
      <c r="P2047" s="32"/>
      <c r="Q2047" s="32"/>
      <c r="R2047" s="32"/>
      <c r="S2047" s="32"/>
    </row>
    <row r="2048" ht="12.75" customHeight="1">
      <c r="A2048" s="32"/>
      <c r="B2048" s="32"/>
      <c r="C2048" s="32"/>
      <c r="D2048" s="32"/>
      <c r="E2048" s="32"/>
      <c r="F2048" s="32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  <c r="R2048" s="32"/>
      <c r="S2048" s="32"/>
    </row>
    <row r="2049" ht="12.75" customHeight="1">
      <c r="A2049" s="32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</row>
    <row r="2050" ht="12.75" customHeight="1">
      <c r="A2050" s="32"/>
      <c r="B2050" s="32"/>
      <c r="C2050" s="32"/>
      <c r="D2050" s="32"/>
      <c r="E2050" s="32"/>
      <c r="F2050" s="32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  <c r="R2050" s="32"/>
      <c r="S2050" s="32"/>
    </row>
    <row r="2051" ht="12.75" customHeight="1">
      <c r="A2051" s="32"/>
      <c r="B2051" s="32"/>
      <c r="C2051" s="32"/>
      <c r="D2051" s="32"/>
      <c r="E2051" s="32"/>
      <c r="F2051" s="32"/>
      <c r="G2051" s="32"/>
      <c r="H2051" s="32"/>
      <c r="I2051" s="32"/>
      <c r="J2051" s="32"/>
      <c r="K2051" s="32"/>
      <c r="L2051" s="32"/>
      <c r="M2051" s="32"/>
      <c r="N2051" s="32"/>
      <c r="O2051" s="32"/>
      <c r="P2051" s="32"/>
      <c r="Q2051" s="32"/>
      <c r="R2051" s="32"/>
      <c r="S2051" s="32"/>
    </row>
    <row r="2052" ht="12.75" customHeight="1">
      <c r="A2052" s="32"/>
      <c r="B2052" s="32"/>
      <c r="C2052" s="32"/>
      <c r="D2052" s="32"/>
      <c r="E2052" s="32"/>
      <c r="F2052" s="32"/>
      <c r="G2052" s="32"/>
      <c r="H2052" s="32"/>
      <c r="I2052" s="32"/>
      <c r="J2052" s="32"/>
      <c r="K2052" s="32"/>
      <c r="L2052" s="32"/>
      <c r="M2052" s="32"/>
      <c r="N2052" s="32"/>
      <c r="O2052" s="32"/>
      <c r="P2052" s="32"/>
      <c r="Q2052" s="32"/>
      <c r="R2052" s="32"/>
      <c r="S2052" s="32"/>
    </row>
    <row r="2053" ht="12.75" customHeight="1">
      <c r="A2053" s="32"/>
      <c r="B2053" s="32"/>
      <c r="C2053" s="32"/>
      <c r="D2053" s="32"/>
      <c r="E2053" s="32"/>
      <c r="F2053" s="32"/>
      <c r="G2053" s="32"/>
      <c r="H2053" s="32"/>
      <c r="I2053" s="32"/>
      <c r="J2053" s="32"/>
      <c r="K2053" s="32"/>
      <c r="L2053" s="32"/>
      <c r="M2053" s="32"/>
      <c r="N2053" s="32"/>
      <c r="O2053" s="32"/>
      <c r="P2053" s="32"/>
      <c r="Q2053" s="32"/>
      <c r="R2053" s="32"/>
      <c r="S2053" s="32"/>
    </row>
    <row r="2054" ht="12.75" customHeight="1">
      <c r="A2054" s="32"/>
      <c r="B2054" s="32"/>
      <c r="C2054" s="32"/>
      <c r="D2054" s="32"/>
      <c r="E2054" s="32"/>
      <c r="F2054" s="32"/>
      <c r="G2054" s="32"/>
      <c r="H2054" s="32"/>
      <c r="I2054" s="32"/>
      <c r="J2054" s="32"/>
      <c r="K2054" s="32"/>
      <c r="L2054" s="32"/>
      <c r="M2054" s="32"/>
      <c r="N2054" s="32"/>
      <c r="O2054" s="32"/>
      <c r="P2054" s="32"/>
      <c r="Q2054" s="32"/>
      <c r="R2054" s="32"/>
      <c r="S2054" s="32"/>
    </row>
    <row r="2055" ht="12.75" customHeight="1">
      <c r="A2055" s="32"/>
      <c r="B2055" s="32"/>
      <c r="C2055" s="32"/>
      <c r="D2055" s="32"/>
      <c r="E2055" s="32"/>
      <c r="F2055" s="32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  <c r="R2055" s="32"/>
      <c r="S2055" s="32"/>
    </row>
    <row r="2056" ht="12.75" customHeight="1">
      <c r="A2056" s="32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</row>
    <row r="2057" ht="12.75" customHeight="1">
      <c r="A2057" s="32"/>
      <c r="B2057" s="32"/>
      <c r="C2057" s="32"/>
      <c r="D2057" s="32"/>
      <c r="E2057" s="32"/>
      <c r="F2057" s="32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2"/>
    </row>
    <row r="2058" ht="12.75" customHeight="1">
      <c r="A2058" s="32"/>
      <c r="B2058" s="32"/>
      <c r="C2058" s="32"/>
      <c r="D2058" s="32"/>
      <c r="E2058" s="32"/>
      <c r="F2058" s="32"/>
      <c r="G2058" s="32"/>
      <c r="H2058" s="32"/>
      <c r="I2058" s="32"/>
      <c r="J2058" s="32"/>
      <c r="K2058" s="32"/>
      <c r="L2058" s="32"/>
      <c r="M2058" s="32"/>
      <c r="N2058" s="32"/>
      <c r="O2058" s="32"/>
      <c r="P2058" s="32"/>
      <c r="Q2058" s="32"/>
      <c r="R2058" s="32"/>
      <c r="S2058" s="32"/>
    </row>
    <row r="2059" ht="12.75" customHeight="1">
      <c r="A2059" s="32"/>
      <c r="B2059" s="32"/>
      <c r="C2059" s="32"/>
      <c r="D2059" s="32"/>
      <c r="E2059" s="32"/>
      <c r="F2059" s="32"/>
      <c r="G2059" s="32"/>
      <c r="H2059" s="32"/>
      <c r="I2059" s="32"/>
      <c r="J2059" s="32"/>
      <c r="K2059" s="32"/>
      <c r="L2059" s="32"/>
      <c r="M2059" s="32"/>
      <c r="N2059" s="32"/>
      <c r="O2059" s="32"/>
      <c r="P2059" s="32"/>
      <c r="Q2059" s="32"/>
      <c r="R2059" s="32"/>
      <c r="S2059" s="32"/>
    </row>
    <row r="2060" ht="12.75" customHeight="1">
      <c r="A2060" s="32"/>
      <c r="B2060" s="32"/>
      <c r="C2060" s="32"/>
      <c r="D2060" s="32"/>
      <c r="E2060" s="32"/>
      <c r="F2060" s="32"/>
      <c r="G2060" s="32"/>
      <c r="H2060" s="32"/>
      <c r="I2060" s="32"/>
      <c r="J2060" s="32"/>
      <c r="K2060" s="32"/>
      <c r="L2060" s="32"/>
      <c r="M2060" s="32"/>
      <c r="N2060" s="32"/>
      <c r="O2060" s="32"/>
      <c r="P2060" s="32"/>
      <c r="Q2060" s="32"/>
      <c r="R2060" s="32"/>
      <c r="S2060" s="32"/>
    </row>
    <row r="2061" ht="12.75" customHeight="1">
      <c r="A2061" s="32"/>
      <c r="B2061" s="32"/>
      <c r="C2061" s="32"/>
      <c r="D2061" s="32"/>
      <c r="E2061" s="32"/>
      <c r="F2061" s="32"/>
      <c r="G2061" s="32"/>
      <c r="H2061" s="32"/>
      <c r="I2061" s="32"/>
      <c r="J2061" s="32"/>
      <c r="K2061" s="32"/>
      <c r="L2061" s="32"/>
      <c r="M2061" s="32"/>
      <c r="N2061" s="32"/>
      <c r="O2061" s="32"/>
      <c r="P2061" s="32"/>
      <c r="Q2061" s="32"/>
      <c r="R2061" s="32"/>
      <c r="S2061" s="32"/>
    </row>
    <row r="2062" ht="12.75" customHeight="1">
      <c r="A2062" s="32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</row>
    <row r="2063" ht="12.75" customHeight="1">
      <c r="A2063" s="32"/>
      <c r="B2063" s="32"/>
      <c r="C2063" s="32"/>
      <c r="D2063" s="32"/>
      <c r="E2063" s="32"/>
      <c r="F2063" s="32"/>
      <c r="G2063" s="32"/>
      <c r="H2063" s="32"/>
      <c r="I2063" s="32"/>
      <c r="J2063" s="32"/>
      <c r="K2063" s="32"/>
      <c r="L2063" s="32"/>
      <c r="M2063" s="32"/>
      <c r="N2063" s="32"/>
      <c r="O2063" s="32"/>
      <c r="P2063" s="32"/>
      <c r="Q2063" s="32"/>
      <c r="R2063" s="32"/>
      <c r="S2063" s="32"/>
    </row>
    <row r="2064" ht="12.75" customHeight="1">
      <c r="A2064" s="32"/>
      <c r="B2064" s="32"/>
      <c r="C2064" s="32"/>
      <c r="D2064" s="32"/>
      <c r="E2064" s="32"/>
      <c r="F2064" s="32"/>
      <c r="G2064" s="32"/>
      <c r="H2064" s="32"/>
      <c r="I2064" s="32"/>
      <c r="J2064" s="32"/>
      <c r="K2064" s="32"/>
      <c r="L2064" s="32"/>
      <c r="M2064" s="32"/>
      <c r="N2064" s="32"/>
      <c r="O2064" s="32"/>
      <c r="P2064" s="32"/>
      <c r="Q2064" s="32"/>
      <c r="R2064" s="32"/>
      <c r="S2064" s="32"/>
    </row>
    <row r="2065" ht="12.75" customHeight="1">
      <c r="A2065" s="32"/>
      <c r="B2065" s="32"/>
      <c r="C2065" s="32"/>
      <c r="D2065" s="32"/>
      <c r="E2065" s="32"/>
      <c r="F2065" s="32"/>
      <c r="G2065" s="32"/>
      <c r="H2065" s="32"/>
      <c r="I2065" s="32"/>
      <c r="J2065" s="32"/>
      <c r="K2065" s="32"/>
      <c r="L2065" s="32"/>
      <c r="M2065" s="32"/>
      <c r="N2065" s="32"/>
      <c r="O2065" s="32"/>
      <c r="P2065" s="32"/>
      <c r="Q2065" s="32"/>
      <c r="R2065" s="32"/>
      <c r="S2065" s="32"/>
    </row>
    <row r="2066" ht="12.75" customHeight="1">
      <c r="A2066" s="32"/>
      <c r="B2066" s="32"/>
      <c r="C2066" s="32"/>
      <c r="D2066" s="32"/>
      <c r="E2066" s="32"/>
      <c r="F2066" s="32"/>
      <c r="G2066" s="32"/>
      <c r="H2066" s="32"/>
      <c r="I2066" s="32"/>
      <c r="J2066" s="32"/>
      <c r="K2066" s="32"/>
      <c r="L2066" s="32"/>
      <c r="M2066" s="32"/>
      <c r="N2066" s="32"/>
      <c r="O2066" s="32"/>
      <c r="P2066" s="32"/>
      <c r="Q2066" s="32"/>
      <c r="R2066" s="32"/>
      <c r="S2066" s="32"/>
    </row>
    <row r="2067" ht="12.75" customHeight="1">
      <c r="A2067" s="32"/>
      <c r="B2067" s="32"/>
      <c r="C2067" s="32"/>
      <c r="D2067" s="32"/>
      <c r="E2067" s="32"/>
      <c r="F2067" s="32"/>
      <c r="G2067" s="32"/>
      <c r="H2067" s="32"/>
      <c r="I2067" s="32"/>
      <c r="J2067" s="32"/>
      <c r="K2067" s="32"/>
      <c r="L2067" s="32"/>
      <c r="M2067" s="32"/>
      <c r="N2067" s="32"/>
      <c r="O2067" s="32"/>
      <c r="P2067" s="32"/>
      <c r="Q2067" s="32"/>
      <c r="R2067" s="32"/>
      <c r="S2067" s="32"/>
    </row>
    <row r="2068" ht="12.75" customHeight="1">
      <c r="A2068" s="32"/>
      <c r="B2068" s="32"/>
      <c r="C2068" s="32"/>
      <c r="D2068" s="32"/>
      <c r="E2068" s="32"/>
      <c r="F2068" s="32"/>
      <c r="G2068" s="32"/>
      <c r="H2068" s="32"/>
      <c r="I2068" s="32"/>
      <c r="J2068" s="32"/>
      <c r="K2068" s="32"/>
      <c r="L2068" s="32"/>
      <c r="M2068" s="32"/>
      <c r="N2068" s="32"/>
      <c r="O2068" s="32"/>
      <c r="P2068" s="32"/>
      <c r="Q2068" s="32"/>
      <c r="R2068" s="32"/>
      <c r="S2068" s="32"/>
    </row>
    <row r="2069" ht="12.75" customHeight="1">
      <c r="A2069" s="32"/>
      <c r="B2069" s="32"/>
      <c r="C2069" s="32"/>
      <c r="D2069" s="32"/>
      <c r="E2069" s="32"/>
      <c r="F2069" s="32"/>
      <c r="G2069" s="32"/>
      <c r="H2069" s="32"/>
      <c r="I2069" s="32"/>
      <c r="J2069" s="32"/>
      <c r="K2069" s="32"/>
      <c r="L2069" s="32"/>
      <c r="M2069" s="32"/>
      <c r="N2069" s="32"/>
      <c r="O2069" s="32"/>
      <c r="P2069" s="32"/>
      <c r="Q2069" s="32"/>
      <c r="R2069" s="32"/>
      <c r="S2069" s="32"/>
    </row>
    <row r="2070" ht="12.75" customHeight="1">
      <c r="A2070" s="32"/>
      <c r="B2070" s="32"/>
      <c r="C2070" s="32"/>
      <c r="D2070" s="32"/>
      <c r="E2070" s="32"/>
      <c r="F2070" s="32"/>
      <c r="G2070" s="32"/>
      <c r="H2070" s="32"/>
      <c r="I2070" s="32"/>
      <c r="J2070" s="32"/>
      <c r="K2070" s="32"/>
      <c r="L2070" s="32"/>
      <c r="M2070" s="32"/>
      <c r="N2070" s="32"/>
      <c r="O2070" s="32"/>
      <c r="P2070" s="32"/>
      <c r="Q2070" s="32"/>
      <c r="R2070" s="32"/>
      <c r="S2070" s="32"/>
    </row>
    <row r="2071" ht="12.75" customHeight="1">
      <c r="A2071" s="32"/>
      <c r="B2071" s="32"/>
      <c r="C2071" s="32"/>
      <c r="D2071" s="32"/>
      <c r="E2071" s="32"/>
      <c r="F2071" s="32"/>
      <c r="G2071" s="32"/>
      <c r="H2071" s="32"/>
      <c r="I2071" s="32"/>
      <c r="J2071" s="32"/>
      <c r="K2071" s="32"/>
      <c r="L2071" s="32"/>
      <c r="M2071" s="32"/>
      <c r="N2071" s="32"/>
      <c r="O2071" s="32"/>
      <c r="P2071" s="32"/>
      <c r="Q2071" s="32"/>
      <c r="R2071" s="32"/>
      <c r="S2071" s="32"/>
    </row>
    <row r="2072" ht="12.75" customHeight="1">
      <c r="A2072" s="32"/>
      <c r="B2072" s="32"/>
      <c r="C2072" s="32"/>
      <c r="D2072" s="32"/>
      <c r="E2072" s="32"/>
      <c r="F2072" s="32"/>
      <c r="G2072" s="32"/>
      <c r="H2072" s="32"/>
      <c r="I2072" s="32"/>
      <c r="J2072" s="32"/>
      <c r="K2072" s="32"/>
      <c r="L2072" s="32"/>
      <c r="M2072" s="32"/>
      <c r="N2072" s="32"/>
      <c r="O2072" s="32"/>
      <c r="P2072" s="32"/>
      <c r="Q2072" s="32"/>
      <c r="R2072" s="32"/>
      <c r="S2072" s="32"/>
    </row>
    <row r="2073" ht="12.75" customHeight="1">
      <c r="A2073" s="32"/>
      <c r="B2073" s="32"/>
      <c r="C2073" s="32"/>
      <c r="D2073" s="32"/>
      <c r="E2073" s="32"/>
      <c r="F2073" s="32"/>
      <c r="G2073" s="32"/>
      <c r="H2073" s="32"/>
      <c r="I2073" s="32"/>
      <c r="J2073" s="32"/>
      <c r="K2073" s="32"/>
      <c r="L2073" s="32"/>
      <c r="M2073" s="32"/>
      <c r="N2073" s="32"/>
      <c r="O2073" s="32"/>
      <c r="P2073" s="32"/>
      <c r="Q2073" s="32"/>
      <c r="R2073" s="32"/>
      <c r="S2073" s="32"/>
    </row>
    <row r="2074" ht="12.75" customHeight="1">
      <c r="A2074" s="32"/>
      <c r="B2074" s="32"/>
      <c r="C2074" s="32"/>
      <c r="D2074" s="32"/>
      <c r="E2074" s="32"/>
      <c r="F2074" s="32"/>
      <c r="G2074" s="32"/>
      <c r="H2074" s="32"/>
      <c r="I2074" s="32"/>
      <c r="J2074" s="32"/>
      <c r="K2074" s="32"/>
      <c r="L2074" s="32"/>
      <c r="M2074" s="32"/>
      <c r="N2074" s="32"/>
      <c r="O2074" s="32"/>
      <c r="P2074" s="32"/>
      <c r="Q2074" s="32"/>
      <c r="R2074" s="32"/>
      <c r="S2074" s="32"/>
    </row>
    <row r="2075" ht="12.75" customHeight="1">
      <c r="A2075" s="32"/>
      <c r="B2075" s="32"/>
      <c r="C2075" s="32"/>
      <c r="D2075" s="32"/>
      <c r="E2075" s="32"/>
      <c r="F2075" s="32"/>
      <c r="G2075" s="32"/>
      <c r="H2075" s="32"/>
      <c r="I2075" s="32"/>
      <c r="J2075" s="32"/>
      <c r="K2075" s="32"/>
      <c r="L2075" s="32"/>
      <c r="M2075" s="32"/>
      <c r="N2075" s="32"/>
      <c r="O2075" s="32"/>
      <c r="P2075" s="32"/>
      <c r="Q2075" s="32"/>
      <c r="R2075" s="32"/>
      <c r="S2075" s="32"/>
    </row>
    <row r="2076" ht="12.75" customHeight="1">
      <c r="A2076" s="32"/>
      <c r="B2076" s="32"/>
      <c r="C2076" s="32"/>
      <c r="D2076" s="32"/>
      <c r="E2076" s="32"/>
      <c r="F2076" s="32"/>
      <c r="G2076" s="32"/>
      <c r="H2076" s="32"/>
      <c r="I2076" s="32"/>
      <c r="J2076" s="32"/>
      <c r="K2076" s="32"/>
      <c r="L2076" s="32"/>
      <c r="M2076" s="32"/>
      <c r="N2076" s="32"/>
      <c r="O2076" s="32"/>
      <c r="P2076" s="32"/>
      <c r="Q2076" s="32"/>
      <c r="R2076" s="32"/>
      <c r="S2076" s="32"/>
    </row>
    <row r="2077" ht="12.75" customHeight="1">
      <c r="A2077" s="32"/>
      <c r="B2077" s="32"/>
      <c r="C2077" s="32"/>
      <c r="D2077" s="32"/>
      <c r="E2077" s="32"/>
      <c r="F2077" s="32"/>
      <c r="G2077" s="32"/>
      <c r="H2077" s="32"/>
      <c r="I2077" s="32"/>
      <c r="J2077" s="32"/>
      <c r="K2077" s="32"/>
      <c r="L2077" s="32"/>
      <c r="M2077" s="32"/>
      <c r="N2077" s="32"/>
      <c r="O2077" s="32"/>
      <c r="P2077" s="32"/>
      <c r="Q2077" s="32"/>
      <c r="R2077" s="32"/>
      <c r="S2077" s="32"/>
    </row>
    <row r="2078" ht="12.75" customHeight="1">
      <c r="A2078" s="32"/>
      <c r="B2078" s="32"/>
      <c r="C2078" s="32"/>
      <c r="D2078" s="32"/>
      <c r="E2078" s="32"/>
      <c r="F2078" s="32"/>
      <c r="G2078" s="32"/>
      <c r="H2078" s="32"/>
      <c r="I2078" s="32"/>
      <c r="J2078" s="32"/>
      <c r="K2078" s="32"/>
      <c r="L2078" s="32"/>
      <c r="M2078" s="32"/>
      <c r="N2078" s="32"/>
      <c r="O2078" s="32"/>
      <c r="P2078" s="32"/>
      <c r="Q2078" s="32"/>
      <c r="R2078" s="32"/>
      <c r="S2078" s="32"/>
    </row>
    <row r="2079" ht="12.75" customHeight="1">
      <c r="A2079" s="32"/>
      <c r="B2079" s="32"/>
      <c r="C2079" s="32"/>
      <c r="D2079" s="32"/>
      <c r="E2079" s="32"/>
      <c r="F2079" s="32"/>
      <c r="G2079" s="32"/>
      <c r="H2079" s="32"/>
      <c r="I2079" s="32"/>
      <c r="J2079" s="32"/>
      <c r="K2079" s="32"/>
      <c r="L2079" s="32"/>
      <c r="M2079" s="32"/>
      <c r="N2079" s="32"/>
      <c r="O2079" s="32"/>
      <c r="P2079" s="32"/>
      <c r="Q2079" s="32"/>
      <c r="R2079" s="32"/>
      <c r="S2079" s="32"/>
    </row>
    <row r="2080" ht="12.75" customHeight="1">
      <c r="A2080" s="32"/>
      <c r="B2080" s="32"/>
      <c r="C2080" s="32"/>
      <c r="D2080" s="32"/>
      <c r="E2080" s="32"/>
      <c r="F2080" s="32"/>
      <c r="G2080" s="32"/>
      <c r="H2080" s="32"/>
      <c r="I2080" s="32"/>
      <c r="J2080" s="32"/>
      <c r="K2080" s="32"/>
      <c r="L2080" s="32"/>
      <c r="M2080" s="32"/>
      <c r="N2080" s="32"/>
      <c r="O2080" s="32"/>
      <c r="P2080" s="32"/>
      <c r="Q2080" s="32"/>
      <c r="R2080" s="32"/>
      <c r="S2080" s="32"/>
    </row>
    <row r="2081" ht="12.75" customHeight="1">
      <c r="A2081" s="32"/>
      <c r="B2081" s="32"/>
      <c r="C2081" s="32"/>
      <c r="D2081" s="32"/>
      <c r="E2081" s="32"/>
      <c r="F2081" s="32"/>
      <c r="G2081" s="32"/>
      <c r="H2081" s="32"/>
      <c r="I2081" s="32"/>
      <c r="J2081" s="32"/>
      <c r="K2081" s="32"/>
      <c r="L2081" s="32"/>
      <c r="M2081" s="32"/>
      <c r="N2081" s="32"/>
      <c r="O2081" s="32"/>
      <c r="P2081" s="32"/>
      <c r="Q2081" s="32"/>
      <c r="R2081" s="32"/>
      <c r="S2081" s="32"/>
    </row>
    <row r="2082" ht="12.75" customHeight="1">
      <c r="A2082" s="32"/>
      <c r="B2082" s="32"/>
      <c r="C2082" s="32"/>
      <c r="D2082" s="32"/>
      <c r="E2082" s="32"/>
      <c r="F2082" s="32"/>
      <c r="G2082" s="32"/>
      <c r="H2082" s="32"/>
      <c r="I2082" s="32"/>
      <c r="J2082" s="32"/>
      <c r="K2082" s="32"/>
      <c r="L2082" s="32"/>
      <c r="M2082" s="32"/>
      <c r="N2082" s="32"/>
      <c r="O2082" s="32"/>
      <c r="P2082" s="32"/>
      <c r="Q2082" s="32"/>
      <c r="R2082" s="32"/>
      <c r="S2082" s="32"/>
    </row>
    <row r="2083" ht="12.75" customHeight="1">
      <c r="A2083" s="32"/>
      <c r="B2083" s="32"/>
      <c r="C2083" s="32"/>
      <c r="D2083" s="32"/>
      <c r="E2083" s="32"/>
      <c r="F2083" s="32"/>
      <c r="G2083" s="32"/>
      <c r="H2083" s="32"/>
      <c r="I2083" s="32"/>
      <c r="J2083" s="32"/>
      <c r="K2083" s="32"/>
      <c r="L2083" s="32"/>
      <c r="M2083" s="32"/>
      <c r="N2083" s="32"/>
      <c r="O2083" s="32"/>
      <c r="P2083" s="32"/>
      <c r="Q2083" s="32"/>
      <c r="R2083" s="32"/>
      <c r="S2083" s="32"/>
    </row>
    <row r="2084" ht="12.75" customHeight="1">
      <c r="A2084" s="32"/>
      <c r="B2084" s="32"/>
      <c r="C2084" s="32"/>
      <c r="D2084" s="32"/>
      <c r="E2084" s="32"/>
      <c r="F2084" s="32"/>
      <c r="G2084" s="32"/>
      <c r="H2084" s="32"/>
      <c r="I2084" s="32"/>
      <c r="J2084" s="32"/>
      <c r="K2084" s="32"/>
      <c r="L2084" s="32"/>
      <c r="M2084" s="32"/>
      <c r="N2084" s="32"/>
      <c r="O2084" s="32"/>
      <c r="P2084" s="32"/>
      <c r="Q2084" s="32"/>
      <c r="R2084" s="32"/>
      <c r="S2084" s="32"/>
    </row>
    <row r="2085" ht="12.75" customHeight="1">
      <c r="A2085" s="32"/>
      <c r="B2085" s="32"/>
      <c r="C2085" s="32"/>
      <c r="D2085" s="32"/>
      <c r="E2085" s="32"/>
      <c r="F2085" s="32"/>
      <c r="G2085" s="32"/>
      <c r="H2085" s="32"/>
      <c r="I2085" s="32"/>
      <c r="J2085" s="32"/>
      <c r="K2085" s="32"/>
      <c r="L2085" s="32"/>
      <c r="M2085" s="32"/>
      <c r="N2085" s="32"/>
      <c r="O2085" s="32"/>
      <c r="P2085" s="32"/>
      <c r="Q2085" s="32"/>
      <c r="R2085" s="32"/>
      <c r="S2085" s="32"/>
    </row>
    <row r="2086" ht="12.75" customHeight="1">
      <c r="A2086" s="32"/>
      <c r="B2086" s="32"/>
      <c r="C2086" s="32"/>
      <c r="D2086" s="32"/>
      <c r="E2086" s="32"/>
      <c r="F2086" s="32"/>
      <c r="G2086" s="32"/>
      <c r="H2086" s="32"/>
      <c r="I2086" s="32"/>
      <c r="J2086" s="32"/>
      <c r="K2086" s="32"/>
      <c r="L2086" s="32"/>
      <c r="M2086" s="32"/>
      <c r="N2086" s="32"/>
      <c r="O2086" s="32"/>
      <c r="P2086" s="32"/>
      <c r="Q2086" s="32"/>
      <c r="R2086" s="32"/>
      <c r="S2086" s="32"/>
    </row>
    <row r="2087" ht="12.75" customHeight="1">
      <c r="A2087" s="32"/>
      <c r="B2087" s="32"/>
      <c r="C2087" s="32"/>
      <c r="D2087" s="32"/>
      <c r="E2087" s="32"/>
      <c r="F2087" s="32"/>
      <c r="G2087" s="32"/>
      <c r="H2087" s="32"/>
      <c r="I2087" s="32"/>
      <c r="J2087" s="32"/>
      <c r="K2087" s="32"/>
      <c r="L2087" s="32"/>
      <c r="M2087" s="32"/>
      <c r="N2087" s="32"/>
      <c r="O2087" s="32"/>
      <c r="P2087" s="32"/>
      <c r="Q2087" s="32"/>
      <c r="R2087" s="32"/>
      <c r="S2087" s="32"/>
    </row>
    <row r="2088" ht="12.75" customHeight="1">
      <c r="A2088" s="32"/>
      <c r="B2088" s="32"/>
      <c r="C2088" s="32"/>
      <c r="D2088" s="32"/>
      <c r="E2088" s="32"/>
      <c r="F2088" s="32"/>
      <c r="G2088" s="32"/>
      <c r="H2088" s="32"/>
      <c r="I2088" s="32"/>
      <c r="J2088" s="32"/>
      <c r="K2088" s="32"/>
      <c r="L2088" s="32"/>
      <c r="M2088" s="32"/>
      <c r="N2088" s="32"/>
      <c r="O2088" s="32"/>
      <c r="P2088" s="32"/>
      <c r="Q2088" s="32"/>
      <c r="R2088" s="32"/>
      <c r="S2088" s="32"/>
    </row>
    <row r="2089" ht="12.75" customHeight="1">
      <c r="A2089" s="32"/>
      <c r="B2089" s="32"/>
      <c r="C2089" s="32"/>
      <c r="D2089" s="32"/>
      <c r="E2089" s="32"/>
      <c r="F2089" s="32"/>
      <c r="G2089" s="32"/>
      <c r="H2089" s="32"/>
      <c r="I2089" s="32"/>
      <c r="J2089" s="32"/>
      <c r="K2089" s="32"/>
      <c r="L2089" s="32"/>
      <c r="M2089" s="32"/>
      <c r="N2089" s="32"/>
      <c r="O2089" s="32"/>
      <c r="P2089" s="32"/>
      <c r="Q2089" s="32"/>
      <c r="R2089" s="32"/>
      <c r="S2089" s="32"/>
    </row>
    <row r="2090" ht="12.75" customHeight="1">
      <c r="A2090" s="32"/>
      <c r="B2090" s="32"/>
      <c r="C2090" s="32"/>
      <c r="D2090" s="32"/>
      <c r="E2090" s="32"/>
      <c r="F2090" s="32"/>
      <c r="G2090" s="32"/>
      <c r="H2090" s="32"/>
      <c r="I2090" s="32"/>
      <c r="J2090" s="32"/>
      <c r="K2090" s="32"/>
      <c r="L2090" s="32"/>
      <c r="M2090" s="32"/>
      <c r="N2090" s="32"/>
      <c r="O2090" s="32"/>
      <c r="P2090" s="32"/>
      <c r="Q2090" s="32"/>
      <c r="R2090" s="32"/>
      <c r="S2090" s="32"/>
    </row>
    <row r="2091" ht="12.75" customHeight="1">
      <c r="A2091" s="32"/>
      <c r="B2091" s="32"/>
      <c r="C2091" s="32"/>
      <c r="D2091" s="32"/>
      <c r="E2091" s="32"/>
      <c r="F2091" s="32"/>
      <c r="G2091" s="32"/>
      <c r="H2091" s="32"/>
      <c r="I2091" s="32"/>
      <c r="J2091" s="32"/>
      <c r="K2091" s="32"/>
      <c r="L2091" s="32"/>
      <c r="M2091" s="32"/>
      <c r="N2091" s="32"/>
      <c r="O2091" s="32"/>
      <c r="P2091" s="32"/>
      <c r="Q2091" s="32"/>
      <c r="R2091" s="32"/>
      <c r="S2091" s="32"/>
    </row>
    <row r="2092" ht="12.75" customHeight="1">
      <c r="A2092" s="32"/>
      <c r="B2092" s="32"/>
      <c r="C2092" s="32"/>
      <c r="D2092" s="32"/>
      <c r="E2092" s="32"/>
      <c r="F2092" s="32"/>
      <c r="G2092" s="32"/>
      <c r="H2092" s="32"/>
      <c r="I2092" s="32"/>
      <c r="J2092" s="32"/>
      <c r="K2092" s="32"/>
      <c r="L2092" s="32"/>
      <c r="M2092" s="32"/>
      <c r="N2092" s="32"/>
      <c r="O2092" s="32"/>
      <c r="P2092" s="32"/>
      <c r="Q2092" s="32"/>
      <c r="R2092" s="32"/>
      <c r="S2092" s="32"/>
    </row>
    <row r="2093" ht="12.75" customHeight="1">
      <c r="A2093" s="32"/>
      <c r="B2093" s="32"/>
      <c r="C2093" s="32"/>
      <c r="D2093" s="32"/>
      <c r="E2093" s="32"/>
      <c r="F2093" s="32"/>
      <c r="G2093" s="32"/>
      <c r="H2093" s="32"/>
      <c r="I2093" s="32"/>
      <c r="J2093" s="32"/>
      <c r="K2093" s="32"/>
      <c r="L2093" s="32"/>
      <c r="M2093" s="32"/>
      <c r="N2093" s="32"/>
      <c r="O2093" s="32"/>
      <c r="P2093" s="32"/>
      <c r="Q2093" s="32"/>
      <c r="R2093" s="32"/>
      <c r="S2093" s="32"/>
    </row>
    <row r="2094" ht="12.75" customHeight="1">
      <c r="A2094" s="32"/>
      <c r="B2094" s="32"/>
      <c r="C2094" s="32"/>
      <c r="D2094" s="32"/>
      <c r="E2094" s="32"/>
      <c r="F2094" s="32"/>
      <c r="G2094" s="32"/>
      <c r="H2094" s="32"/>
      <c r="I2094" s="32"/>
      <c r="J2094" s="32"/>
      <c r="K2094" s="32"/>
      <c r="L2094" s="32"/>
      <c r="M2094" s="32"/>
      <c r="N2094" s="32"/>
      <c r="O2094" s="32"/>
      <c r="P2094" s="32"/>
      <c r="Q2094" s="32"/>
      <c r="R2094" s="32"/>
      <c r="S2094" s="32"/>
    </row>
    <row r="2095" ht="12.75" customHeight="1">
      <c r="A2095" s="32"/>
      <c r="B2095" s="32"/>
      <c r="C2095" s="32"/>
      <c r="D2095" s="32"/>
      <c r="E2095" s="32"/>
      <c r="F2095" s="32"/>
      <c r="G2095" s="32"/>
      <c r="H2095" s="32"/>
      <c r="I2095" s="32"/>
      <c r="J2095" s="32"/>
      <c r="K2095" s="32"/>
      <c r="L2095" s="32"/>
      <c r="M2095" s="32"/>
      <c r="N2095" s="32"/>
      <c r="O2095" s="32"/>
      <c r="P2095" s="32"/>
      <c r="Q2095" s="32"/>
      <c r="R2095" s="32"/>
      <c r="S2095" s="32"/>
    </row>
    <row r="2096" ht="12.75" customHeight="1">
      <c r="A2096" s="32"/>
      <c r="B2096" s="32"/>
      <c r="C2096" s="32"/>
      <c r="D2096" s="32"/>
      <c r="E2096" s="32"/>
      <c r="F2096" s="32"/>
      <c r="G2096" s="32"/>
      <c r="H2096" s="32"/>
      <c r="I2096" s="32"/>
      <c r="J2096" s="32"/>
      <c r="K2096" s="32"/>
      <c r="L2096" s="32"/>
      <c r="M2096" s="32"/>
      <c r="N2096" s="32"/>
      <c r="O2096" s="32"/>
      <c r="P2096" s="32"/>
      <c r="Q2096" s="32"/>
      <c r="R2096" s="32"/>
      <c r="S2096" s="32"/>
    </row>
    <row r="2097" ht="12.75" customHeight="1">
      <c r="A2097" s="32"/>
      <c r="B2097" s="32"/>
      <c r="C2097" s="32"/>
      <c r="D2097" s="32"/>
      <c r="E2097" s="32"/>
      <c r="F2097" s="32"/>
      <c r="G2097" s="32"/>
      <c r="H2097" s="32"/>
      <c r="I2097" s="32"/>
      <c r="J2097" s="32"/>
      <c r="K2097" s="32"/>
      <c r="L2097" s="32"/>
      <c r="M2097" s="32"/>
      <c r="N2097" s="32"/>
      <c r="O2097" s="32"/>
      <c r="P2097" s="32"/>
      <c r="Q2097" s="32"/>
      <c r="R2097" s="32"/>
      <c r="S2097" s="32"/>
    </row>
    <row r="2098" ht="12.75" customHeight="1">
      <c r="A2098" s="32"/>
      <c r="B2098" s="32"/>
      <c r="C2098" s="32"/>
      <c r="D2098" s="32"/>
      <c r="E2098" s="32"/>
      <c r="F2098" s="32"/>
      <c r="G2098" s="32"/>
      <c r="H2098" s="32"/>
      <c r="I2098" s="32"/>
      <c r="J2098" s="32"/>
      <c r="K2098" s="32"/>
      <c r="L2098" s="32"/>
      <c r="M2098" s="32"/>
      <c r="N2098" s="32"/>
      <c r="O2098" s="32"/>
      <c r="P2098" s="32"/>
      <c r="Q2098" s="32"/>
      <c r="R2098" s="32"/>
      <c r="S2098" s="32"/>
    </row>
    <row r="2099" ht="12.75" customHeight="1">
      <c r="A2099" s="32"/>
      <c r="B2099" s="32"/>
      <c r="C2099" s="32"/>
      <c r="D2099" s="32"/>
      <c r="E2099" s="32"/>
      <c r="F2099" s="32"/>
      <c r="G2099" s="32"/>
      <c r="H2099" s="32"/>
      <c r="I2099" s="32"/>
      <c r="J2099" s="32"/>
      <c r="K2099" s="32"/>
      <c r="L2099" s="32"/>
      <c r="M2099" s="32"/>
      <c r="N2099" s="32"/>
      <c r="O2099" s="32"/>
      <c r="P2099" s="32"/>
      <c r="Q2099" s="32"/>
      <c r="R2099" s="32"/>
      <c r="S2099" s="32"/>
    </row>
    <row r="2100" ht="12.75" customHeight="1">
      <c r="A2100" s="32"/>
      <c r="B2100" s="32"/>
      <c r="C2100" s="32"/>
      <c r="D2100" s="32"/>
      <c r="E2100" s="32"/>
      <c r="F2100" s="32"/>
      <c r="G2100" s="32"/>
      <c r="H2100" s="32"/>
      <c r="I2100" s="32"/>
      <c r="J2100" s="32"/>
      <c r="K2100" s="32"/>
      <c r="L2100" s="32"/>
      <c r="M2100" s="32"/>
      <c r="N2100" s="32"/>
      <c r="O2100" s="32"/>
      <c r="P2100" s="32"/>
      <c r="Q2100" s="32"/>
      <c r="R2100" s="32"/>
      <c r="S2100" s="32"/>
    </row>
    <row r="2101" ht="12.75" customHeight="1">
      <c r="A2101" s="32"/>
      <c r="B2101" s="32"/>
      <c r="C2101" s="32"/>
      <c r="D2101" s="32"/>
      <c r="E2101" s="32"/>
      <c r="F2101" s="32"/>
      <c r="G2101" s="32"/>
      <c r="H2101" s="32"/>
      <c r="I2101" s="32"/>
      <c r="J2101" s="32"/>
      <c r="K2101" s="32"/>
      <c r="L2101" s="32"/>
      <c r="M2101" s="32"/>
      <c r="N2101" s="32"/>
      <c r="O2101" s="32"/>
      <c r="P2101" s="32"/>
      <c r="Q2101" s="32"/>
      <c r="R2101" s="32"/>
      <c r="S2101" s="32"/>
    </row>
    <row r="2102" ht="12.75" customHeight="1">
      <c r="A2102" s="32"/>
      <c r="B2102" s="32"/>
      <c r="C2102" s="32"/>
      <c r="D2102" s="32"/>
      <c r="E2102" s="32"/>
      <c r="F2102" s="32"/>
      <c r="G2102" s="32"/>
      <c r="H2102" s="32"/>
      <c r="I2102" s="32"/>
      <c r="J2102" s="32"/>
      <c r="K2102" s="32"/>
      <c r="L2102" s="32"/>
      <c r="M2102" s="32"/>
      <c r="N2102" s="32"/>
      <c r="O2102" s="32"/>
      <c r="P2102" s="32"/>
      <c r="Q2102" s="32"/>
      <c r="R2102" s="32"/>
      <c r="S2102" s="32"/>
    </row>
    <row r="2103" ht="12.75" customHeight="1">
      <c r="A2103" s="32"/>
      <c r="B2103" s="32"/>
      <c r="C2103" s="32"/>
      <c r="D2103" s="32"/>
      <c r="E2103" s="32"/>
      <c r="F2103" s="32"/>
      <c r="G2103" s="32"/>
      <c r="H2103" s="32"/>
      <c r="I2103" s="32"/>
      <c r="J2103" s="32"/>
      <c r="K2103" s="32"/>
      <c r="L2103" s="32"/>
      <c r="M2103" s="32"/>
      <c r="N2103" s="32"/>
      <c r="O2103" s="32"/>
      <c r="P2103" s="32"/>
      <c r="Q2103" s="32"/>
      <c r="R2103" s="32"/>
      <c r="S2103" s="32"/>
    </row>
    <row r="2104" ht="12.75" customHeight="1">
      <c r="A2104" s="32"/>
      <c r="B2104" s="32"/>
      <c r="C2104" s="32"/>
      <c r="D2104" s="32"/>
      <c r="E2104" s="32"/>
      <c r="F2104" s="32"/>
      <c r="G2104" s="32"/>
      <c r="H2104" s="32"/>
      <c r="I2104" s="32"/>
      <c r="J2104" s="32"/>
      <c r="K2104" s="32"/>
      <c r="L2104" s="32"/>
      <c r="M2104" s="32"/>
      <c r="N2104" s="32"/>
      <c r="O2104" s="32"/>
      <c r="P2104" s="32"/>
      <c r="Q2104" s="32"/>
      <c r="R2104" s="32"/>
      <c r="S2104" s="32"/>
    </row>
    <row r="2105" ht="12.75" customHeight="1">
      <c r="A2105" s="32"/>
      <c r="B2105" s="32"/>
      <c r="C2105" s="32"/>
      <c r="D2105" s="32"/>
      <c r="E2105" s="32"/>
      <c r="F2105" s="32"/>
      <c r="G2105" s="32"/>
      <c r="H2105" s="32"/>
      <c r="I2105" s="32"/>
      <c r="J2105" s="32"/>
      <c r="K2105" s="32"/>
      <c r="L2105" s="32"/>
      <c r="M2105" s="32"/>
      <c r="N2105" s="32"/>
      <c r="O2105" s="32"/>
      <c r="P2105" s="32"/>
      <c r="Q2105" s="32"/>
      <c r="R2105" s="32"/>
      <c r="S2105" s="32"/>
    </row>
    <row r="2106" ht="12.75" customHeight="1">
      <c r="A2106" s="32"/>
      <c r="B2106" s="32"/>
      <c r="C2106" s="32"/>
      <c r="D2106" s="32"/>
      <c r="E2106" s="32"/>
      <c r="F2106" s="32"/>
      <c r="G2106" s="32"/>
      <c r="H2106" s="32"/>
      <c r="I2106" s="32"/>
      <c r="J2106" s="32"/>
      <c r="K2106" s="32"/>
      <c r="L2106" s="32"/>
      <c r="M2106" s="32"/>
      <c r="N2106" s="32"/>
      <c r="O2106" s="32"/>
      <c r="P2106" s="32"/>
      <c r="Q2106" s="32"/>
      <c r="R2106" s="32"/>
      <c r="S2106" s="32"/>
    </row>
    <row r="2107" ht="12.75" customHeight="1">
      <c r="A2107" s="32"/>
      <c r="B2107" s="32"/>
      <c r="C2107" s="32"/>
      <c r="D2107" s="32"/>
      <c r="E2107" s="32"/>
      <c r="F2107" s="32"/>
      <c r="G2107" s="32"/>
      <c r="H2107" s="32"/>
      <c r="I2107" s="32"/>
      <c r="J2107" s="32"/>
      <c r="K2107" s="32"/>
      <c r="L2107" s="32"/>
      <c r="M2107" s="32"/>
      <c r="N2107" s="32"/>
      <c r="O2107" s="32"/>
      <c r="P2107" s="32"/>
      <c r="Q2107" s="32"/>
      <c r="R2107" s="32"/>
      <c r="S2107" s="32"/>
    </row>
    <row r="2108" ht="12.75" customHeight="1">
      <c r="A2108" s="32"/>
      <c r="B2108" s="32"/>
      <c r="C2108" s="32"/>
      <c r="D2108" s="32"/>
      <c r="E2108" s="32"/>
      <c r="F2108" s="32"/>
      <c r="G2108" s="32"/>
      <c r="H2108" s="32"/>
      <c r="I2108" s="32"/>
      <c r="J2108" s="32"/>
      <c r="K2108" s="32"/>
      <c r="L2108" s="32"/>
      <c r="M2108" s="32"/>
      <c r="N2108" s="32"/>
      <c r="O2108" s="32"/>
      <c r="P2108" s="32"/>
      <c r="Q2108" s="32"/>
      <c r="R2108" s="32"/>
      <c r="S2108" s="32"/>
    </row>
    <row r="2109" ht="12.75" customHeight="1">
      <c r="A2109" s="32"/>
      <c r="B2109" s="32"/>
      <c r="C2109" s="32"/>
      <c r="D2109" s="32"/>
      <c r="E2109" s="32"/>
      <c r="F2109" s="32"/>
      <c r="G2109" s="32"/>
      <c r="H2109" s="32"/>
      <c r="I2109" s="32"/>
      <c r="J2109" s="32"/>
      <c r="K2109" s="32"/>
      <c r="L2109" s="32"/>
      <c r="M2109" s="32"/>
      <c r="N2109" s="32"/>
      <c r="O2109" s="32"/>
      <c r="P2109" s="32"/>
      <c r="Q2109" s="32"/>
      <c r="R2109" s="32"/>
      <c r="S2109" s="32"/>
    </row>
    <row r="2110" ht="12.75" customHeight="1">
      <c r="A2110" s="32"/>
      <c r="B2110" s="32"/>
      <c r="C2110" s="32"/>
      <c r="D2110" s="32"/>
      <c r="E2110" s="32"/>
      <c r="F2110" s="32"/>
      <c r="G2110" s="32"/>
      <c r="H2110" s="32"/>
      <c r="I2110" s="32"/>
      <c r="J2110" s="32"/>
      <c r="K2110" s="32"/>
      <c r="L2110" s="32"/>
      <c r="M2110" s="32"/>
      <c r="N2110" s="32"/>
      <c r="O2110" s="32"/>
      <c r="P2110" s="32"/>
      <c r="Q2110" s="32"/>
      <c r="R2110" s="32"/>
      <c r="S2110" s="32"/>
    </row>
    <row r="2111" ht="12.75" customHeight="1">
      <c r="A2111" s="32"/>
      <c r="B2111" s="32"/>
      <c r="C2111" s="32"/>
      <c r="D2111" s="32"/>
      <c r="E2111" s="32"/>
      <c r="F2111" s="32"/>
      <c r="G2111" s="32"/>
      <c r="H2111" s="32"/>
      <c r="I2111" s="32"/>
      <c r="J2111" s="32"/>
      <c r="K2111" s="32"/>
      <c r="L2111" s="32"/>
      <c r="M2111" s="32"/>
      <c r="N2111" s="32"/>
      <c r="O2111" s="32"/>
      <c r="P2111" s="32"/>
      <c r="Q2111" s="32"/>
      <c r="R2111" s="32"/>
      <c r="S2111" s="32"/>
    </row>
    <row r="2112" ht="12.75" customHeight="1">
      <c r="A2112" s="32"/>
      <c r="B2112" s="32"/>
      <c r="C2112" s="32"/>
      <c r="D2112" s="32"/>
      <c r="E2112" s="32"/>
      <c r="F2112" s="32"/>
      <c r="G2112" s="32"/>
      <c r="H2112" s="32"/>
      <c r="I2112" s="32"/>
      <c r="J2112" s="32"/>
      <c r="K2112" s="32"/>
      <c r="L2112" s="32"/>
      <c r="M2112" s="32"/>
      <c r="N2112" s="32"/>
      <c r="O2112" s="32"/>
      <c r="P2112" s="32"/>
      <c r="Q2112" s="32"/>
      <c r="R2112" s="32"/>
      <c r="S2112" s="32"/>
    </row>
    <row r="2113" ht="12.75" customHeight="1">
      <c r="A2113" s="32"/>
      <c r="B2113" s="32"/>
      <c r="C2113" s="32"/>
      <c r="D2113" s="32"/>
      <c r="E2113" s="32"/>
      <c r="F2113" s="32"/>
      <c r="G2113" s="32"/>
      <c r="H2113" s="32"/>
      <c r="I2113" s="32"/>
      <c r="J2113" s="32"/>
      <c r="K2113" s="32"/>
      <c r="L2113" s="32"/>
      <c r="M2113" s="32"/>
      <c r="N2113" s="32"/>
      <c r="O2113" s="32"/>
      <c r="P2113" s="32"/>
      <c r="Q2113" s="32"/>
      <c r="R2113" s="32"/>
      <c r="S2113" s="32"/>
    </row>
    <row r="2114" ht="12.75" customHeight="1">
      <c r="A2114" s="32"/>
      <c r="B2114" s="32"/>
      <c r="C2114" s="32"/>
      <c r="D2114" s="32"/>
      <c r="E2114" s="32"/>
      <c r="F2114" s="32"/>
      <c r="G2114" s="32"/>
      <c r="H2114" s="32"/>
      <c r="I2114" s="32"/>
      <c r="J2114" s="32"/>
      <c r="K2114" s="32"/>
      <c r="L2114" s="32"/>
      <c r="M2114" s="32"/>
      <c r="N2114" s="32"/>
      <c r="O2114" s="32"/>
      <c r="P2114" s="32"/>
      <c r="Q2114" s="32"/>
      <c r="R2114" s="32"/>
      <c r="S2114" s="32"/>
    </row>
    <row r="2115" ht="12.75" customHeight="1">
      <c r="A2115" s="32"/>
      <c r="B2115" s="32"/>
      <c r="C2115" s="32"/>
      <c r="D2115" s="32"/>
      <c r="E2115" s="32"/>
      <c r="F2115" s="32"/>
      <c r="G2115" s="32"/>
      <c r="H2115" s="32"/>
      <c r="I2115" s="32"/>
      <c r="J2115" s="32"/>
      <c r="K2115" s="32"/>
      <c r="L2115" s="32"/>
      <c r="M2115" s="32"/>
      <c r="N2115" s="32"/>
      <c r="O2115" s="32"/>
      <c r="P2115" s="32"/>
      <c r="Q2115" s="32"/>
      <c r="R2115" s="32"/>
      <c r="S2115" s="32"/>
    </row>
    <row r="2116" ht="12.75" customHeight="1">
      <c r="A2116" s="32"/>
      <c r="B2116" s="32"/>
      <c r="C2116" s="32"/>
      <c r="D2116" s="32"/>
      <c r="E2116" s="32"/>
      <c r="F2116" s="32"/>
      <c r="G2116" s="32"/>
      <c r="H2116" s="32"/>
      <c r="I2116" s="32"/>
      <c r="J2116" s="32"/>
      <c r="K2116" s="32"/>
      <c r="L2116" s="32"/>
      <c r="M2116" s="32"/>
      <c r="N2116" s="32"/>
      <c r="O2116" s="32"/>
      <c r="P2116" s="32"/>
      <c r="Q2116" s="32"/>
      <c r="R2116" s="32"/>
      <c r="S2116" s="32"/>
    </row>
    <row r="2117" ht="12.75" customHeight="1">
      <c r="A2117" s="32"/>
      <c r="B2117" s="32"/>
      <c r="C2117" s="32"/>
      <c r="D2117" s="32"/>
      <c r="E2117" s="32"/>
      <c r="F2117" s="32"/>
      <c r="G2117" s="32"/>
      <c r="H2117" s="32"/>
      <c r="I2117" s="32"/>
      <c r="J2117" s="32"/>
      <c r="K2117" s="32"/>
      <c r="L2117" s="32"/>
      <c r="M2117" s="32"/>
      <c r="N2117" s="32"/>
      <c r="O2117" s="32"/>
      <c r="P2117" s="32"/>
      <c r="Q2117" s="32"/>
      <c r="R2117" s="32"/>
      <c r="S2117" s="32"/>
    </row>
    <row r="2118" ht="12.75" customHeight="1">
      <c r="A2118" s="32"/>
      <c r="B2118" s="32"/>
      <c r="C2118" s="32"/>
      <c r="D2118" s="32"/>
      <c r="E2118" s="32"/>
      <c r="F2118" s="32"/>
      <c r="G2118" s="32"/>
      <c r="H2118" s="32"/>
      <c r="I2118" s="32"/>
      <c r="J2118" s="32"/>
      <c r="K2118" s="32"/>
      <c r="L2118" s="32"/>
      <c r="M2118" s="32"/>
      <c r="N2118" s="32"/>
      <c r="O2118" s="32"/>
      <c r="P2118" s="32"/>
      <c r="Q2118" s="32"/>
      <c r="R2118" s="32"/>
      <c r="S2118" s="32"/>
    </row>
    <row r="2119" ht="12.75" customHeight="1">
      <c r="A2119" s="32"/>
      <c r="B2119" s="32"/>
      <c r="C2119" s="32"/>
      <c r="D2119" s="32"/>
      <c r="E2119" s="32"/>
      <c r="F2119" s="32"/>
      <c r="G2119" s="32"/>
      <c r="H2119" s="32"/>
      <c r="I2119" s="32"/>
      <c r="J2119" s="32"/>
      <c r="K2119" s="32"/>
      <c r="L2119" s="32"/>
      <c r="M2119" s="32"/>
      <c r="N2119" s="32"/>
      <c r="O2119" s="32"/>
      <c r="P2119" s="32"/>
      <c r="Q2119" s="32"/>
      <c r="R2119" s="32"/>
      <c r="S2119" s="32"/>
    </row>
    <row r="2120" ht="12.75" customHeight="1">
      <c r="A2120" s="32"/>
      <c r="B2120" s="32"/>
      <c r="C2120" s="32"/>
      <c r="D2120" s="32"/>
      <c r="E2120" s="32"/>
      <c r="F2120" s="32"/>
      <c r="G2120" s="32"/>
      <c r="H2120" s="32"/>
      <c r="I2120" s="32"/>
      <c r="J2120" s="32"/>
      <c r="K2120" s="32"/>
      <c r="L2120" s="32"/>
      <c r="M2120" s="32"/>
      <c r="N2120" s="32"/>
      <c r="O2120" s="32"/>
      <c r="P2120" s="32"/>
      <c r="Q2120" s="32"/>
      <c r="R2120" s="32"/>
      <c r="S2120" s="32"/>
    </row>
    <row r="2121" ht="12.75" customHeight="1">
      <c r="A2121" s="32"/>
      <c r="B2121" s="32"/>
      <c r="C2121" s="32"/>
      <c r="D2121" s="32"/>
      <c r="E2121" s="32"/>
      <c r="F2121" s="32"/>
      <c r="G2121" s="32"/>
      <c r="H2121" s="32"/>
      <c r="I2121" s="32"/>
      <c r="J2121" s="32"/>
      <c r="K2121" s="32"/>
      <c r="L2121" s="32"/>
      <c r="M2121" s="32"/>
      <c r="N2121" s="32"/>
      <c r="O2121" s="32"/>
      <c r="P2121" s="32"/>
      <c r="Q2121" s="32"/>
      <c r="R2121" s="32"/>
      <c r="S2121" s="32"/>
    </row>
    <row r="2122" ht="12.75" customHeight="1">
      <c r="A2122" s="32"/>
      <c r="B2122" s="32"/>
      <c r="C2122" s="32"/>
      <c r="D2122" s="32"/>
      <c r="E2122" s="32"/>
      <c r="F2122" s="32"/>
      <c r="G2122" s="32"/>
      <c r="H2122" s="32"/>
      <c r="I2122" s="32"/>
      <c r="J2122" s="32"/>
      <c r="K2122" s="32"/>
      <c r="L2122" s="32"/>
      <c r="M2122" s="32"/>
      <c r="N2122" s="32"/>
      <c r="O2122" s="32"/>
      <c r="P2122" s="32"/>
      <c r="Q2122" s="32"/>
      <c r="R2122" s="32"/>
      <c r="S2122" s="32"/>
    </row>
    <row r="2123" ht="12.75" customHeight="1">
      <c r="A2123" s="32"/>
      <c r="B2123" s="32"/>
      <c r="C2123" s="32"/>
      <c r="D2123" s="32"/>
      <c r="E2123" s="32"/>
      <c r="F2123" s="32"/>
      <c r="G2123" s="32"/>
      <c r="H2123" s="32"/>
      <c r="I2123" s="32"/>
      <c r="J2123" s="32"/>
      <c r="K2123" s="32"/>
      <c r="L2123" s="32"/>
      <c r="M2123" s="32"/>
      <c r="N2123" s="32"/>
      <c r="O2123" s="32"/>
      <c r="P2123" s="32"/>
      <c r="Q2123" s="32"/>
      <c r="R2123" s="32"/>
      <c r="S2123" s="32"/>
    </row>
    <row r="2124" ht="12.75" customHeight="1">
      <c r="A2124" s="32"/>
      <c r="B2124" s="32"/>
      <c r="C2124" s="32"/>
      <c r="D2124" s="32"/>
      <c r="E2124" s="32"/>
      <c r="F2124" s="32"/>
      <c r="G2124" s="32"/>
      <c r="H2124" s="32"/>
      <c r="I2124" s="32"/>
      <c r="J2124" s="32"/>
      <c r="K2124" s="32"/>
      <c r="L2124" s="32"/>
      <c r="M2124" s="32"/>
      <c r="N2124" s="32"/>
      <c r="O2124" s="32"/>
      <c r="P2124" s="32"/>
      <c r="Q2124" s="32"/>
      <c r="R2124" s="32"/>
      <c r="S2124" s="32"/>
    </row>
    <row r="2125" ht="12.75" customHeight="1">
      <c r="A2125" s="32"/>
      <c r="B2125" s="32"/>
      <c r="C2125" s="32"/>
      <c r="D2125" s="32"/>
      <c r="E2125" s="32"/>
      <c r="F2125" s="32"/>
      <c r="G2125" s="32"/>
      <c r="H2125" s="32"/>
      <c r="I2125" s="32"/>
      <c r="J2125" s="32"/>
      <c r="K2125" s="32"/>
      <c r="L2125" s="32"/>
      <c r="M2125" s="32"/>
      <c r="N2125" s="32"/>
      <c r="O2125" s="32"/>
      <c r="P2125" s="32"/>
      <c r="Q2125" s="32"/>
      <c r="R2125" s="32"/>
      <c r="S2125" s="32"/>
    </row>
    <row r="2126" ht="12.75" customHeight="1">
      <c r="A2126" s="32"/>
      <c r="B2126" s="32"/>
      <c r="C2126" s="32"/>
      <c r="D2126" s="32"/>
      <c r="E2126" s="32"/>
      <c r="F2126" s="32"/>
      <c r="G2126" s="32"/>
      <c r="H2126" s="32"/>
      <c r="I2126" s="32"/>
      <c r="J2126" s="32"/>
      <c r="K2126" s="32"/>
      <c r="L2126" s="32"/>
      <c r="M2126" s="32"/>
      <c r="N2126" s="32"/>
      <c r="O2126" s="32"/>
      <c r="P2126" s="32"/>
      <c r="Q2126" s="32"/>
      <c r="R2126" s="32"/>
      <c r="S2126" s="32"/>
    </row>
    <row r="2127" ht="12.75" customHeight="1">
      <c r="A2127" s="32"/>
      <c r="B2127" s="32"/>
      <c r="C2127" s="32"/>
      <c r="D2127" s="32"/>
      <c r="E2127" s="32"/>
      <c r="F2127" s="32"/>
      <c r="G2127" s="32"/>
      <c r="H2127" s="32"/>
      <c r="I2127" s="32"/>
      <c r="J2127" s="32"/>
      <c r="K2127" s="32"/>
      <c r="L2127" s="32"/>
      <c r="M2127" s="32"/>
      <c r="N2127" s="32"/>
      <c r="O2127" s="32"/>
      <c r="P2127" s="32"/>
      <c r="Q2127" s="32"/>
      <c r="R2127" s="32"/>
      <c r="S2127" s="32"/>
    </row>
    <row r="2128" ht="12.75" customHeight="1">
      <c r="A2128" s="32"/>
      <c r="B2128" s="32"/>
      <c r="C2128" s="32"/>
      <c r="D2128" s="32"/>
      <c r="E2128" s="32"/>
      <c r="F2128" s="32"/>
      <c r="G2128" s="32"/>
      <c r="H2128" s="32"/>
      <c r="I2128" s="32"/>
      <c r="J2128" s="32"/>
      <c r="K2128" s="32"/>
      <c r="L2128" s="32"/>
      <c r="M2128" s="32"/>
      <c r="N2128" s="32"/>
      <c r="O2128" s="32"/>
      <c r="P2128" s="32"/>
      <c r="Q2128" s="32"/>
      <c r="R2128" s="32"/>
      <c r="S2128" s="32"/>
    </row>
    <row r="2129" ht="12.75" customHeight="1">
      <c r="A2129" s="32"/>
      <c r="B2129" s="32"/>
      <c r="C2129" s="32"/>
      <c r="D2129" s="32"/>
      <c r="E2129" s="32"/>
      <c r="F2129" s="32"/>
      <c r="G2129" s="32"/>
      <c r="H2129" s="32"/>
      <c r="I2129" s="32"/>
      <c r="J2129" s="32"/>
      <c r="K2129" s="32"/>
      <c r="L2129" s="32"/>
      <c r="M2129" s="32"/>
      <c r="N2129" s="32"/>
      <c r="O2129" s="32"/>
      <c r="P2129" s="32"/>
      <c r="Q2129" s="32"/>
      <c r="R2129" s="32"/>
      <c r="S2129" s="32"/>
    </row>
    <row r="2130" ht="12.75" customHeight="1">
      <c r="A2130" s="32"/>
      <c r="B2130" s="32"/>
      <c r="C2130" s="32"/>
      <c r="D2130" s="32"/>
      <c r="E2130" s="32"/>
      <c r="F2130" s="32"/>
      <c r="G2130" s="32"/>
      <c r="H2130" s="32"/>
      <c r="I2130" s="32"/>
      <c r="J2130" s="32"/>
      <c r="K2130" s="32"/>
      <c r="L2130" s="32"/>
      <c r="M2130" s="32"/>
      <c r="N2130" s="32"/>
      <c r="O2130" s="32"/>
      <c r="P2130" s="32"/>
      <c r="Q2130" s="32"/>
      <c r="R2130" s="32"/>
      <c r="S2130" s="32"/>
    </row>
    <row r="2131" ht="12.75" customHeight="1">
      <c r="A2131" s="32"/>
      <c r="B2131" s="32"/>
      <c r="C2131" s="32"/>
      <c r="D2131" s="32"/>
      <c r="E2131" s="32"/>
      <c r="F2131" s="32"/>
      <c r="G2131" s="32"/>
      <c r="H2131" s="32"/>
      <c r="I2131" s="32"/>
      <c r="J2131" s="32"/>
      <c r="K2131" s="32"/>
      <c r="L2131" s="32"/>
      <c r="M2131" s="32"/>
      <c r="N2131" s="32"/>
      <c r="O2131" s="32"/>
      <c r="P2131" s="32"/>
      <c r="Q2131" s="32"/>
      <c r="R2131" s="32"/>
      <c r="S2131" s="32"/>
    </row>
    <row r="2132" ht="12.75" customHeight="1">
      <c r="A2132" s="32"/>
      <c r="B2132" s="32"/>
      <c r="C2132" s="32"/>
      <c r="D2132" s="32"/>
      <c r="E2132" s="32"/>
      <c r="F2132" s="32"/>
      <c r="G2132" s="32"/>
      <c r="H2132" s="32"/>
      <c r="I2132" s="32"/>
      <c r="J2132" s="32"/>
      <c r="K2132" s="32"/>
      <c r="L2132" s="32"/>
      <c r="M2132" s="32"/>
      <c r="N2132" s="32"/>
      <c r="O2132" s="32"/>
      <c r="P2132" s="32"/>
      <c r="Q2132" s="32"/>
      <c r="R2132" s="32"/>
      <c r="S2132" s="32"/>
    </row>
    <row r="2133" ht="12.75" customHeight="1">
      <c r="A2133" s="32"/>
      <c r="B2133" s="32"/>
      <c r="C2133" s="32"/>
      <c r="D2133" s="32"/>
      <c r="E2133" s="32"/>
      <c r="F2133" s="32"/>
      <c r="G2133" s="32"/>
      <c r="H2133" s="32"/>
      <c r="I2133" s="32"/>
      <c r="J2133" s="32"/>
      <c r="K2133" s="32"/>
      <c r="L2133" s="32"/>
      <c r="M2133" s="32"/>
      <c r="N2133" s="32"/>
      <c r="O2133" s="32"/>
      <c r="P2133" s="32"/>
      <c r="Q2133" s="32"/>
      <c r="R2133" s="32"/>
      <c r="S2133" s="32"/>
    </row>
    <row r="2134" ht="12.75" customHeight="1">
      <c r="A2134" s="32"/>
      <c r="B2134" s="32"/>
      <c r="C2134" s="32"/>
      <c r="D2134" s="32"/>
      <c r="E2134" s="32"/>
      <c r="F2134" s="32"/>
      <c r="G2134" s="32"/>
      <c r="H2134" s="32"/>
      <c r="I2134" s="32"/>
      <c r="J2134" s="32"/>
      <c r="K2134" s="32"/>
      <c r="L2134" s="32"/>
      <c r="M2134" s="32"/>
      <c r="N2134" s="32"/>
      <c r="O2134" s="32"/>
      <c r="P2134" s="32"/>
      <c r="Q2134" s="32"/>
      <c r="R2134" s="32"/>
      <c r="S2134" s="32"/>
    </row>
    <row r="2135" ht="12.75" customHeight="1">
      <c r="A2135" s="32"/>
      <c r="B2135" s="32"/>
      <c r="C2135" s="32"/>
      <c r="D2135" s="32"/>
      <c r="E2135" s="32"/>
      <c r="F2135" s="32"/>
      <c r="G2135" s="32"/>
      <c r="H2135" s="32"/>
      <c r="I2135" s="32"/>
      <c r="J2135" s="32"/>
      <c r="K2135" s="32"/>
      <c r="L2135" s="32"/>
      <c r="M2135" s="32"/>
      <c r="N2135" s="32"/>
      <c r="O2135" s="32"/>
      <c r="P2135" s="32"/>
      <c r="Q2135" s="32"/>
      <c r="R2135" s="32"/>
      <c r="S2135" s="32"/>
    </row>
    <row r="2136" ht="12.75" customHeight="1">
      <c r="A2136" s="32"/>
      <c r="B2136" s="32"/>
      <c r="C2136" s="32"/>
      <c r="D2136" s="32"/>
      <c r="E2136" s="32"/>
      <c r="F2136" s="32"/>
      <c r="G2136" s="32"/>
      <c r="H2136" s="32"/>
      <c r="I2136" s="32"/>
      <c r="J2136" s="32"/>
      <c r="K2136" s="32"/>
      <c r="L2136" s="32"/>
      <c r="M2136" s="32"/>
      <c r="N2136" s="32"/>
      <c r="O2136" s="32"/>
      <c r="P2136" s="32"/>
      <c r="Q2136" s="32"/>
      <c r="R2136" s="32"/>
      <c r="S2136" s="32"/>
    </row>
    <row r="2137" ht="12.75" customHeight="1">
      <c r="A2137" s="32"/>
      <c r="B2137" s="32"/>
      <c r="C2137" s="32"/>
      <c r="D2137" s="32"/>
      <c r="E2137" s="32"/>
      <c r="F2137" s="32"/>
      <c r="G2137" s="32"/>
      <c r="H2137" s="32"/>
      <c r="I2137" s="32"/>
      <c r="J2137" s="32"/>
      <c r="K2137" s="32"/>
      <c r="L2137" s="32"/>
      <c r="M2137" s="32"/>
      <c r="N2137" s="32"/>
      <c r="O2137" s="32"/>
      <c r="P2137" s="32"/>
      <c r="Q2137" s="32"/>
      <c r="R2137" s="32"/>
      <c r="S2137" s="32"/>
    </row>
    <row r="2138" ht="12.75" customHeight="1">
      <c r="A2138" s="32"/>
      <c r="B2138" s="32"/>
      <c r="C2138" s="32"/>
      <c r="D2138" s="32"/>
      <c r="E2138" s="32"/>
      <c r="F2138" s="32"/>
      <c r="G2138" s="32"/>
      <c r="H2138" s="32"/>
      <c r="I2138" s="32"/>
      <c r="J2138" s="32"/>
      <c r="K2138" s="32"/>
      <c r="L2138" s="32"/>
      <c r="M2138" s="32"/>
      <c r="N2138" s="32"/>
      <c r="O2138" s="32"/>
      <c r="P2138" s="32"/>
      <c r="Q2138" s="32"/>
      <c r="R2138" s="32"/>
      <c r="S2138" s="32"/>
    </row>
    <row r="2139" ht="12.75" customHeight="1">
      <c r="A2139" s="32"/>
      <c r="B2139" s="32"/>
      <c r="C2139" s="32"/>
      <c r="D2139" s="32"/>
      <c r="E2139" s="32"/>
      <c r="F2139" s="32"/>
      <c r="G2139" s="32"/>
      <c r="H2139" s="32"/>
      <c r="I2139" s="32"/>
      <c r="J2139" s="32"/>
      <c r="K2139" s="32"/>
      <c r="L2139" s="32"/>
      <c r="M2139" s="32"/>
      <c r="N2139" s="32"/>
      <c r="O2139" s="32"/>
      <c r="P2139" s="32"/>
      <c r="Q2139" s="32"/>
      <c r="R2139" s="32"/>
      <c r="S2139" s="32"/>
    </row>
    <row r="2140" ht="12.75" customHeight="1">
      <c r="A2140" s="32"/>
      <c r="B2140" s="32"/>
      <c r="C2140" s="32"/>
      <c r="D2140" s="32"/>
      <c r="E2140" s="32"/>
      <c r="F2140" s="32"/>
      <c r="G2140" s="32"/>
      <c r="H2140" s="32"/>
      <c r="I2140" s="32"/>
      <c r="J2140" s="32"/>
      <c r="K2140" s="32"/>
      <c r="L2140" s="32"/>
      <c r="M2140" s="32"/>
      <c r="N2140" s="32"/>
      <c r="O2140" s="32"/>
      <c r="P2140" s="32"/>
      <c r="Q2140" s="32"/>
      <c r="R2140" s="32"/>
      <c r="S2140" s="32"/>
    </row>
    <row r="2141" ht="12.75" customHeight="1">
      <c r="A2141" s="32"/>
      <c r="B2141" s="32"/>
      <c r="C2141" s="32"/>
      <c r="D2141" s="32"/>
      <c r="E2141" s="32"/>
      <c r="F2141" s="32"/>
      <c r="G2141" s="32"/>
      <c r="H2141" s="32"/>
      <c r="I2141" s="32"/>
      <c r="J2141" s="32"/>
      <c r="K2141" s="32"/>
      <c r="L2141" s="32"/>
      <c r="M2141" s="32"/>
      <c r="N2141" s="32"/>
      <c r="O2141" s="32"/>
      <c r="P2141" s="32"/>
      <c r="Q2141" s="32"/>
      <c r="R2141" s="32"/>
      <c r="S2141" s="32"/>
    </row>
    <row r="2142" ht="12.75" customHeight="1">
      <c r="A2142" s="32"/>
      <c r="B2142" s="32"/>
      <c r="C2142" s="32"/>
      <c r="D2142" s="32"/>
      <c r="E2142" s="32"/>
      <c r="F2142" s="32"/>
      <c r="G2142" s="32"/>
      <c r="H2142" s="32"/>
      <c r="I2142" s="32"/>
      <c r="J2142" s="32"/>
      <c r="K2142" s="32"/>
      <c r="L2142" s="32"/>
      <c r="M2142" s="32"/>
      <c r="N2142" s="32"/>
      <c r="O2142" s="32"/>
      <c r="P2142" s="32"/>
      <c r="Q2142" s="32"/>
      <c r="R2142" s="32"/>
      <c r="S2142" s="32"/>
    </row>
    <row r="2143" ht="12.75" customHeight="1">
      <c r="A2143" s="32"/>
      <c r="B2143" s="32"/>
      <c r="C2143" s="32"/>
      <c r="D2143" s="32"/>
      <c r="E2143" s="32"/>
      <c r="F2143" s="32"/>
      <c r="G2143" s="32"/>
      <c r="H2143" s="32"/>
      <c r="I2143" s="32"/>
      <c r="J2143" s="32"/>
      <c r="K2143" s="32"/>
      <c r="L2143" s="32"/>
      <c r="M2143" s="32"/>
      <c r="N2143" s="32"/>
      <c r="O2143" s="32"/>
      <c r="P2143" s="32"/>
      <c r="Q2143" s="32"/>
      <c r="R2143" s="32"/>
      <c r="S2143" s="32"/>
    </row>
    <row r="2144" ht="12.75" customHeight="1">
      <c r="A2144" s="32"/>
      <c r="B2144" s="32"/>
      <c r="C2144" s="32"/>
      <c r="D2144" s="32"/>
      <c r="E2144" s="32"/>
      <c r="F2144" s="32"/>
      <c r="G2144" s="32"/>
      <c r="H2144" s="32"/>
      <c r="I2144" s="32"/>
      <c r="J2144" s="32"/>
      <c r="K2144" s="32"/>
      <c r="L2144" s="32"/>
      <c r="M2144" s="32"/>
      <c r="N2144" s="32"/>
      <c r="O2144" s="32"/>
      <c r="P2144" s="32"/>
      <c r="Q2144" s="32"/>
      <c r="R2144" s="32"/>
      <c r="S2144" s="32"/>
    </row>
    <row r="2145" ht="12.75" customHeight="1">
      <c r="A2145" s="32"/>
      <c r="B2145" s="32"/>
      <c r="C2145" s="32"/>
      <c r="D2145" s="32"/>
      <c r="E2145" s="32"/>
      <c r="F2145" s="32"/>
      <c r="G2145" s="32"/>
      <c r="H2145" s="32"/>
      <c r="I2145" s="32"/>
      <c r="J2145" s="32"/>
      <c r="K2145" s="32"/>
      <c r="L2145" s="32"/>
      <c r="M2145" s="32"/>
      <c r="N2145" s="32"/>
      <c r="O2145" s="32"/>
      <c r="P2145" s="32"/>
      <c r="Q2145" s="32"/>
      <c r="R2145" s="32"/>
      <c r="S2145" s="32"/>
    </row>
    <row r="2146" ht="12.75" customHeight="1">
      <c r="A2146" s="32"/>
      <c r="B2146" s="32"/>
      <c r="C2146" s="32"/>
      <c r="D2146" s="32"/>
      <c r="E2146" s="32"/>
      <c r="F2146" s="32"/>
      <c r="G2146" s="32"/>
      <c r="H2146" s="32"/>
      <c r="I2146" s="32"/>
      <c r="J2146" s="32"/>
      <c r="K2146" s="32"/>
      <c r="L2146" s="32"/>
      <c r="M2146" s="32"/>
      <c r="N2146" s="32"/>
      <c r="O2146" s="32"/>
      <c r="P2146" s="32"/>
      <c r="Q2146" s="32"/>
      <c r="R2146" s="32"/>
      <c r="S2146" s="32"/>
    </row>
    <row r="2147" ht="12.75" customHeight="1">
      <c r="A2147" s="32"/>
      <c r="B2147" s="32"/>
      <c r="C2147" s="32"/>
      <c r="D2147" s="32"/>
      <c r="E2147" s="32"/>
      <c r="F2147" s="32"/>
      <c r="G2147" s="32"/>
      <c r="H2147" s="32"/>
      <c r="I2147" s="32"/>
      <c r="J2147" s="32"/>
      <c r="K2147" s="32"/>
      <c r="L2147" s="32"/>
      <c r="M2147" s="32"/>
      <c r="N2147" s="32"/>
      <c r="O2147" s="32"/>
      <c r="P2147" s="32"/>
      <c r="Q2147" s="32"/>
      <c r="R2147" s="32"/>
      <c r="S2147" s="32"/>
    </row>
    <row r="2148" ht="12.75" customHeight="1">
      <c r="A2148" s="32"/>
      <c r="B2148" s="32"/>
      <c r="C2148" s="32"/>
      <c r="D2148" s="32"/>
      <c r="E2148" s="32"/>
      <c r="F2148" s="32"/>
      <c r="G2148" s="32"/>
      <c r="H2148" s="32"/>
      <c r="I2148" s="32"/>
      <c r="J2148" s="32"/>
      <c r="K2148" s="32"/>
      <c r="L2148" s="32"/>
      <c r="M2148" s="32"/>
      <c r="N2148" s="32"/>
      <c r="O2148" s="32"/>
      <c r="P2148" s="32"/>
      <c r="Q2148" s="32"/>
      <c r="R2148" s="32"/>
      <c r="S2148" s="32"/>
    </row>
    <row r="2149" ht="12.75" customHeight="1">
      <c r="A2149" s="32"/>
      <c r="B2149" s="32"/>
      <c r="C2149" s="32"/>
      <c r="D2149" s="32"/>
      <c r="E2149" s="32"/>
      <c r="F2149" s="32"/>
      <c r="G2149" s="32"/>
      <c r="H2149" s="32"/>
      <c r="I2149" s="32"/>
      <c r="J2149" s="32"/>
      <c r="K2149" s="32"/>
      <c r="L2149" s="32"/>
      <c r="M2149" s="32"/>
      <c r="N2149" s="32"/>
      <c r="O2149" s="32"/>
      <c r="P2149" s="32"/>
      <c r="Q2149" s="32"/>
      <c r="R2149" s="32"/>
      <c r="S2149" s="32"/>
    </row>
    <row r="2150" ht="12.75" customHeight="1">
      <c r="A2150" s="32"/>
      <c r="B2150" s="32"/>
      <c r="C2150" s="32"/>
      <c r="D2150" s="32"/>
      <c r="E2150" s="32"/>
      <c r="F2150" s="32"/>
      <c r="G2150" s="32"/>
      <c r="H2150" s="32"/>
      <c r="I2150" s="32"/>
      <c r="J2150" s="32"/>
      <c r="K2150" s="32"/>
      <c r="L2150" s="32"/>
      <c r="M2150" s="32"/>
      <c r="N2150" s="32"/>
      <c r="O2150" s="32"/>
      <c r="P2150" s="32"/>
      <c r="Q2150" s="32"/>
      <c r="R2150" s="32"/>
      <c r="S2150" s="32"/>
    </row>
    <row r="2151" ht="12.75" customHeight="1">
      <c r="A2151" s="32"/>
      <c r="B2151" s="32"/>
      <c r="C2151" s="32"/>
      <c r="D2151" s="32"/>
      <c r="E2151" s="32"/>
      <c r="F2151" s="32"/>
      <c r="G2151" s="32"/>
      <c r="H2151" s="32"/>
      <c r="I2151" s="32"/>
      <c r="J2151" s="32"/>
      <c r="K2151" s="32"/>
      <c r="L2151" s="32"/>
      <c r="M2151" s="32"/>
      <c r="N2151" s="32"/>
      <c r="O2151" s="32"/>
      <c r="P2151" s="32"/>
      <c r="Q2151" s="32"/>
      <c r="R2151" s="32"/>
      <c r="S2151" s="32"/>
    </row>
    <row r="2152" ht="12.75" customHeight="1">
      <c r="A2152" s="32"/>
      <c r="B2152" s="32"/>
      <c r="C2152" s="32"/>
      <c r="D2152" s="32"/>
      <c r="E2152" s="32"/>
      <c r="F2152" s="32"/>
      <c r="G2152" s="32"/>
      <c r="H2152" s="32"/>
      <c r="I2152" s="32"/>
      <c r="J2152" s="32"/>
      <c r="K2152" s="32"/>
      <c r="L2152" s="32"/>
      <c r="M2152" s="32"/>
      <c r="N2152" s="32"/>
      <c r="O2152" s="32"/>
      <c r="P2152" s="32"/>
      <c r="Q2152" s="32"/>
      <c r="R2152" s="32"/>
      <c r="S2152" s="32"/>
    </row>
    <row r="2153" ht="12.75" customHeight="1">
      <c r="A2153" s="32"/>
      <c r="B2153" s="32"/>
      <c r="C2153" s="32"/>
      <c r="D2153" s="32"/>
      <c r="E2153" s="32"/>
      <c r="F2153" s="32"/>
      <c r="G2153" s="32"/>
      <c r="H2153" s="32"/>
      <c r="I2153" s="32"/>
      <c r="J2153" s="32"/>
      <c r="K2153" s="32"/>
      <c r="L2153" s="32"/>
      <c r="M2153" s="32"/>
      <c r="N2153" s="32"/>
      <c r="O2153" s="32"/>
      <c r="P2153" s="32"/>
      <c r="Q2153" s="32"/>
      <c r="R2153" s="32"/>
      <c r="S2153" s="32"/>
    </row>
    <row r="2154" ht="12.75" customHeight="1">
      <c r="A2154" s="32"/>
      <c r="B2154" s="32"/>
      <c r="C2154" s="32"/>
      <c r="D2154" s="32"/>
      <c r="E2154" s="32"/>
      <c r="F2154" s="32"/>
      <c r="G2154" s="32"/>
      <c r="H2154" s="32"/>
      <c r="I2154" s="32"/>
      <c r="J2154" s="32"/>
      <c r="K2154" s="32"/>
      <c r="L2154" s="32"/>
      <c r="M2154" s="32"/>
      <c r="N2154" s="32"/>
      <c r="O2154" s="32"/>
      <c r="P2154" s="32"/>
      <c r="Q2154" s="32"/>
      <c r="R2154" s="32"/>
      <c r="S2154" s="32"/>
    </row>
    <row r="2155" ht="12.75" customHeight="1">
      <c r="A2155" s="32"/>
      <c r="B2155" s="32"/>
      <c r="C2155" s="32"/>
      <c r="D2155" s="32"/>
      <c r="E2155" s="32"/>
      <c r="F2155" s="32"/>
      <c r="G2155" s="32"/>
      <c r="H2155" s="32"/>
      <c r="I2155" s="32"/>
      <c r="J2155" s="32"/>
      <c r="K2155" s="32"/>
      <c r="L2155" s="32"/>
      <c r="M2155" s="32"/>
      <c r="N2155" s="32"/>
      <c r="O2155" s="32"/>
      <c r="P2155" s="32"/>
      <c r="Q2155" s="32"/>
      <c r="R2155" s="32"/>
      <c r="S2155" s="32"/>
    </row>
    <row r="2156" ht="12.75" customHeight="1">
      <c r="A2156" s="32"/>
      <c r="B2156" s="32"/>
      <c r="C2156" s="32"/>
      <c r="D2156" s="32"/>
      <c r="E2156" s="32"/>
      <c r="F2156" s="32"/>
      <c r="G2156" s="32"/>
      <c r="H2156" s="32"/>
      <c r="I2156" s="32"/>
      <c r="J2156" s="32"/>
      <c r="K2156" s="32"/>
      <c r="L2156" s="32"/>
      <c r="M2156" s="32"/>
      <c r="N2156" s="32"/>
      <c r="O2156" s="32"/>
      <c r="P2156" s="32"/>
      <c r="Q2156" s="32"/>
      <c r="R2156" s="32"/>
      <c r="S2156" s="32"/>
    </row>
    <row r="2157" ht="12.75" customHeight="1">
      <c r="A2157" s="32"/>
      <c r="B2157" s="32"/>
      <c r="C2157" s="32"/>
      <c r="D2157" s="32"/>
      <c r="E2157" s="32"/>
      <c r="F2157" s="32"/>
      <c r="G2157" s="32"/>
      <c r="H2157" s="32"/>
      <c r="I2157" s="32"/>
      <c r="J2157" s="32"/>
      <c r="K2157" s="32"/>
      <c r="L2157" s="32"/>
      <c r="M2157" s="32"/>
      <c r="N2157" s="32"/>
      <c r="O2157" s="32"/>
      <c r="P2157" s="32"/>
      <c r="Q2157" s="32"/>
      <c r="R2157" s="32"/>
      <c r="S2157" s="32"/>
    </row>
    <row r="2158" ht="12.75" customHeight="1">
      <c r="A2158" s="32"/>
      <c r="B2158" s="32"/>
      <c r="C2158" s="32"/>
      <c r="D2158" s="32"/>
      <c r="E2158" s="32"/>
      <c r="F2158" s="32"/>
      <c r="G2158" s="32"/>
      <c r="H2158" s="32"/>
      <c r="I2158" s="32"/>
      <c r="J2158" s="32"/>
      <c r="K2158" s="32"/>
      <c r="L2158" s="32"/>
      <c r="M2158" s="32"/>
      <c r="N2158" s="32"/>
      <c r="O2158" s="32"/>
      <c r="P2158" s="32"/>
      <c r="Q2158" s="32"/>
      <c r="R2158" s="32"/>
      <c r="S2158" s="32"/>
    </row>
    <row r="2159" ht="12.75" customHeight="1">
      <c r="A2159" s="32"/>
      <c r="B2159" s="32"/>
      <c r="C2159" s="32"/>
      <c r="D2159" s="32"/>
      <c r="E2159" s="32"/>
      <c r="F2159" s="32"/>
      <c r="G2159" s="32"/>
      <c r="H2159" s="32"/>
      <c r="I2159" s="32"/>
      <c r="J2159" s="32"/>
      <c r="K2159" s="32"/>
      <c r="L2159" s="32"/>
      <c r="M2159" s="32"/>
      <c r="N2159" s="32"/>
      <c r="O2159" s="32"/>
      <c r="P2159" s="32"/>
      <c r="Q2159" s="32"/>
      <c r="R2159" s="32"/>
      <c r="S2159" s="32"/>
    </row>
    <row r="2160" ht="12.75" customHeight="1">
      <c r="A2160" s="32"/>
      <c r="B2160" s="32"/>
      <c r="C2160" s="32"/>
      <c r="D2160" s="32"/>
      <c r="E2160" s="32"/>
      <c r="F2160" s="32"/>
      <c r="G2160" s="32"/>
      <c r="H2160" s="32"/>
      <c r="I2160" s="32"/>
      <c r="J2160" s="32"/>
      <c r="K2160" s="32"/>
      <c r="L2160" s="32"/>
      <c r="M2160" s="32"/>
      <c r="N2160" s="32"/>
      <c r="O2160" s="32"/>
      <c r="P2160" s="32"/>
      <c r="Q2160" s="32"/>
      <c r="R2160" s="32"/>
      <c r="S2160" s="32"/>
    </row>
    <row r="2161" ht="12.75" customHeight="1">
      <c r="A2161" s="32"/>
      <c r="B2161" s="32"/>
      <c r="C2161" s="32"/>
      <c r="D2161" s="32"/>
      <c r="E2161" s="32"/>
      <c r="F2161" s="32"/>
      <c r="G2161" s="32"/>
      <c r="H2161" s="32"/>
      <c r="I2161" s="32"/>
      <c r="J2161" s="32"/>
      <c r="K2161" s="32"/>
      <c r="L2161" s="32"/>
      <c r="M2161" s="32"/>
      <c r="N2161" s="32"/>
      <c r="O2161" s="32"/>
      <c r="P2161" s="32"/>
      <c r="Q2161" s="32"/>
      <c r="R2161" s="32"/>
      <c r="S2161" s="32"/>
    </row>
    <row r="2162" ht="12.75" customHeight="1">
      <c r="A2162" s="32"/>
      <c r="B2162" s="32"/>
      <c r="C2162" s="32"/>
      <c r="D2162" s="32"/>
      <c r="E2162" s="32"/>
      <c r="F2162" s="32"/>
      <c r="G2162" s="32"/>
      <c r="H2162" s="32"/>
      <c r="I2162" s="32"/>
      <c r="J2162" s="32"/>
      <c r="K2162" s="32"/>
      <c r="L2162" s="32"/>
      <c r="M2162" s="32"/>
      <c r="N2162" s="32"/>
      <c r="O2162" s="32"/>
      <c r="P2162" s="32"/>
      <c r="Q2162" s="32"/>
      <c r="R2162" s="32"/>
      <c r="S2162" s="32"/>
    </row>
    <row r="2163" ht="12.75" customHeight="1">
      <c r="A2163" s="32"/>
      <c r="B2163" s="32"/>
      <c r="C2163" s="32"/>
      <c r="D2163" s="32"/>
      <c r="E2163" s="32"/>
      <c r="F2163" s="32"/>
      <c r="G2163" s="32"/>
      <c r="H2163" s="32"/>
      <c r="I2163" s="32"/>
      <c r="J2163" s="32"/>
      <c r="K2163" s="32"/>
      <c r="L2163" s="32"/>
      <c r="M2163" s="32"/>
      <c r="N2163" s="32"/>
      <c r="O2163" s="32"/>
      <c r="P2163" s="32"/>
      <c r="Q2163" s="32"/>
      <c r="R2163" s="32"/>
      <c r="S2163" s="32"/>
    </row>
    <row r="2164" ht="12.75" customHeight="1">
      <c r="A2164" s="32"/>
      <c r="B2164" s="32"/>
      <c r="C2164" s="32"/>
      <c r="D2164" s="32"/>
      <c r="E2164" s="32"/>
      <c r="F2164" s="32"/>
      <c r="G2164" s="32"/>
      <c r="H2164" s="32"/>
      <c r="I2164" s="32"/>
      <c r="J2164" s="32"/>
      <c r="K2164" s="32"/>
      <c r="L2164" s="32"/>
      <c r="M2164" s="32"/>
      <c r="N2164" s="32"/>
      <c r="O2164" s="32"/>
      <c r="P2164" s="32"/>
      <c r="Q2164" s="32"/>
      <c r="R2164" s="32"/>
      <c r="S2164" s="32"/>
    </row>
    <row r="2165" ht="12.75" customHeight="1">
      <c r="A2165" s="32"/>
      <c r="B2165" s="32"/>
      <c r="C2165" s="32"/>
      <c r="D2165" s="32"/>
      <c r="E2165" s="32"/>
      <c r="F2165" s="32"/>
      <c r="G2165" s="32"/>
      <c r="H2165" s="32"/>
      <c r="I2165" s="32"/>
      <c r="J2165" s="32"/>
      <c r="K2165" s="32"/>
      <c r="L2165" s="32"/>
      <c r="M2165" s="32"/>
      <c r="N2165" s="32"/>
      <c r="O2165" s="32"/>
      <c r="P2165" s="32"/>
      <c r="Q2165" s="32"/>
      <c r="R2165" s="32"/>
      <c r="S2165" s="32"/>
    </row>
    <row r="2166" ht="12.75" customHeight="1">
      <c r="A2166" s="32"/>
      <c r="B2166" s="32"/>
      <c r="C2166" s="32"/>
      <c r="D2166" s="32"/>
      <c r="E2166" s="32"/>
      <c r="F2166" s="32"/>
      <c r="G2166" s="32"/>
      <c r="H2166" s="32"/>
      <c r="I2166" s="32"/>
      <c r="J2166" s="32"/>
      <c r="K2166" s="32"/>
      <c r="L2166" s="32"/>
      <c r="M2166" s="32"/>
      <c r="N2166" s="32"/>
      <c r="O2166" s="32"/>
      <c r="P2166" s="32"/>
      <c r="Q2166" s="32"/>
      <c r="R2166" s="32"/>
      <c r="S2166" s="32"/>
    </row>
    <row r="2167" ht="12.75" customHeight="1">
      <c r="A2167" s="32"/>
      <c r="B2167" s="32"/>
      <c r="C2167" s="32"/>
      <c r="D2167" s="32"/>
      <c r="E2167" s="32"/>
      <c r="F2167" s="32"/>
      <c r="G2167" s="32"/>
      <c r="H2167" s="32"/>
      <c r="I2167" s="32"/>
      <c r="J2167" s="32"/>
      <c r="K2167" s="32"/>
      <c r="L2167" s="32"/>
      <c r="M2167" s="32"/>
      <c r="N2167" s="32"/>
      <c r="O2167" s="32"/>
      <c r="P2167" s="32"/>
      <c r="Q2167" s="32"/>
      <c r="R2167" s="32"/>
      <c r="S2167" s="32"/>
    </row>
    <row r="2168" ht="12.75" customHeight="1">
      <c r="A2168" s="32"/>
      <c r="B2168" s="32"/>
      <c r="C2168" s="32"/>
      <c r="D2168" s="32"/>
      <c r="E2168" s="32"/>
      <c r="F2168" s="32"/>
      <c r="G2168" s="32"/>
      <c r="H2168" s="32"/>
      <c r="I2168" s="32"/>
      <c r="J2168" s="32"/>
      <c r="K2168" s="32"/>
      <c r="L2168" s="32"/>
      <c r="M2168" s="32"/>
      <c r="N2168" s="32"/>
      <c r="O2168" s="32"/>
      <c r="P2168" s="32"/>
      <c r="Q2168" s="32"/>
      <c r="R2168" s="32"/>
      <c r="S2168" s="32"/>
    </row>
    <row r="2169" ht="12.75" customHeight="1">
      <c r="A2169" s="32"/>
      <c r="B2169" s="32"/>
      <c r="C2169" s="32"/>
      <c r="D2169" s="32"/>
      <c r="E2169" s="32"/>
      <c r="F2169" s="32"/>
      <c r="G2169" s="32"/>
      <c r="H2169" s="32"/>
      <c r="I2169" s="32"/>
      <c r="J2169" s="32"/>
      <c r="K2169" s="32"/>
      <c r="L2169" s="32"/>
      <c r="M2169" s="32"/>
      <c r="N2169" s="32"/>
      <c r="O2169" s="32"/>
      <c r="P2169" s="32"/>
      <c r="Q2169" s="32"/>
      <c r="R2169" s="32"/>
      <c r="S2169" s="32"/>
    </row>
    <row r="2170" ht="12.75" customHeight="1">
      <c r="A2170" s="32"/>
      <c r="B2170" s="32"/>
      <c r="C2170" s="32"/>
      <c r="D2170" s="32"/>
      <c r="E2170" s="32"/>
      <c r="F2170" s="32"/>
      <c r="G2170" s="32"/>
      <c r="H2170" s="32"/>
      <c r="I2170" s="32"/>
      <c r="J2170" s="32"/>
      <c r="K2170" s="32"/>
      <c r="L2170" s="32"/>
      <c r="M2170" s="32"/>
      <c r="N2170" s="32"/>
      <c r="O2170" s="32"/>
      <c r="P2170" s="32"/>
      <c r="Q2170" s="32"/>
      <c r="R2170" s="32"/>
      <c r="S2170" s="32"/>
    </row>
    <row r="2171" ht="12.75" customHeight="1">
      <c r="A2171" s="32"/>
      <c r="B2171" s="32"/>
      <c r="C2171" s="32"/>
      <c r="D2171" s="32"/>
      <c r="E2171" s="32"/>
      <c r="F2171" s="32"/>
      <c r="G2171" s="32"/>
      <c r="H2171" s="32"/>
      <c r="I2171" s="32"/>
      <c r="J2171" s="32"/>
      <c r="K2171" s="32"/>
      <c r="L2171" s="32"/>
      <c r="M2171" s="32"/>
      <c r="N2171" s="32"/>
      <c r="O2171" s="32"/>
      <c r="P2171" s="32"/>
      <c r="Q2171" s="32"/>
      <c r="R2171" s="32"/>
      <c r="S2171" s="32"/>
    </row>
    <row r="2172" ht="12.75" customHeight="1">
      <c r="A2172" s="32"/>
      <c r="B2172" s="32"/>
      <c r="C2172" s="32"/>
      <c r="D2172" s="32"/>
      <c r="E2172" s="32"/>
      <c r="F2172" s="32"/>
      <c r="G2172" s="32"/>
      <c r="H2172" s="32"/>
      <c r="I2172" s="32"/>
      <c r="J2172" s="32"/>
      <c r="K2172" s="32"/>
      <c r="L2172" s="32"/>
      <c r="M2172" s="32"/>
      <c r="N2172" s="32"/>
      <c r="O2172" s="32"/>
      <c r="P2172" s="32"/>
      <c r="Q2172" s="32"/>
      <c r="R2172" s="32"/>
      <c r="S2172" s="32"/>
    </row>
    <row r="2173" ht="12.75" customHeight="1">
      <c r="A2173" s="32"/>
      <c r="B2173" s="32"/>
      <c r="C2173" s="32"/>
      <c r="D2173" s="32"/>
      <c r="E2173" s="32"/>
      <c r="F2173" s="32"/>
      <c r="G2173" s="32"/>
      <c r="H2173" s="32"/>
      <c r="I2173" s="32"/>
      <c r="J2173" s="32"/>
      <c r="K2173" s="32"/>
      <c r="L2173" s="32"/>
      <c r="M2173" s="32"/>
      <c r="N2173" s="32"/>
      <c r="O2173" s="32"/>
      <c r="P2173" s="32"/>
      <c r="Q2173" s="32"/>
      <c r="R2173" s="32"/>
      <c r="S2173" s="32"/>
    </row>
    <row r="2174" ht="12.75" customHeight="1">
      <c r="A2174" s="32"/>
      <c r="B2174" s="32"/>
      <c r="C2174" s="32"/>
      <c r="D2174" s="32"/>
      <c r="E2174" s="32"/>
      <c r="F2174" s="32"/>
      <c r="G2174" s="32"/>
      <c r="H2174" s="32"/>
      <c r="I2174" s="32"/>
      <c r="J2174" s="32"/>
      <c r="K2174" s="32"/>
      <c r="L2174" s="32"/>
      <c r="M2174" s="32"/>
      <c r="N2174" s="32"/>
      <c r="O2174" s="32"/>
      <c r="P2174" s="32"/>
      <c r="Q2174" s="32"/>
      <c r="R2174" s="32"/>
      <c r="S2174" s="32"/>
    </row>
    <row r="2175" ht="12.75" customHeight="1">
      <c r="A2175" s="32"/>
      <c r="B2175" s="32"/>
      <c r="C2175" s="32"/>
      <c r="D2175" s="32"/>
      <c r="E2175" s="32"/>
      <c r="F2175" s="32"/>
      <c r="G2175" s="32"/>
      <c r="H2175" s="32"/>
      <c r="I2175" s="32"/>
      <c r="J2175" s="32"/>
      <c r="K2175" s="32"/>
      <c r="L2175" s="32"/>
      <c r="M2175" s="32"/>
      <c r="N2175" s="32"/>
      <c r="O2175" s="32"/>
      <c r="P2175" s="32"/>
      <c r="Q2175" s="32"/>
      <c r="R2175" s="32"/>
      <c r="S2175" s="32"/>
    </row>
    <row r="2176" ht="12.75" customHeight="1">
      <c r="A2176" s="32"/>
      <c r="B2176" s="32"/>
      <c r="C2176" s="32"/>
      <c r="D2176" s="32"/>
      <c r="E2176" s="32"/>
      <c r="F2176" s="32"/>
      <c r="G2176" s="32"/>
      <c r="H2176" s="32"/>
      <c r="I2176" s="32"/>
      <c r="J2176" s="32"/>
      <c r="K2176" s="32"/>
      <c r="L2176" s="32"/>
      <c r="M2176" s="32"/>
      <c r="N2176" s="32"/>
      <c r="O2176" s="32"/>
      <c r="P2176" s="32"/>
      <c r="Q2176" s="32"/>
      <c r="R2176" s="32"/>
      <c r="S2176" s="32"/>
    </row>
    <row r="2177" ht="12.75" customHeight="1">
      <c r="A2177" s="32"/>
      <c r="B2177" s="32"/>
      <c r="C2177" s="32"/>
      <c r="D2177" s="32"/>
      <c r="E2177" s="32"/>
      <c r="F2177" s="32"/>
      <c r="G2177" s="32"/>
      <c r="H2177" s="32"/>
      <c r="I2177" s="32"/>
      <c r="J2177" s="32"/>
      <c r="K2177" s="32"/>
      <c r="L2177" s="32"/>
      <c r="M2177" s="32"/>
      <c r="N2177" s="32"/>
      <c r="O2177" s="32"/>
      <c r="P2177" s="32"/>
      <c r="Q2177" s="32"/>
      <c r="R2177" s="32"/>
      <c r="S2177" s="32"/>
    </row>
    <row r="2178" ht="12.75" customHeight="1">
      <c r="A2178" s="32"/>
      <c r="B2178" s="32"/>
      <c r="C2178" s="32"/>
      <c r="D2178" s="32"/>
      <c r="E2178" s="32"/>
      <c r="F2178" s="32"/>
      <c r="G2178" s="32"/>
      <c r="H2178" s="32"/>
      <c r="I2178" s="32"/>
      <c r="J2178" s="32"/>
      <c r="K2178" s="32"/>
      <c r="L2178" s="32"/>
      <c r="M2178" s="32"/>
      <c r="N2178" s="32"/>
      <c r="O2178" s="32"/>
      <c r="P2178" s="32"/>
      <c r="Q2178" s="32"/>
      <c r="R2178" s="32"/>
      <c r="S2178" s="32"/>
    </row>
    <row r="2179" ht="12.75" customHeight="1">
      <c r="A2179" s="32"/>
      <c r="B2179" s="32"/>
      <c r="C2179" s="32"/>
      <c r="D2179" s="32"/>
      <c r="E2179" s="32"/>
      <c r="F2179" s="32"/>
      <c r="G2179" s="32"/>
      <c r="H2179" s="32"/>
      <c r="I2179" s="32"/>
      <c r="J2179" s="32"/>
      <c r="K2179" s="32"/>
      <c r="L2179" s="32"/>
      <c r="M2179" s="32"/>
      <c r="N2179" s="32"/>
      <c r="O2179" s="32"/>
      <c r="P2179" s="32"/>
      <c r="Q2179" s="32"/>
      <c r="R2179" s="32"/>
      <c r="S2179" s="32"/>
    </row>
    <row r="2180" ht="12.75" customHeight="1">
      <c r="A2180" s="32"/>
      <c r="B2180" s="32"/>
      <c r="C2180" s="32"/>
      <c r="D2180" s="32"/>
      <c r="E2180" s="32"/>
      <c r="F2180" s="32"/>
      <c r="G2180" s="32"/>
      <c r="H2180" s="32"/>
      <c r="I2180" s="32"/>
      <c r="J2180" s="32"/>
      <c r="K2180" s="32"/>
      <c r="L2180" s="32"/>
      <c r="M2180" s="32"/>
      <c r="N2180" s="32"/>
      <c r="O2180" s="32"/>
      <c r="P2180" s="32"/>
      <c r="Q2180" s="32"/>
      <c r="R2180" s="32"/>
      <c r="S2180" s="32"/>
    </row>
    <row r="2181" ht="12.75" customHeight="1">
      <c r="A2181" s="32"/>
      <c r="B2181" s="32"/>
      <c r="C2181" s="32"/>
      <c r="D2181" s="32"/>
      <c r="E2181" s="32"/>
      <c r="F2181" s="32"/>
      <c r="G2181" s="32"/>
      <c r="H2181" s="32"/>
      <c r="I2181" s="32"/>
      <c r="J2181" s="32"/>
      <c r="K2181" s="32"/>
      <c r="L2181" s="32"/>
      <c r="M2181" s="32"/>
      <c r="N2181" s="32"/>
      <c r="O2181" s="32"/>
      <c r="P2181" s="32"/>
      <c r="Q2181" s="32"/>
      <c r="R2181" s="32"/>
      <c r="S2181" s="32"/>
    </row>
    <row r="2182" ht="12.75" customHeight="1">
      <c r="A2182" s="32"/>
      <c r="B2182" s="32"/>
      <c r="C2182" s="32"/>
      <c r="D2182" s="32"/>
      <c r="E2182" s="32"/>
      <c r="F2182" s="32"/>
      <c r="G2182" s="32"/>
      <c r="H2182" s="32"/>
      <c r="I2182" s="32"/>
      <c r="J2182" s="32"/>
      <c r="K2182" s="32"/>
      <c r="L2182" s="32"/>
      <c r="M2182" s="32"/>
      <c r="N2182" s="32"/>
      <c r="O2182" s="32"/>
      <c r="P2182" s="32"/>
      <c r="Q2182" s="32"/>
      <c r="R2182" s="32"/>
      <c r="S2182" s="32"/>
    </row>
    <row r="2183" ht="12.75" customHeight="1">
      <c r="A2183" s="32"/>
      <c r="B2183" s="32"/>
      <c r="C2183" s="32"/>
      <c r="D2183" s="32"/>
      <c r="E2183" s="32"/>
      <c r="F2183" s="32"/>
      <c r="G2183" s="32"/>
      <c r="H2183" s="32"/>
      <c r="I2183" s="32"/>
      <c r="J2183" s="32"/>
      <c r="K2183" s="32"/>
      <c r="L2183" s="32"/>
      <c r="M2183" s="32"/>
      <c r="N2183" s="32"/>
      <c r="O2183" s="32"/>
      <c r="P2183" s="32"/>
      <c r="Q2183" s="32"/>
      <c r="R2183" s="32"/>
      <c r="S2183" s="32"/>
    </row>
    <row r="2184" ht="12.75" customHeight="1">
      <c r="A2184" s="32"/>
      <c r="B2184" s="32"/>
      <c r="C2184" s="32"/>
      <c r="D2184" s="32"/>
      <c r="E2184" s="32"/>
      <c r="F2184" s="32"/>
      <c r="G2184" s="32"/>
      <c r="H2184" s="32"/>
      <c r="I2184" s="32"/>
      <c r="J2184" s="32"/>
      <c r="K2184" s="32"/>
      <c r="L2184" s="32"/>
      <c r="M2184" s="32"/>
      <c r="N2184" s="32"/>
      <c r="O2184" s="32"/>
      <c r="P2184" s="32"/>
      <c r="Q2184" s="32"/>
      <c r="R2184" s="32"/>
      <c r="S2184" s="32"/>
    </row>
    <row r="2185" ht="12.75" customHeight="1">
      <c r="A2185" s="32"/>
      <c r="B2185" s="32"/>
      <c r="C2185" s="32"/>
      <c r="D2185" s="32"/>
      <c r="E2185" s="32"/>
      <c r="F2185" s="32"/>
      <c r="G2185" s="32"/>
      <c r="H2185" s="32"/>
      <c r="I2185" s="32"/>
      <c r="J2185" s="32"/>
      <c r="K2185" s="32"/>
      <c r="L2185" s="32"/>
      <c r="M2185" s="32"/>
      <c r="N2185" s="32"/>
      <c r="O2185" s="32"/>
      <c r="P2185" s="32"/>
      <c r="Q2185" s="32"/>
      <c r="R2185" s="32"/>
      <c r="S2185" s="32"/>
    </row>
    <row r="2186" ht="12.75" customHeight="1">
      <c r="A2186" s="32"/>
      <c r="B2186" s="32"/>
      <c r="C2186" s="32"/>
      <c r="D2186" s="32"/>
      <c r="E2186" s="32"/>
      <c r="F2186" s="32"/>
      <c r="G2186" s="32"/>
      <c r="H2186" s="32"/>
      <c r="I2186" s="32"/>
      <c r="J2186" s="32"/>
      <c r="K2186" s="32"/>
      <c r="L2186" s="32"/>
      <c r="M2186" s="32"/>
      <c r="N2186" s="32"/>
      <c r="O2186" s="32"/>
      <c r="P2186" s="32"/>
      <c r="Q2186" s="32"/>
      <c r="R2186" s="32"/>
      <c r="S2186" s="32"/>
    </row>
    <row r="2187" ht="12.75" customHeight="1">
      <c r="A2187" s="32"/>
      <c r="B2187" s="32"/>
      <c r="C2187" s="32"/>
      <c r="D2187" s="32"/>
      <c r="E2187" s="32"/>
      <c r="F2187" s="32"/>
      <c r="G2187" s="32"/>
      <c r="H2187" s="32"/>
      <c r="I2187" s="32"/>
      <c r="J2187" s="32"/>
      <c r="K2187" s="32"/>
      <c r="L2187" s="32"/>
      <c r="M2187" s="32"/>
      <c r="N2187" s="32"/>
      <c r="O2187" s="32"/>
      <c r="P2187" s="32"/>
      <c r="Q2187" s="32"/>
      <c r="R2187" s="32"/>
      <c r="S2187" s="32"/>
    </row>
    <row r="2188" ht="12.75" customHeight="1">
      <c r="A2188" s="32"/>
      <c r="B2188" s="32"/>
      <c r="C2188" s="32"/>
      <c r="D2188" s="32"/>
      <c r="E2188" s="32"/>
      <c r="F2188" s="32"/>
      <c r="G2188" s="32"/>
      <c r="H2188" s="32"/>
      <c r="I2188" s="32"/>
      <c r="J2188" s="32"/>
      <c r="K2188" s="32"/>
      <c r="L2188" s="32"/>
      <c r="M2188" s="32"/>
      <c r="N2188" s="32"/>
      <c r="O2188" s="32"/>
      <c r="P2188" s="32"/>
      <c r="Q2188" s="32"/>
      <c r="R2188" s="32"/>
      <c r="S2188" s="32"/>
    </row>
    <row r="2189" ht="12.75" customHeight="1">
      <c r="A2189" s="32"/>
      <c r="B2189" s="32"/>
      <c r="C2189" s="32"/>
      <c r="D2189" s="32"/>
      <c r="E2189" s="32"/>
      <c r="F2189" s="32"/>
      <c r="G2189" s="32"/>
      <c r="H2189" s="32"/>
      <c r="I2189" s="32"/>
      <c r="J2189" s="32"/>
      <c r="K2189" s="32"/>
      <c r="L2189" s="32"/>
      <c r="M2189" s="32"/>
      <c r="N2189" s="32"/>
      <c r="O2189" s="32"/>
      <c r="P2189" s="32"/>
      <c r="Q2189" s="32"/>
      <c r="R2189" s="32"/>
      <c r="S2189" s="32"/>
    </row>
    <row r="2190" ht="12.75" customHeight="1">
      <c r="A2190" s="32"/>
      <c r="B2190" s="32"/>
      <c r="C2190" s="32"/>
      <c r="D2190" s="32"/>
      <c r="E2190" s="32"/>
      <c r="F2190" s="32"/>
      <c r="G2190" s="32"/>
      <c r="H2190" s="32"/>
      <c r="I2190" s="32"/>
      <c r="J2190" s="32"/>
      <c r="K2190" s="32"/>
      <c r="L2190" s="32"/>
      <c r="M2190" s="32"/>
      <c r="N2190" s="32"/>
      <c r="O2190" s="32"/>
      <c r="P2190" s="32"/>
      <c r="Q2190" s="32"/>
      <c r="R2190" s="32"/>
      <c r="S2190" s="32"/>
    </row>
    <row r="2191" ht="12.75" customHeight="1">
      <c r="A2191" s="32"/>
      <c r="B2191" s="32"/>
      <c r="C2191" s="32"/>
      <c r="D2191" s="32"/>
      <c r="E2191" s="32"/>
      <c r="F2191" s="32"/>
      <c r="G2191" s="32"/>
      <c r="H2191" s="32"/>
      <c r="I2191" s="32"/>
      <c r="J2191" s="32"/>
      <c r="K2191" s="32"/>
      <c r="L2191" s="32"/>
      <c r="M2191" s="32"/>
      <c r="N2191" s="32"/>
      <c r="O2191" s="32"/>
      <c r="P2191" s="32"/>
      <c r="Q2191" s="32"/>
      <c r="R2191" s="32"/>
      <c r="S2191" s="32"/>
    </row>
    <row r="2192" ht="12.75" customHeight="1">
      <c r="A2192" s="32"/>
      <c r="B2192" s="32"/>
      <c r="C2192" s="32"/>
      <c r="D2192" s="32"/>
      <c r="E2192" s="32"/>
      <c r="F2192" s="32"/>
      <c r="G2192" s="32"/>
      <c r="H2192" s="32"/>
      <c r="I2192" s="32"/>
      <c r="J2192" s="32"/>
      <c r="K2192" s="32"/>
      <c r="L2192" s="32"/>
      <c r="M2192" s="32"/>
      <c r="N2192" s="32"/>
      <c r="O2192" s="32"/>
      <c r="P2192" s="32"/>
      <c r="Q2192" s="32"/>
      <c r="R2192" s="32"/>
      <c r="S2192" s="32"/>
    </row>
    <row r="2193" ht="12.75" customHeight="1">
      <c r="A2193" s="32"/>
      <c r="B2193" s="32"/>
      <c r="C2193" s="32"/>
      <c r="D2193" s="32"/>
      <c r="E2193" s="32"/>
      <c r="F2193" s="32"/>
      <c r="G2193" s="32"/>
      <c r="H2193" s="32"/>
      <c r="I2193" s="32"/>
      <c r="J2193" s="32"/>
      <c r="K2193" s="32"/>
      <c r="L2193" s="32"/>
      <c r="M2193" s="32"/>
      <c r="N2193" s="32"/>
      <c r="O2193" s="32"/>
      <c r="P2193" s="32"/>
      <c r="Q2193" s="32"/>
      <c r="R2193" s="32"/>
      <c r="S2193" s="32"/>
    </row>
    <row r="2194" ht="12.75" customHeight="1">
      <c r="A2194" s="32"/>
      <c r="B2194" s="32"/>
      <c r="C2194" s="32"/>
      <c r="D2194" s="32"/>
      <c r="E2194" s="32"/>
      <c r="F2194" s="32"/>
      <c r="G2194" s="32"/>
      <c r="H2194" s="32"/>
      <c r="I2194" s="32"/>
      <c r="J2194" s="32"/>
      <c r="K2194" s="32"/>
      <c r="L2194" s="32"/>
      <c r="M2194" s="32"/>
      <c r="N2194" s="32"/>
      <c r="O2194" s="32"/>
      <c r="P2194" s="32"/>
      <c r="Q2194" s="32"/>
      <c r="R2194" s="32"/>
      <c r="S2194" s="32"/>
    </row>
    <row r="2195" ht="12.75" customHeight="1">
      <c r="A2195" s="32"/>
      <c r="B2195" s="32"/>
      <c r="C2195" s="32"/>
      <c r="D2195" s="32"/>
      <c r="E2195" s="32"/>
      <c r="F2195" s="32"/>
      <c r="G2195" s="32"/>
      <c r="H2195" s="32"/>
      <c r="I2195" s="32"/>
      <c r="J2195" s="32"/>
      <c r="K2195" s="32"/>
      <c r="L2195" s="32"/>
      <c r="M2195" s="32"/>
      <c r="N2195" s="32"/>
      <c r="O2195" s="32"/>
      <c r="P2195" s="32"/>
      <c r="Q2195" s="32"/>
      <c r="R2195" s="32"/>
      <c r="S2195" s="32"/>
    </row>
    <row r="2196" ht="12.75" customHeight="1">
      <c r="A2196" s="32"/>
      <c r="B2196" s="32"/>
      <c r="C2196" s="32"/>
      <c r="D2196" s="32"/>
      <c r="E2196" s="32"/>
      <c r="F2196" s="32"/>
      <c r="G2196" s="32"/>
      <c r="H2196" s="32"/>
      <c r="I2196" s="32"/>
      <c r="J2196" s="32"/>
      <c r="K2196" s="32"/>
      <c r="L2196" s="32"/>
      <c r="M2196" s="32"/>
      <c r="N2196" s="32"/>
      <c r="O2196" s="32"/>
      <c r="P2196" s="32"/>
      <c r="Q2196" s="32"/>
      <c r="R2196" s="32"/>
      <c r="S2196" s="32"/>
    </row>
    <row r="2197" ht="12.75" customHeight="1">
      <c r="A2197" s="32"/>
      <c r="B2197" s="32"/>
      <c r="C2197" s="32"/>
      <c r="D2197" s="32"/>
      <c r="E2197" s="32"/>
      <c r="F2197" s="32"/>
      <c r="G2197" s="32"/>
      <c r="H2197" s="32"/>
      <c r="I2197" s="32"/>
      <c r="J2197" s="32"/>
      <c r="K2197" s="32"/>
      <c r="L2197" s="32"/>
      <c r="M2197" s="32"/>
      <c r="N2197" s="32"/>
      <c r="O2197" s="32"/>
      <c r="P2197" s="32"/>
      <c r="Q2197" s="32"/>
      <c r="R2197" s="32"/>
      <c r="S2197" s="32"/>
    </row>
    <row r="2198" ht="12.75" customHeight="1">
      <c r="A2198" s="32"/>
      <c r="B2198" s="32"/>
      <c r="C2198" s="32"/>
      <c r="D2198" s="32"/>
      <c r="E2198" s="32"/>
      <c r="F2198" s="32"/>
      <c r="G2198" s="32"/>
      <c r="H2198" s="32"/>
      <c r="I2198" s="32"/>
      <c r="J2198" s="32"/>
      <c r="K2198" s="32"/>
      <c r="L2198" s="32"/>
      <c r="M2198" s="32"/>
      <c r="N2198" s="32"/>
      <c r="O2198" s="32"/>
      <c r="P2198" s="32"/>
      <c r="Q2198" s="32"/>
      <c r="R2198" s="32"/>
      <c r="S2198" s="32"/>
    </row>
    <row r="2199" ht="12.75" customHeight="1">
      <c r="A2199" s="32"/>
      <c r="B2199" s="32"/>
      <c r="C2199" s="32"/>
      <c r="D2199" s="32"/>
      <c r="E2199" s="32"/>
      <c r="F2199" s="32"/>
      <c r="G2199" s="32"/>
      <c r="H2199" s="32"/>
      <c r="I2199" s="32"/>
      <c r="J2199" s="32"/>
      <c r="K2199" s="32"/>
      <c r="L2199" s="32"/>
      <c r="M2199" s="32"/>
      <c r="N2199" s="32"/>
      <c r="O2199" s="32"/>
      <c r="P2199" s="32"/>
      <c r="Q2199" s="32"/>
      <c r="R2199" s="32"/>
      <c r="S2199" s="32"/>
    </row>
    <row r="2200" ht="12.75" customHeight="1">
      <c r="A2200" s="32"/>
      <c r="B2200" s="32"/>
      <c r="C2200" s="32"/>
      <c r="D2200" s="32"/>
      <c r="E2200" s="32"/>
      <c r="F2200" s="32"/>
      <c r="G2200" s="32"/>
      <c r="H2200" s="32"/>
      <c r="I2200" s="32"/>
      <c r="J2200" s="32"/>
      <c r="K2200" s="32"/>
      <c r="L2200" s="32"/>
      <c r="M2200" s="32"/>
      <c r="N2200" s="32"/>
      <c r="O2200" s="32"/>
      <c r="P2200" s="32"/>
      <c r="Q2200" s="32"/>
      <c r="R2200" s="32"/>
      <c r="S2200" s="32"/>
    </row>
    <row r="2201" ht="12.75" customHeight="1">
      <c r="A2201" s="32"/>
      <c r="B2201" s="32"/>
      <c r="C2201" s="32"/>
      <c r="D2201" s="32"/>
      <c r="E2201" s="32"/>
      <c r="F2201" s="32"/>
      <c r="G2201" s="32"/>
      <c r="H2201" s="32"/>
      <c r="I2201" s="32"/>
      <c r="J2201" s="32"/>
      <c r="K2201" s="32"/>
      <c r="L2201" s="32"/>
      <c r="M2201" s="32"/>
      <c r="N2201" s="32"/>
      <c r="O2201" s="32"/>
      <c r="P2201" s="32"/>
      <c r="Q2201" s="32"/>
      <c r="R2201" s="32"/>
      <c r="S2201" s="32"/>
    </row>
    <row r="2202" ht="12.75" customHeight="1">
      <c r="A2202" s="32"/>
      <c r="B2202" s="32"/>
      <c r="C2202" s="32"/>
      <c r="D2202" s="32"/>
      <c r="E2202" s="32"/>
      <c r="F2202" s="32"/>
      <c r="G2202" s="32"/>
      <c r="H2202" s="32"/>
      <c r="I2202" s="32"/>
      <c r="J2202" s="32"/>
      <c r="K2202" s="32"/>
      <c r="L2202" s="32"/>
      <c r="M2202" s="32"/>
      <c r="N2202" s="32"/>
      <c r="O2202" s="32"/>
      <c r="P2202" s="32"/>
      <c r="Q2202" s="32"/>
      <c r="R2202" s="32"/>
      <c r="S2202" s="32"/>
    </row>
    <row r="2203" ht="12.75" customHeight="1">
      <c r="A2203" s="32"/>
      <c r="B2203" s="32"/>
      <c r="C2203" s="32"/>
      <c r="D2203" s="32"/>
      <c r="E2203" s="32"/>
      <c r="F2203" s="32"/>
      <c r="G2203" s="32"/>
      <c r="H2203" s="32"/>
      <c r="I2203" s="32"/>
      <c r="J2203" s="32"/>
      <c r="K2203" s="32"/>
      <c r="L2203" s="32"/>
      <c r="M2203" s="32"/>
      <c r="N2203" s="32"/>
      <c r="O2203" s="32"/>
      <c r="P2203" s="32"/>
      <c r="Q2203" s="32"/>
      <c r="R2203" s="32"/>
      <c r="S2203" s="32"/>
    </row>
    <row r="2204" ht="12.75" customHeight="1">
      <c r="A2204" s="32"/>
      <c r="B2204" s="32"/>
      <c r="C2204" s="32"/>
      <c r="D2204" s="32"/>
      <c r="E2204" s="32"/>
      <c r="F2204" s="32"/>
      <c r="G2204" s="32"/>
      <c r="H2204" s="32"/>
      <c r="I2204" s="32"/>
      <c r="J2204" s="32"/>
      <c r="K2204" s="32"/>
      <c r="L2204" s="32"/>
      <c r="M2204" s="32"/>
      <c r="N2204" s="32"/>
      <c r="O2204" s="32"/>
      <c r="P2204" s="32"/>
      <c r="Q2204" s="32"/>
      <c r="R2204" s="32"/>
      <c r="S2204" s="32"/>
    </row>
    <row r="2205" ht="12.75" customHeight="1">
      <c r="A2205" s="32"/>
      <c r="B2205" s="32"/>
      <c r="C2205" s="32"/>
      <c r="D2205" s="32"/>
      <c r="E2205" s="32"/>
      <c r="F2205" s="32"/>
      <c r="G2205" s="32"/>
      <c r="H2205" s="32"/>
      <c r="I2205" s="32"/>
      <c r="J2205" s="32"/>
      <c r="K2205" s="32"/>
      <c r="L2205" s="32"/>
      <c r="M2205" s="32"/>
      <c r="N2205" s="32"/>
      <c r="O2205" s="32"/>
      <c r="P2205" s="32"/>
      <c r="Q2205" s="32"/>
      <c r="R2205" s="32"/>
      <c r="S2205" s="32"/>
    </row>
    <row r="2206" ht="12.75" customHeight="1">
      <c r="A2206" s="32"/>
      <c r="B2206" s="32"/>
      <c r="C2206" s="32"/>
      <c r="D2206" s="32"/>
      <c r="E2206" s="32"/>
      <c r="F2206" s="32"/>
      <c r="G2206" s="32"/>
      <c r="H2206" s="32"/>
      <c r="I2206" s="32"/>
      <c r="J2206" s="32"/>
      <c r="K2206" s="32"/>
      <c r="L2206" s="32"/>
      <c r="M2206" s="32"/>
      <c r="N2206" s="32"/>
      <c r="O2206" s="32"/>
      <c r="P2206" s="32"/>
      <c r="Q2206" s="32"/>
      <c r="R2206" s="32"/>
      <c r="S2206" s="32"/>
    </row>
    <row r="2207" ht="12.75" customHeight="1">
      <c r="A2207" s="32"/>
      <c r="B2207" s="32"/>
      <c r="C2207" s="32"/>
      <c r="D2207" s="32"/>
      <c r="E2207" s="32"/>
      <c r="F2207" s="32"/>
      <c r="G2207" s="32"/>
      <c r="H2207" s="32"/>
      <c r="I2207" s="32"/>
      <c r="J2207" s="32"/>
      <c r="K2207" s="32"/>
      <c r="L2207" s="32"/>
      <c r="M2207" s="32"/>
      <c r="N2207" s="32"/>
      <c r="O2207" s="32"/>
      <c r="P2207" s="32"/>
      <c r="Q2207" s="32"/>
      <c r="R2207" s="32"/>
      <c r="S2207" s="32"/>
    </row>
    <row r="2208" ht="12.75" customHeight="1">
      <c r="A2208" s="32"/>
      <c r="B2208" s="32"/>
      <c r="C2208" s="32"/>
      <c r="D2208" s="32"/>
      <c r="E2208" s="32"/>
      <c r="F2208" s="32"/>
      <c r="G2208" s="32"/>
      <c r="H2208" s="32"/>
      <c r="I2208" s="32"/>
      <c r="J2208" s="32"/>
      <c r="K2208" s="32"/>
      <c r="L2208" s="32"/>
      <c r="M2208" s="32"/>
      <c r="N2208" s="32"/>
      <c r="O2208" s="32"/>
      <c r="P2208" s="32"/>
      <c r="Q2208" s="32"/>
      <c r="R2208" s="32"/>
      <c r="S2208" s="32"/>
    </row>
    <row r="2209" ht="12.75" customHeight="1">
      <c r="A2209" s="32"/>
      <c r="B2209" s="32"/>
      <c r="C2209" s="32"/>
      <c r="D2209" s="32"/>
      <c r="E2209" s="32"/>
      <c r="F2209" s="32"/>
      <c r="G2209" s="32"/>
      <c r="H2209" s="32"/>
      <c r="I2209" s="32"/>
      <c r="J2209" s="32"/>
      <c r="K2209" s="32"/>
      <c r="L2209" s="32"/>
      <c r="M2209" s="32"/>
      <c r="N2209" s="32"/>
      <c r="O2209" s="32"/>
      <c r="P2209" s="32"/>
      <c r="Q2209" s="32"/>
      <c r="R2209" s="32"/>
      <c r="S2209" s="32"/>
    </row>
    <row r="2210" ht="12.75" customHeight="1">
      <c r="A2210" s="32"/>
      <c r="B2210" s="32"/>
      <c r="C2210" s="32"/>
      <c r="D2210" s="32"/>
      <c r="E2210" s="32"/>
      <c r="F2210" s="32"/>
      <c r="G2210" s="32"/>
      <c r="H2210" s="32"/>
      <c r="I2210" s="32"/>
      <c r="J2210" s="32"/>
      <c r="K2210" s="32"/>
      <c r="L2210" s="32"/>
      <c r="M2210" s="32"/>
      <c r="N2210" s="32"/>
      <c r="O2210" s="32"/>
      <c r="P2210" s="32"/>
      <c r="Q2210" s="32"/>
      <c r="R2210" s="32"/>
      <c r="S2210" s="32"/>
    </row>
    <row r="2211" ht="12.75" customHeight="1">
      <c r="A2211" s="32"/>
      <c r="B2211" s="32"/>
      <c r="C2211" s="32"/>
      <c r="D2211" s="32"/>
      <c r="E2211" s="32"/>
      <c r="F2211" s="32"/>
      <c r="G2211" s="32"/>
      <c r="H2211" s="32"/>
      <c r="I2211" s="32"/>
      <c r="J2211" s="32"/>
      <c r="K2211" s="32"/>
      <c r="L2211" s="32"/>
      <c r="M2211" s="32"/>
      <c r="N2211" s="32"/>
      <c r="O2211" s="32"/>
      <c r="P2211" s="32"/>
      <c r="Q2211" s="32"/>
      <c r="R2211" s="32"/>
      <c r="S2211" s="32"/>
    </row>
    <row r="2212" ht="12.75" customHeight="1">
      <c r="A2212" s="32"/>
      <c r="B2212" s="32"/>
      <c r="C2212" s="32"/>
      <c r="D2212" s="32"/>
      <c r="E2212" s="32"/>
      <c r="F2212" s="32"/>
      <c r="G2212" s="32"/>
      <c r="H2212" s="32"/>
      <c r="I2212" s="32"/>
      <c r="J2212" s="32"/>
      <c r="K2212" s="32"/>
      <c r="L2212" s="32"/>
      <c r="M2212" s="32"/>
      <c r="N2212" s="32"/>
      <c r="O2212" s="32"/>
      <c r="P2212" s="32"/>
      <c r="Q2212" s="32"/>
      <c r="R2212" s="32"/>
      <c r="S2212" s="32"/>
    </row>
    <row r="2213" ht="12.75" customHeight="1">
      <c r="A2213" s="32"/>
      <c r="B2213" s="32"/>
      <c r="C2213" s="32"/>
      <c r="D2213" s="32"/>
      <c r="E2213" s="32"/>
      <c r="F2213" s="32"/>
      <c r="G2213" s="32"/>
      <c r="H2213" s="32"/>
      <c r="I2213" s="32"/>
      <c r="J2213" s="32"/>
      <c r="K2213" s="32"/>
      <c r="L2213" s="32"/>
      <c r="M2213" s="32"/>
      <c r="N2213" s="32"/>
      <c r="O2213" s="32"/>
      <c r="P2213" s="32"/>
      <c r="Q2213" s="32"/>
      <c r="R2213" s="32"/>
      <c r="S2213" s="32"/>
    </row>
    <row r="2214" ht="12.75" customHeight="1">
      <c r="A2214" s="32"/>
      <c r="B2214" s="32"/>
      <c r="C2214" s="32"/>
      <c r="D2214" s="32"/>
      <c r="E2214" s="32"/>
      <c r="F2214" s="32"/>
      <c r="G2214" s="32"/>
      <c r="H2214" s="32"/>
      <c r="I2214" s="32"/>
      <c r="J2214" s="32"/>
      <c r="K2214" s="32"/>
      <c r="L2214" s="32"/>
      <c r="M2214" s="32"/>
      <c r="N2214" s="32"/>
      <c r="O2214" s="32"/>
      <c r="P2214" s="32"/>
      <c r="Q2214" s="32"/>
      <c r="R2214" s="32"/>
      <c r="S2214" s="32"/>
    </row>
    <row r="2215" ht="12.75" customHeight="1">
      <c r="A2215" s="32"/>
      <c r="B2215" s="32"/>
      <c r="C2215" s="32"/>
      <c r="D2215" s="32"/>
      <c r="E2215" s="32"/>
      <c r="F2215" s="32"/>
      <c r="G2215" s="32"/>
      <c r="H2215" s="32"/>
      <c r="I2215" s="32"/>
      <c r="J2215" s="32"/>
      <c r="K2215" s="32"/>
      <c r="L2215" s="32"/>
      <c r="M2215" s="32"/>
      <c r="N2215" s="32"/>
      <c r="O2215" s="32"/>
      <c r="P2215" s="32"/>
      <c r="Q2215" s="32"/>
      <c r="R2215" s="32"/>
      <c r="S2215" s="32"/>
    </row>
    <row r="2216" ht="12.75" customHeight="1">
      <c r="A2216" s="32"/>
      <c r="B2216" s="32"/>
      <c r="C2216" s="32"/>
      <c r="D2216" s="32"/>
      <c r="E2216" s="32"/>
      <c r="F2216" s="32"/>
      <c r="G2216" s="32"/>
      <c r="H2216" s="32"/>
      <c r="I2216" s="32"/>
      <c r="J2216" s="32"/>
      <c r="K2216" s="32"/>
      <c r="L2216" s="32"/>
      <c r="M2216" s="32"/>
      <c r="N2216" s="32"/>
      <c r="O2216" s="32"/>
      <c r="P2216" s="32"/>
      <c r="Q2216" s="32"/>
      <c r="R2216" s="32"/>
      <c r="S2216" s="32"/>
    </row>
    <row r="2217" ht="12.75" customHeight="1">
      <c r="A2217" s="32"/>
      <c r="B2217" s="32"/>
      <c r="C2217" s="32"/>
      <c r="D2217" s="32"/>
      <c r="E2217" s="32"/>
      <c r="F2217" s="32"/>
      <c r="G2217" s="32"/>
      <c r="H2217" s="32"/>
      <c r="I2217" s="32"/>
      <c r="J2217" s="32"/>
      <c r="K2217" s="32"/>
      <c r="L2217" s="32"/>
      <c r="M2217" s="32"/>
      <c r="N2217" s="32"/>
      <c r="O2217" s="32"/>
      <c r="P2217" s="32"/>
      <c r="Q2217" s="32"/>
      <c r="R2217" s="32"/>
      <c r="S2217" s="32"/>
    </row>
    <row r="2218" ht="12.75" customHeight="1">
      <c r="A2218" s="32"/>
      <c r="B2218" s="32"/>
      <c r="C2218" s="32"/>
      <c r="D2218" s="32"/>
      <c r="E2218" s="32"/>
      <c r="F2218" s="32"/>
      <c r="G2218" s="32"/>
      <c r="H2218" s="32"/>
      <c r="I2218" s="32"/>
      <c r="J2218" s="32"/>
      <c r="K2218" s="32"/>
      <c r="L2218" s="32"/>
      <c r="M2218" s="32"/>
      <c r="N2218" s="32"/>
      <c r="O2218" s="32"/>
      <c r="P2218" s="32"/>
      <c r="Q2218" s="32"/>
      <c r="R2218" s="32"/>
      <c r="S2218" s="32"/>
    </row>
    <row r="2219" ht="12.75" customHeight="1">
      <c r="A2219" s="32"/>
      <c r="B2219" s="32"/>
      <c r="C2219" s="32"/>
      <c r="D2219" s="32"/>
      <c r="E2219" s="32"/>
      <c r="F2219" s="32"/>
      <c r="G2219" s="32"/>
      <c r="H2219" s="32"/>
      <c r="I2219" s="32"/>
      <c r="J2219" s="32"/>
      <c r="K2219" s="32"/>
      <c r="L2219" s="32"/>
      <c r="M2219" s="32"/>
      <c r="N2219" s="32"/>
      <c r="O2219" s="32"/>
      <c r="P2219" s="32"/>
      <c r="Q2219" s="32"/>
      <c r="R2219" s="32"/>
      <c r="S2219" s="32"/>
    </row>
    <row r="2220" ht="12.75" customHeight="1">
      <c r="A2220" s="32"/>
      <c r="B2220" s="32"/>
      <c r="C2220" s="32"/>
      <c r="D2220" s="32"/>
      <c r="E2220" s="32"/>
      <c r="F2220" s="32"/>
      <c r="G2220" s="32"/>
      <c r="H2220" s="32"/>
      <c r="I2220" s="32"/>
      <c r="J2220" s="32"/>
      <c r="K2220" s="32"/>
      <c r="L2220" s="32"/>
      <c r="M2220" s="32"/>
      <c r="N2220" s="32"/>
      <c r="O2220" s="32"/>
      <c r="P2220" s="32"/>
      <c r="Q2220" s="32"/>
      <c r="R2220" s="32"/>
      <c r="S2220" s="32"/>
    </row>
    <row r="2221" ht="12.75" customHeight="1">
      <c r="A2221" s="32"/>
      <c r="B2221" s="32"/>
      <c r="C2221" s="32"/>
      <c r="D2221" s="32"/>
      <c r="E2221" s="32"/>
      <c r="F2221" s="32"/>
      <c r="G2221" s="32"/>
      <c r="H2221" s="32"/>
      <c r="I2221" s="32"/>
      <c r="J2221" s="32"/>
      <c r="K2221" s="32"/>
      <c r="L2221" s="32"/>
      <c r="M2221" s="32"/>
      <c r="N2221" s="32"/>
      <c r="O2221" s="32"/>
      <c r="P2221" s="32"/>
      <c r="Q2221" s="32"/>
      <c r="R2221" s="32"/>
      <c r="S2221" s="32"/>
    </row>
    <row r="2222" ht="12.75" customHeight="1">
      <c r="A2222" s="32"/>
      <c r="B2222" s="32"/>
      <c r="C2222" s="32"/>
      <c r="D2222" s="32"/>
      <c r="E2222" s="32"/>
      <c r="F2222" s="32"/>
      <c r="G2222" s="32"/>
      <c r="H2222" s="32"/>
      <c r="I2222" s="32"/>
      <c r="J2222" s="32"/>
      <c r="K2222" s="32"/>
      <c r="L2222" s="32"/>
      <c r="M2222" s="32"/>
      <c r="N2222" s="32"/>
      <c r="O2222" s="32"/>
      <c r="P2222" s="32"/>
      <c r="Q2222" s="32"/>
      <c r="R2222" s="32"/>
      <c r="S2222" s="32"/>
    </row>
    <row r="2223" ht="12.75" customHeight="1">
      <c r="A2223" s="32"/>
      <c r="B2223" s="32"/>
      <c r="C2223" s="32"/>
      <c r="D2223" s="32"/>
      <c r="E2223" s="32"/>
      <c r="F2223" s="32"/>
      <c r="G2223" s="32"/>
      <c r="H2223" s="32"/>
      <c r="I2223" s="32"/>
      <c r="J2223" s="32"/>
      <c r="K2223" s="32"/>
      <c r="L2223" s="32"/>
      <c r="M2223" s="32"/>
      <c r="N2223" s="32"/>
      <c r="O2223" s="32"/>
      <c r="P2223" s="32"/>
      <c r="Q2223" s="32"/>
      <c r="R2223" s="32"/>
      <c r="S2223" s="32"/>
    </row>
    <row r="2224" ht="12.75" customHeight="1">
      <c r="A2224" s="32"/>
      <c r="B2224" s="32"/>
      <c r="C2224" s="32"/>
      <c r="D2224" s="32"/>
      <c r="E2224" s="32"/>
      <c r="F2224" s="32"/>
      <c r="G2224" s="32"/>
      <c r="H2224" s="32"/>
      <c r="I2224" s="32"/>
      <c r="J2224" s="32"/>
      <c r="K2224" s="32"/>
      <c r="L2224" s="32"/>
      <c r="M2224" s="32"/>
      <c r="N2224" s="32"/>
      <c r="O2224" s="32"/>
      <c r="P2224" s="32"/>
      <c r="Q2224" s="32"/>
      <c r="R2224" s="32"/>
      <c r="S2224" s="32"/>
    </row>
    <row r="2225" ht="12.75" customHeight="1">
      <c r="A2225" s="32"/>
      <c r="B2225" s="32"/>
      <c r="C2225" s="32"/>
      <c r="D2225" s="32"/>
      <c r="E2225" s="32"/>
      <c r="F2225" s="32"/>
      <c r="G2225" s="32"/>
      <c r="H2225" s="32"/>
      <c r="I2225" s="32"/>
      <c r="J2225" s="32"/>
      <c r="K2225" s="32"/>
      <c r="L2225" s="32"/>
      <c r="M2225" s="32"/>
      <c r="N2225" s="32"/>
      <c r="O2225" s="32"/>
      <c r="P2225" s="32"/>
      <c r="Q2225" s="32"/>
      <c r="R2225" s="32"/>
      <c r="S2225" s="32"/>
    </row>
    <row r="2226" ht="12.75" customHeight="1">
      <c r="A2226" s="32"/>
      <c r="B2226" s="32"/>
      <c r="C2226" s="32"/>
      <c r="D2226" s="32"/>
      <c r="E2226" s="32"/>
      <c r="F2226" s="32"/>
      <c r="G2226" s="32"/>
      <c r="H2226" s="32"/>
      <c r="I2226" s="32"/>
      <c r="J2226" s="32"/>
      <c r="K2226" s="32"/>
      <c r="L2226" s="32"/>
      <c r="M2226" s="32"/>
      <c r="N2226" s="32"/>
      <c r="O2226" s="32"/>
      <c r="P2226" s="32"/>
      <c r="Q2226" s="32"/>
      <c r="R2226" s="32"/>
      <c r="S2226" s="32"/>
    </row>
    <row r="2227" ht="12.75" customHeight="1">
      <c r="A2227" s="32"/>
      <c r="B2227" s="32"/>
      <c r="C2227" s="32"/>
      <c r="D2227" s="32"/>
      <c r="E2227" s="32"/>
      <c r="F2227" s="32"/>
      <c r="G2227" s="32"/>
      <c r="H2227" s="32"/>
      <c r="I2227" s="32"/>
      <c r="J2227" s="32"/>
      <c r="K2227" s="32"/>
      <c r="L2227" s="32"/>
      <c r="M2227" s="32"/>
      <c r="N2227" s="32"/>
      <c r="O2227" s="32"/>
      <c r="P2227" s="32"/>
      <c r="Q2227" s="32"/>
      <c r="R2227" s="32"/>
      <c r="S2227" s="32"/>
    </row>
    <row r="2228" ht="12.75" customHeight="1">
      <c r="A2228" s="32"/>
      <c r="B2228" s="32"/>
      <c r="C2228" s="32"/>
      <c r="D2228" s="32"/>
      <c r="E2228" s="32"/>
      <c r="F2228" s="32"/>
      <c r="G2228" s="32"/>
      <c r="H2228" s="32"/>
      <c r="I2228" s="32"/>
      <c r="J2228" s="32"/>
      <c r="K2228" s="32"/>
      <c r="L2228" s="32"/>
      <c r="M2228" s="32"/>
      <c r="N2228" s="32"/>
      <c r="O2228" s="32"/>
      <c r="P2228" s="32"/>
      <c r="Q2228" s="32"/>
      <c r="R2228" s="32"/>
      <c r="S2228" s="32"/>
    </row>
    <row r="2229" ht="12.75" customHeight="1">
      <c r="A2229" s="32"/>
      <c r="B2229" s="32"/>
      <c r="C2229" s="32"/>
      <c r="D2229" s="32"/>
      <c r="E2229" s="32"/>
      <c r="F2229" s="32"/>
      <c r="G2229" s="32"/>
      <c r="H2229" s="32"/>
      <c r="I2229" s="32"/>
      <c r="J2229" s="32"/>
      <c r="K2229" s="32"/>
      <c r="L2229" s="32"/>
      <c r="M2229" s="32"/>
      <c r="N2229" s="32"/>
      <c r="O2229" s="32"/>
      <c r="P2229" s="32"/>
      <c r="Q2229" s="32"/>
      <c r="R2229" s="32"/>
      <c r="S2229" s="32"/>
    </row>
    <row r="2230" ht="12.75" customHeight="1">
      <c r="A2230" s="32"/>
      <c r="B2230" s="32"/>
      <c r="C2230" s="32"/>
      <c r="D2230" s="32"/>
      <c r="E2230" s="32"/>
      <c r="F2230" s="32"/>
      <c r="G2230" s="32"/>
      <c r="H2230" s="32"/>
      <c r="I2230" s="32"/>
      <c r="J2230" s="32"/>
      <c r="K2230" s="32"/>
      <c r="L2230" s="32"/>
      <c r="M2230" s="32"/>
      <c r="N2230" s="32"/>
      <c r="O2230" s="32"/>
      <c r="P2230" s="32"/>
      <c r="Q2230" s="32"/>
      <c r="R2230" s="32"/>
      <c r="S2230" s="32"/>
    </row>
    <row r="2231" ht="12.75" customHeight="1">
      <c r="A2231" s="32"/>
      <c r="B2231" s="32"/>
      <c r="C2231" s="32"/>
      <c r="D2231" s="32"/>
      <c r="E2231" s="32"/>
      <c r="F2231" s="32"/>
      <c r="G2231" s="32"/>
      <c r="H2231" s="32"/>
      <c r="I2231" s="32"/>
      <c r="J2231" s="32"/>
      <c r="K2231" s="32"/>
      <c r="L2231" s="32"/>
      <c r="M2231" s="32"/>
      <c r="N2231" s="32"/>
      <c r="O2231" s="32"/>
      <c r="P2231" s="32"/>
      <c r="Q2231" s="32"/>
      <c r="R2231" s="32"/>
      <c r="S2231" s="32"/>
    </row>
    <row r="2232" ht="12.75" customHeight="1">
      <c r="A2232" s="32"/>
      <c r="B2232" s="32"/>
      <c r="C2232" s="32"/>
      <c r="D2232" s="32"/>
      <c r="E2232" s="32"/>
      <c r="F2232" s="32"/>
      <c r="G2232" s="32"/>
      <c r="H2232" s="32"/>
      <c r="I2232" s="32"/>
      <c r="J2232" s="32"/>
      <c r="K2232" s="32"/>
      <c r="L2232" s="32"/>
      <c r="M2232" s="32"/>
      <c r="N2232" s="32"/>
      <c r="O2232" s="32"/>
      <c r="P2232" s="32"/>
      <c r="Q2232" s="32"/>
      <c r="R2232" s="32"/>
      <c r="S2232" s="32"/>
    </row>
    <row r="2233" ht="12.75" customHeight="1">
      <c r="A2233" s="32"/>
      <c r="B2233" s="32"/>
      <c r="C2233" s="32"/>
      <c r="D2233" s="32"/>
      <c r="E2233" s="32"/>
      <c r="F2233" s="32"/>
      <c r="G2233" s="32"/>
      <c r="H2233" s="32"/>
      <c r="I2233" s="32"/>
      <c r="J2233" s="32"/>
      <c r="K2233" s="32"/>
      <c r="L2233" s="32"/>
      <c r="M2233" s="32"/>
      <c r="N2233" s="32"/>
      <c r="O2233" s="32"/>
      <c r="P2233" s="32"/>
      <c r="Q2233" s="32"/>
      <c r="R2233" s="32"/>
      <c r="S2233" s="32"/>
    </row>
    <row r="2234" ht="12.75" customHeight="1">
      <c r="A2234" s="32"/>
      <c r="B2234" s="32"/>
      <c r="C2234" s="32"/>
      <c r="D2234" s="32"/>
      <c r="E2234" s="32"/>
      <c r="F2234" s="32"/>
      <c r="G2234" s="32"/>
      <c r="H2234" s="32"/>
      <c r="I2234" s="32"/>
      <c r="J2234" s="32"/>
      <c r="K2234" s="32"/>
      <c r="L2234" s="32"/>
      <c r="M2234" s="32"/>
      <c r="N2234" s="32"/>
      <c r="O2234" s="32"/>
      <c r="P2234" s="32"/>
      <c r="Q2234" s="32"/>
      <c r="R2234" s="32"/>
      <c r="S2234" s="32"/>
    </row>
    <row r="2235" ht="12.75" customHeight="1">
      <c r="A2235" s="32"/>
      <c r="B2235" s="32"/>
      <c r="C2235" s="32"/>
      <c r="D2235" s="32"/>
      <c r="E2235" s="32"/>
      <c r="F2235" s="32"/>
      <c r="G2235" s="32"/>
      <c r="H2235" s="32"/>
      <c r="I2235" s="32"/>
      <c r="J2235" s="32"/>
      <c r="K2235" s="32"/>
      <c r="L2235" s="32"/>
      <c r="M2235" s="32"/>
      <c r="N2235" s="32"/>
      <c r="O2235" s="32"/>
      <c r="P2235" s="32"/>
      <c r="Q2235" s="32"/>
      <c r="R2235" s="32"/>
      <c r="S2235" s="32"/>
    </row>
    <row r="2236" ht="12.75" customHeight="1">
      <c r="A2236" s="32"/>
      <c r="B2236" s="32"/>
      <c r="C2236" s="32"/>
      <c r="D2236" s="32"/>
      <c r="E2236" s="32"/>
      <c r="F2236" s="32"/>
      <c r="G2236" s="32"/>
      <c r="H2236" s="32"/>
      <c r="I2236" s="32"/>
      <c r="J2236" s="32"/>
      <c r="K2236" s="32"/>
      <c r="L2236" s="32"/>
      <c r="M2236" s="32"/>
      <c r="N2236" s="32"/>
      <c r="O2236" s="32"/>
      <c r="P2236" s="32"/>
      <c r="Q2236" s="32"/>
      <c r="R2236" s="32"/>
      <c r="S2236" s="32"/>
    </row>
    <row r="2237" ht="12.75" customHeight="1">
      <c r="A2237" s="32"/>
      <c r="B2237" s="32"/>
      <c r="C2237" s="32"/>
      <c r="D2237" s="32"/>
      <c r="E2237" s="32"/>
      <c r="F2237" s="32"/>
      <c r="G2237" s="32"/>
      <c r="H2237" s="32"/>
      <c r="I2237" s="32"/>
      <c r="J2237" s="32"/>
      <c r="K2237" s="32"/>
      <c r="L2237" s="32"/>
      <c r="M2237" s="32"/>
      <c r="N2237" s="32"/>
      <c r="O2237" s="32"/>
      <c r="P2237" s="32"/>
      <c r="Q2237" s="32"/>
      <c r="R2237" s="32"/>
      <c r="S2237" s="32"/>
    </row>
    <row r="2238" ht="12.75" customHeight="1">
      <c r="A2238" s="32"/>
      <c r="B2238" s="32"/>
      <c r="C2238" s="32"/>
      <c r="D2238" s="32"/>
      <c r="E2238" s="32"/>
      <c r="F2238" s="32"/>
      <c r="G2238" s="32"/>
      <c r="H2238" s="32"/>
      <c r="I2238" s="32"/>
      <c r="J2238" s="32"/>
      <c r="K2238" s="32"/>
      <c r="L2238" s="32"/>
      <c r="M2238" s="32"/>
      <c r="N2238" s="32"/>
      <c r="O2238" s="32"/>
      <c r="P2238" s="32"/>
      <c r="Q2238" s="32"/>
      <c r="R2238" s="32"/>
      <c r="S2238" s="32"/>
    </row>
    <row r="2239" ht="12.75" customHeight="1">
      <c r="A2239" s="32"/>
      <c r="B2239" s="32"/>
      <c r="C2239" s="32"/>
      <c r="D2239" s="32"/>
      <c r="E2239" s="32"/>
      <c r="F2239" s="32"/>
      <c r="G2239" s="32"/>
      <c r="H2239" s="32"/>
      <c r="I2239" s="32"/>
      <c r="J2239" s="32"/>
      <c r="K2239" s="32"/>
      <c r="L2239" s="32"/>
      <c r="M2239" s="32"/>
      <c r="N2239" s="32"/>
      <c r="O2239" s="32"/>
      <c r="P2239" s="32"/>
      <c r="Q2239" s="32"/>
      <c r="R2239" s="32"/>
      <c r="S2239" s="32"/>
    </row>
    <row r="2240" ht="12.75" customHeight="1">
      <c r="A2240" s="32"/>
      <c r="B2240" s="32"/>
      <c r="C2240" s="32"/>
      <c r="D2240" s="32"/>
      <c r="E2240" s="32"/>
      <c r="F2240" s="32"/>
      <c r="G2240" s="32"/>
      <c r="H2240" s="32"/>
      <c r="I2240" s="32"/>
      <c r="J2240" s="32"/>
      <c r="K2240" s="32"/>
      <c r="L2240" s="32"/>
      <c r="M2240" s="32"/>
      <c r="N2240" s="32"/>
      <c r="O2240" s="32"/>
      <c r="P2240" s="32"/>
      <c r="Q2240" s="32"/>
      <c r="R2240" s="32"/>
      <c r="S2240" s="32"/>
    </row>
    <row r="2241" ht="12.75" customHeight="1">
      <c r="A2241" s="32"/>
      <c r="B2241" s="32"/>
      <c r="C2241" s="32"/>
      <c r="D2241" s="32"/>
      <c r="E2241" s="32"/>
      <c r="F2241" s="32"/>
      <c r="G2241" s="32"/>
      <c r="H2241" s="32"/>
      <c r="I2241" s="32"/>
      <c r="J2241" s="32"/>
      <c r="K2241" s="32"/>
      <c r="L2241" s="32"/>
      <c r="M2241" s="32"/>
      <c r="N2241" s="32"/>
      <c r="O2241" s="32"/>
      <c r="P2241" s="32"/>
      <c r="Q2241" s="32"/>
      <c r="R2241" s="32"/>
      <c r="S2241" s="32"/>
    </row>
    <row r="2242" ht="12.75" customHeight="1">
      <c r="A2242" s="32"/>
      <c r="B2242" s="32"/>
      <c r="C2242" s="32"/>
      <c r="D2242" s="32"/>
      <c r="E2242" s="32"/>
      <c r="F2242" s="32"/>
      <c r="G2242" s="32"/>
      <c r="H2242" s="32"/>
      <c r="I2242" s="32"/>
      <c r="J2242" s="32"/>
      <c r="K2242" s="32"/>
      <c r="L2242" s="32"/>
      <c r="M2242" s="32"/>
      <c r="N2242" s="32"/>
      <c r="O2242" s="32"/>
      <c r="P2242" s="32"/>
      <c r="Q2242" s="32"/>
      <c r="R2242" s="32"/>
      <c r="S2242" s="32"/>
    </row>
    <row r="2243" ht="12.75" customHeight="1">
      <c r="A2243" s="32"/>
      <c r="B2243" s="32"/>
      <c r="C2243" s="32"/>
      <c r="D2243" s="32"/>
      <c r="E2243" s="32"/>
      <c r="F2243" s="32"/>
      <c r="G2243" s="32"/>
      <c r="H2243" s="32"/>
      <c r="I2243" s="32"/>
      <c r="J2243" s="32"/>
      <c r="K2243" s="32"/>
      <c r="L2243" s="32"/>
      <c r="M2243" s="32"/>
      <c r="N2243" s="32"/>
      <c r="O2243" s="32"/>
      <c r="P2243" s="32"/>
      <c r="Q2243" s="32"/>
      <c r="R2243" s="32"/>
      <c r="S2243" s="32"/>
    </row>
    <row r="2244" ht="12.75" customHeight="1">
      <c r="A2244" s="32"/>
      <c r="B2244" s="32"/>
      <c r="C2244" s="32"/>
      <c r="D2244" s="32"/>
      <c r="E2244" s="32"/>
      <c r="F2244" s="32"/>
      <c r="G2244" s="32"/>
      <c r="H2244" s="32"/>
      <c r="I2244" s="32"/>
      <c r="J2244" s="32"/>
      <c r="K2244" s="32"/>
      <c r="L2244" s="32"/>
      <c r="M2244" s="32"/>
      <c r="N2244" s="32"/>
      <c r="O2244" s="32"/>
      <c r="P2244" s="32"/>
      <c r="Q2244" s="32"/>
      <c r="R2244" s="32"/>
      <c r="S2244" s="32"/>
    </row>
    <row r="2245" ht="12.75" customHeight="1">
      <c r="A2245" s="32"/>
      <c r="B2245" s="32"/>
      <c r="C2245" s="32"/>
      <c r="D2245" s="32"/>
      <c r="E2245" s="32"/>
      <c r="F2245" s="32"/>
      <c r="G2245" s="32"/>
      <c r="H2245" s="32"/>
      <c r="I2245" s="32"/>
      <c r="J2245" s="32"/>
      <c r="K2245" s="32"/>
      <c r="L2245" s="32"/>
      <c r="M2245" s="32"/>
      <c r="N2245" s="32"/>
      <c r="O2245" s="32"/>
      <c r="P2245" s="32"/>
      <c r="Q2245" s="32"/>
      <c r="R2245" s="32"/>
      <c r="S2245" s="32"/>
    </row>
    <row r="2246" ht="12.75" customHeight="1">
      <c r="A2246" s="32"/>
      <c r="B2246" s="32"/>
      <c r="C2246" s="32"/>
      <c r="D2246" s="32"/>
      <c r="E2246" s="32"/>
      <c r="F2246" s="32"/>
      <c r="G2246" s="32"/>
      <c r="H2246" s="32"/>
      <c r="I2246" s="32"/>
      <c r="J2246" s="32"/>
      <c r="K2246" s="32"/>
      <c r="L2246" s="32"/>
      <c r="M2246" s="32"/>
      <c r="N2246" s="32"/>
      <c r="O2246" s="32"/>
      <c r="P2246" s="32"/>
      <c r="Q2246" s="32"/>
      <c r="R2246" s="32"/>
      <c r="S2246" s="32"/>
    </row>
    <row r="2247" ht="12.75" customHeight="1">
      <c r="A2247" s="32"/>
      <c r="B2247" s="32"/>
      <c r="C2247" s="32"/>
      <c r="D2247" s="32"/>
      <c r="E2247" s="32"/>
      <c r="F2247" s="32"/>
      <c r="G2247" s="32"/>
      <c r="H2247" s="32"/>
      <c r="I2247" s="32"/>
      <c r="J2247" s="32"/>
      <c r="K2247" s="32"/>
      <c r="L2247" s="32"/>
      <c r="M2247" s="32"/>
      <c r="N2247" s="32"/>
      <c r="O2247" s="32"/>
      <c r="P2247" s="32"/>
      <c r="Q2247" s="32"/>
      <c r="R2247" s="32"/>
      <c r="S2247" s="32"/>
    </row>
    <row r="2248" ht="12.75" customHeight="1">
      <c r="A2248" s="32"/>
      <c r="B2248" s="32"/>
      <c r="C2248" s="32"/>
      <c r="D2248" s="32"/>
      <c r="E2248" s="32"/>
      <c r="F2248" s="32"/>
      <c r="G2248" s="32"/>
      <c r="H2248" s="32"/>
      <c r="I2248" s="32"/>
      <c r="J2248" s="32"/>
      <c r="K2248" s="32"/>
      <c r="L2248" s="32"/>
      <c r="M2248" s="32"/>
      <c r="N2248" s="32"/>
      <c r="O2248" s="32"/>
      <c r="P2248" s="32"/>
      <c r="Q2248" s="32"/>
      <c r="R2248" s="32"/>
      <c r="S2248" s="32"/>
    </row>
    <row r="2249" ht="12.75" customHeight="1">
      <c r="A2249" s="32"/>
      <c r="B2249" s="32"/>
      <c r="C2249" s="32"/>
      <c r="D2249" s="32"/>
      <c r="E2249" s="32"/>
      <c r="F2249" s="32"/>
      <c r="G2249" s="32"/>
      <c r="H2249" s="32"/>
      <c r="I2249" s="32"/>
      <c r="J2249" s="32"/>
      <c r="K2249" s="32"/>
      <c r="L2249" s="32"/>
      <c r="M2249" s="32"/>
      <c r="N2249" s="32"/>
      <c r="O2249" s="32"/>
      <c r="P2249" s="32"/>
      <c r="Q2249" s="32"/>
      <c r="R2249" s="32"/>
      <c r="S2249" s="32"/>
    </row>
    <row r="2250" ht="12.75" customHeight="1">
      <c r="A2250" s="32"/>
      <c r="B2250" s="32"/>
      <c r="C2250" s="32"/>
      <c r="D2250" s="32"/>
      <c r="E2250" s="32"/>
      <c r="F2250" s="32"/>
      <c r="G2250" s="32"/>
      <c r="H2250" s="32"/>
      <c r="I2250" s="32"/>
      <c r="J2250" s="32"/>
      <c r="K2250" s="32"/>
      <c r="L2250" s="32"/>
      <c r="M2250" s="32"/>
      <c r="N2250" s="32"/>
      <c r="O2250" s="32"/>
      <c r="P2250" s="32"/>
      <c r="Q2250" s="32"/>
      <c r="R2250" s="32"/>
      <c r="S2250" s="32"/>
    </row>
    <row r="2251" ht="12.75" customHeight="1">
      <c r="A2251" s="32"/>
      <c r="B2251" s="32"/>
      <c r="C2251" s="32"/>
      <c r="D2251" s="32"/>
      <c r="E2251" s="32"/>
      <c r="F2251" s="32"/>
      <c r="G2251" s="32"/>
      <c r="H2251" s="32"/>
      <c r="I2251" s="32"/>
      <c r="J2251" s="32"/>
      <c r="K2251" s="32"/>
      <c r="L2251" s="32"/>
      <c r="M2251" s="32"/>
      <c r="N2251" s="32"/>
      <c r="O2251" s="32"/>
      <c r="P2251" s="32"/>
      <c r="Q2251" s="32"/>
      <c r="R2251" s="32"/>
      <c r="S2251" s="32"/>
    </row>
    <row r="2252" ht="12.75" customHeight="1">
      <c r="A2252" s="32"/>
      <c r="B2252" s="32"/>
      <c r="C2252" s="32"/>
      <c r="D2252" s="32"/>
      <c r="E2252" s="32"/>
      <c r="F2252" s="32"/>
      <c r="G2252" s="32"/>
      <c r="H2252" s="32"/>
      <c r="I2252" s="32"/>
      <c r="J2252" s="32"/>
      <c r="K2252" s="32"/>
      <c r="L2252" s="32"/>
      <c r="M2252" s="32"/>
      <c r="N2252" s="32"/>
      <c r="O2252" s="32"/>
      <c r="P2252" s="32"/>
      <c r="Q2252" s="32"/>
      <c r="R2252" s="32"/>
      <c r="S2252" s="32"/>
    </row>
    <row r="2253" ht="12.75" customHeight="1">
      <c r="A2253" s="32"/>
      <c r="B2253" s="32"/>
      <c r="C2253" s="32"/>
      <c r="D2253" s="32"/>
      <c r="E2253" s="32"/>
      <c r="F2253" s="32"/>
      <c r="G2253" s="32"/>
      <c r="H2253" s="32"/>
      <c r="I2253" s="32"/>
      <c r="J2253" s="32"/>
      <c r="K2253" s="32"/>
      <c r="L2253" s="32"/>
      <c r="M2253" s="32"/>
      <c r="N2253" s="32"/>
      <c r="O2253" s="32"/>
      <c r="P2253" s="32"/>
      <c r="Q2253" s="32"/>
      <c r="R2253" s="32"/>
      <c r="S2253" s="32"/>
    </row>
    <row r="2254" ht="12.75" customHeight="1">
      <c r="A2254" s="32"/>
      <c r="B2254" s="32"/>
      <c r="C2254" s="32"/>
      <c r="D2254" s="32"/>
      <c r="E2254" s="32"/>
      <c r="F2254" s="32"/>
      <c r="G2254" s="32"/>
      <c r="H2254" s="32"/>
      <c r="I2254" s="32"/>
      <c r="J2254" s="32"/>
      <c r="K2254" s="32"/>
      <c r="L2254" s="32"/>
      <c r="M2254" s="32"/>
      <c r="N2254" s="32"/>
      <c r="O2254" s="32"/>
      <c r="P2254" s="32"/>
      <c r="Q2254" s="32"/>
      <c r="R2254" s="32"/>
      <c r="S2254" s="32"/>
    </row>
    <row r="2255" ht="12.75" customHeight="1">
      <c r="A2255" s="32"/>
      <c r="B2255" s="32"/>
      <c r="C2255" s="32"/>
      <c r="D2255" s="32"/>
      <c r="E2255" s="32"/>
      <c r="F2255" s="32"/>
      <c r="G2255" s="32"/>
      <c r="H2255" s="32"/>
      <c r="I2255" s="32"/>
      <c r="J2255" s="32"/>
      <c r="K2255" s="32"/>
      <c r="L2255" s="32"/>
      <c r="M2255" s="32"/>
      <c r="N2255" s="32"/>
      <c r="O2255" s="32"/>
      <c r="P2255" s="32"/>
      <c r="Q2255" s="32"/>
      <c r="R2255" s="32"/>
      <c r="S2255" s="32"/>
    </row>
    <row r="2256" ht="12.75" customHeight="1">
      <c r="A2256" s="32"/>
      <c r="B2256" s="32"/>
      <c r="C2256" s="32"/>
      <c r="D2256" s="32"/>
      <c r="E2256" s="32"/>
      <c r="F2256" s="32"/>
      <c r="G2256" s="32"/>
      <c r="H2256" s="32"/>
      <c r="I2256" s="32"/>
      <c r="J2256" s="32"/>
      <c r="K2256" s="32"/>
      <c r="L2256" s="32"/>
      <c r="M2256" s="32"/>
      <c r="N2256" s="32"/>
      <c r="O2256" s="32"/>
      <c r="P2256" s="32"/>
      <c r="Q2256" s="32"/>
      <c r="R2256" s="32"/>
      <c r="S2256" s="32"/>
    </row>
    <row r="2257" ht="12.75" customHeight="1">
      <c r="A2257" s="32"/>
      <c r="B2257" s="32"/>
      <c r="C2257" s="32"/>
      <c r="D2257" s="32"/>
      <c r="E2257" s="32"/>
      <c r="F2257" s="32"/>
      <c r="G2257" s="32"/>
      <c r="H2257" s="32"/>
      <c r="I2257" s="32"/>
      <c r="J2257" s="32"/>
      <c r="K2257" s="32"/>
      <c r="L2257" s="32"/>
      <c r="M2257" s="32"/>
      <c r="N2257" s="32"/>
      <c r="O2257" s="32"/>
      <c r="P2257" s="32"/>
      <c r="Q2257" s="32"/>
      <c r="R2257" s="32"/>
      <c r="S2257" s="32"/>
    </row>
    <row r="2258" ht="12.75" customHeight="1">
      <c r="A2258" s="32"/>
      <c r="B2258" s="32"/>
      <c r="C2258" s="32"/>
      <c r="D2258" s="32"/>
      <c r="E2258" s="32"/>
      <c r="F2258" s="32"/>
      <c r="G2258" s="32"/>
      <c r="H2258" s="32"/>
      <c r="I2258" s="32"/>
      <c r="J2258" s="32"/>
      <c r="K2258" s="32"/>
      <c r="L2258" s="32"/>
      <c r="M2258" s="32"/>
      <c r="N2258" s="32"/>
      <c r="O2258" s="32"/>
      <c r="P2258" s="32"/>
      <c r="Q2258" s="32"/>
      <c r="R2258" s="32"/>
      <c r="S2258" s="32"/>
    </row>
    <row r="2259" ht="12.75" customHeight="1">
      <c r="A2259" s="32"/>
      <c r="B2259" s="32"/>
      <c r="C2259" s="32"/>
      <c r="D2259" s="32"/>
      <c r="E2259" s="32"/>
      <c r="F2259" s="32"/>
      <c r="G2259" s="32"/>
      <c r="H2259" s="32"/>
      <c r="I2259" s="32"/>
      <c r="J2259" s="32"/>
      <c r="K2259" s="32"/>
      <c r="L2259" s="32"/>
      <c r="M2259" s="32"/>
      <c r="N2259" s="32"/>
      <c r="O2259" s="32"/>
      <c r="P2259" s="32"/>
      <c r="Q2259" s="32"/>
      <c r="R2259" s="32"/>
      <c r="S2259" s="32"/>
    </row>
    <row r="2260" ht="12.75" customHeight="1">
      <c r="A2260" s="32"/>
      <c r="B2260" s="32"/>
      <c r="C2260" s="32"/>
      <c r="D2260" s="32"/>
      <c r="E2260" s="32"/>
      <c r="F2260" s="32"/>
      <c r="G2260" s="32"/>
      <c r="H2260" s="32"/>
      <c r="I2260" s="32"/>
      <c r="J2260" s="32"/>
      <c r="K2260" s="32"/>
      <c r="L2260" s="32"/>
      <c r="M2260" s="32"/>
      <c r="N2260" s="32"/>
      <c r="O2260" s="32"/>
      <c r="P2260" s="32"/>
      <c r="Q2260" s="32"/>
      <c r="R2260" s="32"/>
      <c r="S2260" s="32"/>
    </row>
    <row r="2261" ht="12.75" customHeight="1">
      <c r="A2261" s="32"/>
      <c r="B2261" s="32"/>
      <c r="C2261" s="32"/>
      <c r="D2261" s="32"/>
      <c r="E2261" s="32"/>
      <c r="F2261" s="32"/>
      <c r="G2261" s="32"/>
      <c r="H2261" s="32"/>
      <c r="I2261" s="32"/>
      <c r="J2261" s="32"/>
      <c r="K2261" s="32"/>
      <c r="L2261" s="32"/>
      <c r="M2261" s="32"/>
      <c r="N2261" s="32"/>
      <c r="O2261" s="32"/>
      <c r="P2261" s="32"/>
      <c r="Q2261" s="32"/>
      <c r="R2261" s="32"/>
      <c r="S2261" s="32"/>
    </row>
    <row r="2262" ht="12.75" customHeight="1">
      <c r="A2262" s="32"/>
      <c r="B2262" s="32"/>
      <c r="C2262" s="32"/>
      <c r="D2262" s="32"/>
      <c r="E2262" s="32"/>
      <c r="F2262" s="32"/>
      <c r="G2262" s="32"/>
      <c r="H2262" s="32"/>
      <c r="I2262" s="32"/>
      <c r="J2262" s="32"/>
      <c r="K2262" s="32"/>
      <c r="L2262" s="32"/>
      <c r="M2262" s="32"/>
      <c r="N2262" s="32"/>
      <c r="O2262" s="32"/>
      <c r="P2262" s="32"/>
      <c r="Q2262" s="32"/>
      <c r="R2262" s="32"/>
      <c r="S2262" s="32"/>
    </row>
    <row r="2263" ht="12.75" customHeight="1">
      <c r="A2263" s="32"/>
      <c r="B2263" s="32"/>
      <c r="C2263" s="32"/>
      <c r="D2263" s="32"/>
      <c r="E2263" s="32"/>
      <c r="F2263" s="32"/>
      <c r="G2263" s="32"/>
      <c r="H2263" s="32"/>
      <c r="I2263" s="32"/>
      <c r="J2263" s="32"/>
      <c r="K2263" s="32"/>
      <c r="L2263" s="32"/>
      <c r="M2263" s="32"/>
      <c r="N2263" s="32"/>
      <c r="O2263" s="32"/>
      <c r="P2263" s="32"/>
      <c r="Q2263" s="32"/>
      <c r="R2263" s="32"/>
      <c r="S2263" s="32"/>
    </row>
    <row r="2264" ht="12.75" customHeight="1">
      <c r="A2264" s="32"/>
      <c r="B2264" s="32"/>
      <c r="C2264" s="32"/>
      <c r="D2264" s="32"/>
      <c r="E2264" s="32"/>
      <c r="F2264" s="32"/>
      <c r="G2264" s="32"/>
      <c r="H2264" s="32"/>
      <c r="I2264" s="32"/>
      <c r="J2264" s="32"/>
      <c r="K2264" s="32"/>
      <c r="L2264" s="32"/>
      <c r="M2264" s="32"/>
      <c r="N2264" s="32"/>
      <c r="O2264" s="32"/>
      <c r="P2264" s="32"/>
      <c r="Q2264" s="32"/>
      <c r="R2264" s="32"/>
      <c r="S2264" s="32"/>
    </row>
    <row r="2265" ht="12.75" customHeight="1">
      <c r="A2265" s="32"/>
      <c r="B2265" s="32"/>
      <c r="C2265" s="32"/>
      <c r="D2265" s="32"/>
      <c r="E2265" s="32"/>
      <c r="F2265" s="32"/>
      <c r="G2265" s="32"/>
      <c r="H2265" s="32"/>
      <c r="I2265" s="32"/>
      <c r="J2265" s="32"/>
      <c r="K2265" s="32"/>
      <c r="L2265" s="32"/>
      <c r="M2265" s="32"/>
      <c r="N2265" s="32"/>
      <c r="O2265" s="32"/>
      <c r="P2265" s="32"/>
      <c r="Q2265" s="32"/>
      <c r="R2265" s="32"/>
      <c r="S2265" s="32"/>
    </row>
    <row r="2266" ht="12.75" customHeight="1">
      <c r="A2266" s="32"/>
      <c r="B2266" s="32"/>
      <c r="C2266" s="32"/>
      <c r="D2266" s="32"/>
      <c r="E2266" s="32"/>
      <c r="F2266" s="32"/>
      <c r="G2266" s="32"/>
      <c r="H2266" s="32"/>
      <c r="I2266" s="32"/>
      <c r="J2266" s="32"/>
      <c r="K2266" s="32"/>
      <c r="L2266" s="32"/>
      <c r="M2266" s="32"/>
      <c r="N2266" s="32"/>
      <c r="O2266" s="32"/>
      <c r="P2266" s="32"/>
      <c r="Q2266" s="32"/>
      <c r="R2266" s="32"/>
      <c r="S2266" s="32"/>
    </row>
    <row r="2267" ht="12.75" customHeight="1">
      <c r="A2267" s="32"/>
      <c r="B2267" s="32"/>
      <c r="C2267" s="32"/>
      <c r="D2267" s="32"/>
      <c r="E2267" s="32"/>
      <c r="F2267" s="32"/>
      <c r="G2267" s="32"/>
      <c r="H2267" s="32"/>
      <c r="I2267" s="32"/>
      <c r="J2267" s="32"/>
      <c r="K2267" s="32"/>
      <c r="L2267" s="32"/>
      <c r="M2267" s="32"/>
      <c r="N2267" s="32"/>
      <c r="O2267" s="32"/>
      <c r="P2267" s="32"/>
      <c r="Q2267" s="32"/>
      <c r="R2267" s="32"/>
      <c r="S2267" s="32"/>
    </row>
    <row r="2268" ht="12.75" customHeight="1">
      <c r="A2268" s="32"/>
      <c r="B2268" s="32"/>
      <c r="C2268" s="32"/>
      <c r="D2268" s="32"/>
      <c r="E2268" s="32"/>
      <c r="F2268" s="32"/>
      <c r="G2268" s="32"/>
      <c r="H2268" s="32"/>
      <c r="I2268" s="32"/>
      <c r="J2268" s="32"/>
      <c r="K2268" s="32"/>
      <c r="L2268" s="32"/>
      <c r="M2268" s="32"/>
      <c r="N2268" s="32"/>
      <c r="O2268" s="32"/>
      <c r="P2268" s="32"/>
      <c r="Q2268" s="32"/>
      <c r="R2268" s="32"/>
      <c r="S2268" s="32"/>
    </row>
    <row r="2269" ht="12.75" customHeight="1">
      <c r="A2269" s="32"/>
      <c r="B2269" s="32"/>
      <c r="C2269" s="32"/>
      <c r="D2269" s="32"/>
      <c r="E2269" s="32"/>
      <c r="F2269" s="32"/>
      <c r="G2269" s="32"/>
      <c r="H2269" s="32"/>
      <c r="I2269" s="32"/>
      <c r="J2269" s="32"/>
      <c r="K2269" s="32"/>
      <c r="L2269" s="32"/>
      <c r="M2269" s="32"/>
      <c r="N2269" s="32"/>
      <c r="O2269" s="32"/>
      <c r="P2269" s="32"/>
      <c r="Q2269" s="32"/>
      <c r="R2269" s="32"/>
      <c r="S2269" s="32"/>
    </row>
    <row r="2270" ht="12.75" customHeight="1">
      <c r="A2270" s="32"/>
      <c r="B2270" s="32"/>
      <c r="C2270" s="32"/>
      <c r="D2270" s="32"/>
      <c r="E2270" s="32"/>
      <c r="F2270" s="32"/>
      <c r="G2270" s="32"/>
      <c r="H2270" s="32"/>
      <c r="I2270" s="32"/>
      <c r="J2270" s="32"/>
      <c r="K2270" s="32"/>
      <c r="L2270" s="32"/>
      <c r="M2270" s="32"/>
      <c r="N2270" s="32"/>
      <c r="O2270" s="32"/>
      <c r="P2270" s="32"/>
      <c r="Q2270" s="32"/>
      <c r="R2270" s="32"/>
      <c r="S2270" s="32"/>
    </row>
    <row r="2271" ht="12.75" customHeight="1">
      <c r="A2271" s="32"/>
      <c r="B2271" s="32"/>
      <c r="C2271" s="32"/>
      <c r="D2271" s="32"/>
      <c r="E2271" s="32"/>
      <c r="F2271" s="32"/>
      <c r="G2271" s="32"/>
      <c r="H2271" s="32"/>
      <c r="I2271" s="32"/>
      <c r="J2271" s="32"/>
      <c r="K2271" s="32"/>
      <c r="L2271" s="32"/>
      <c r="M2271" s="32"/>
      <c r="N2271" s="32"/>
      <c r="O2271" s="32"/>
      <c r="P2271" s="32"/>
      <c r="Q2271" s="32"/>
      <c r="R2271" s="32"/>
      <c r="S2271" s="32"/>
    </row>
    <row r="2272" ht="12.75" customHeight="1">
      <c r="A2272" s="32"/>
      <c r="B2272" s="32"/>
      <c r="C2272" s="32"/>
      <c r="D2272" s="32"/>
      <c r="E2272" s="32"/>
      <c r="F2272" s="32"/>
      <c r="G2272" s="32"/>
      <c r="H2272" s="32"/>
      <c r="I2272" s="32"/>
      <c r="J2272" s="32"/>
      <c r="K2272" s="32"/>
      <c r="L2272" s="32"/>
      <c r="M2272" s="32"/>
      <c r="N2272" s="32"/>
      <c r="O2272" s="32"/>
      <c r="P2272" s="32"/>
      <c r="Q2272" s="32"/>
      <c r="R2272" s="32"/>
      <c r="S2272" s="32"/>
    </row>
    <row r="2273" ht="12.75" customHeight="1">
      <c r="A2273" s="32"/>
      <c r="B2273" s="32"/>
      <c r="C2273" s="32"/>
      <c r="D2273" s="32"/>
      <c r="E2273" s="32"/>
      <c r="F2273" s="32"/>
      <c r="G2273" s="32"/>
      <c r="H2273" s="32"/>
      <c r="I2273" s="32"/>
      <c r="J2273" s="32"/>
      <c r="K2273" s="32"/>
      <c r="L2273" s="32"/>
      <c r="M2273" s="32"/>
      <c r="N2273" s="32"/>
      <c r="O2273" s="32"/>
      <c r="P2273" s="32"/>
      <c r="Q2273" s="32"/>
      <c r="R2273" s="32"/>
      <c r="S2273" s="32"/>
    </row>
    <row r="2274" ht="12.75" customHeight="1">
      <c r="A2274" s="32"/>
      <c r="B2274" s="32"/>
      <c r="C2274" s="32"/>
      <c r="D2274" s="32"/>
      <c r="E2274" s="32"/>
      <c r="F2274" s="32"/>
      <c r="G2274" s="32"/>
      <c r="H2274" s="32"/>
      <c r="I2274" s="32"/>
      <c r="J2274" s="32"/>
      <c r="K2274" s="32"/>
      <c r="L2274" s="32"/>
      <c r="M2274" s="32"/>
      <c r="N2274" s="32"/>
      <c r="O2274" s="32"/>
      <c r="P2274" s="32"/>
      <c r="Q2274" s="32"/>
      <c r="R2274" s="32"/>
      <c r="S2274" s="32"/>
    </row>
    <row r="2275" ht="12.75" customHeight="1">
      <c r="A2275" s="32"/>
      <c r="B2275" s="32"/>
      <c r="C2275" s="32"/>
      <c r="D2275" s="32"/>
      <c r="E2275" s="32"/>
      <c r="F2275" s="32"/>
      <c r="G2275" s="32"/>
      <c r="H2275" s="32"/>
      <c r="I2275" s="32"/>
      <c r="J2275" s="32"/>
      <c r="K2275" s="32"/>
      <c r="L2275" s="32"/>
      <c r="M2275" s="32"/>
      <c r="N2275" s="32"/>
      <c r="O2275" s="32"/>
      <c r="P2275" s="32"/>
      <c r="Q2275" s="32"/>
      <c r="R2275" s="32"/>
      <c r="S2275" s="32"/>
    </row>
    <row r="2276" ht="12.75" customHeight="1">
      <c r="A2276" s="32"/>
      <c r="B2276" s="32"/>
      <c r="C2276" s="32"/>
      <c r="D2276" s="32"/>
      <c r="E2276" s="32"/>
      <c r="F2276" s="32"/>
      <c r="G2276" s="32"/>
      <c r="H2276" s="32"/>
      <c r="I2276" s="32"/>
      <c r="J2276" s="32"/>
      <c r="K2276" s="32"/>
      <c r="L2276" s="32"/>
      <c r="M2276" s="32"/>
      <c r="N2276" s="32"/>
      <c r="O2276" s="32"/>
      <c r="P2276" s="32"/>
      <c r="Q2276" s="32"/>
      <c r="R2276" s="32"/>
      <c r="S2276" s="32"/>
    </row>
    <row r="2277" ht="12.75" customHeight="1">
      <c r="A2277" s="32"/>
      <c r="B2277" s="32"/>
      <c r="C2277" s="32"/>
      <c r="D2277" s="32"/>
      <c r="E2277" s="32"/>
      <c r="F2277" s="32"/>
      <c r="G2277" s="32"/>
      <c r="H2277" s="32"/>
      <c r="I2277" s="32"/>
      <c r="J2277" s="32"/>
      <c r="K2277" s="32"/>
      <c r="L2277" s="32"/>
      <c r="M2277" s="32"/>
      <c r="N2277" s="32"/>
      <c r="O2277" s="32"/>
      <c r="P2277" s="32"/>
      <c r="Q2277" s="32"/>
      <c r="R2277" s="32"/>
      <c r="S2277" s="32"/>
    </row>
    <row r="2278" ht="12.75" customHeight="1">
      <c r="A2278" s="32"/>
      <c r="B2278" s="32"/>
      <c r="C2278" s="32"/>
      <c r="D2278" s="32"/>
      <c r="E2278" s="32"/>
      <c r="F2278" s="32"/>
      <c r="G2278" s="32"/>
      <c r="H2278" s="32"/>
      <c r="I2278" s="32"/>
      <c r="J2278" s="32"/>
      <c r="K2278" s="32"/>
      <c r="L2278" s="32"/>
      <c r="M2278" s="32"/>
      <c r="N2278" s="32"/>
      <c r="O2278" s="32"/>
      <c r="P2278" s="32"/>
      <c r="Q2278" s="32"/>
      <c r="R2278" s="32"/>
      <c r="S2278" s="32"/>
    </row>
    <row r="2279" ht="12.75" customHeight="1">
      <c r="A2279" s="32"/>
      <c r="B2279" s="32"/>
      <c r="C2279" s="32"/>
      <c r="D2279" s="32"/>
      <c r="E2279" s="32"/>
      <c r="F2279" s="32"/>
      <c r="G2279" s="32"/>
      <c r="H2279" s="32"/>
      <c r="I2279" s="32"/>
      <c r="J2279" s="32"/>
      <c r="K2279" s="32"/>
      <c r="L2279" s="32"/>
      <c r="M2279" s="32"/>
      <c r="N2279" s="32"/>
      <c r="O2279" s="32"/>
      <c r="P2279" s="32"/>
      <c r="Q2279" s="32"/>
      <c r="R2279" s="32"/>
      <c r="S2279" s="32"/>
    </row>
    <row r="2280" ht="12.75" customHeight="1">
      <c r="A2280" s="32"/>
      <c r="B2280" s="32"/>
      <c r="C2280" s="32"/>
      <c r="D2280" s="32"/>
      <c r="E2280" s="32"/>
      <c r="F2280" s="32"/>
      <c r="G2280" s="32"/>
      <c r="H2280" s="32"/>
      <c r="I2280" s="32"/>
      <c r="J2280" s="32"/>
      <c r="K2280" s="32"/>
      <c r="L2280" s="32"/>
      <c r="M2280" s="32"/>
      <c r="N2280" s="32"/>
      <c r="O2280" s="32"/>
      <c r="P2280" s="32"/>
      <c r="Q2280" s="32"/>
      <c r="R2280" s="32"/>
      <c r="S2280" s="32"/>
    </row>
    <row r="2281" ht="12.75" customHeight="1">
      <c r="A2281" s="32"/>
      <c r="B2281" s="32"/>
      <c r="C2281" s="32"/>
      <c r="D2281" s="32"/>
      <c r="E2281" s="32"/>
      <c r="F2281" s="32"/>
      <c r="G2281" s="32"/>
      <c r="H2281" s="32"/>
      <c r="I2281" s="32"/>
      <c r="J2281" s="32"/>
      <c r="K2281" s="32"/>
      <c r="L2281" s="32"/>
      <c r="M2281" s="32"/>
      <c r="N2281" s="32"/>
      <c r="O2281" s="32"/>
      <c r="P2281" s="32"/>
      <c r="Q2281" s="32"/>
      <c r="R2281" s="32"/>
      <c r="S2281" s="32"/>
    </row>
    <row r="2282" ht="12.75" customHeight="1">
      <c r="A2282" s="32"/>
      <c r="B2282" s="32"/>
      <c r="C2282" s="32"/>
      <c r="D2282" s="32"/>
      <c r="E2282" s="32"/>
      <c r="F2282" s="32"/>
      <c r="G2282" s="32"/>
      <c r="H2282" s="32"/>
      <c r="I2282" s="32"/>
      <c r="J2282" s="32"/>
      <c r="K2282" s="32"/>
      <c r="L2282" s="32"/>
      <c r="M2282" s="32"/>
      <c r="N2282" s="32"/>
      <c r="O2282" s="32"/>
      <c r="P2282" s="32"/>
      <c r="Q2282" s="32"/>
      <c r="R2282" s="32"/>
      <c r="S2282" s="32"/>
    </row>
    <row r="2283" ht="12.75" customHeight="1">
      <c r="A2283" s="32"/>
      <c r="B2283" s="32"/>
      <c r="C2283" s="32"/>
      <c r="D2283" s="32"/>
      <c r="E2283" s="32"/>
      <c r="F2283" s="32"/>
      <c r="G2283" s="32"/>
      <c r="H2283" s="32"/>
      <c r="I2283" s="32"/>
      <c r="J2283" s="32"/>
      <c r="K2283" s="32"/>
      <c r="L2283" s="32"/>
      <c r="M2283" s="32"/>
      <c r="N2283" s="32"/>
      <c r="O2283" s="32"/>
      <c r="P2283" s="32"/>
      <c r="Q2283" s="32"/>
      <c r="R2283" s="32"/>
      <c r="S2283" s="32"/>
    </row>
    <row r="2284" ht="12.75" customHeight="1">
      <c r="A2284" s="32"/>
      <c r="B2284" s="32"/>
      <c r="C2284" s="32"/>
      <c r="D2284" s="32"/>
      <c r="E2284" s="32"/>
      <c r="F2284" s="32"/>
      <c r="G2284" s="32"/>
      <c r="H2284" s="32"/>
      <c r="I2284" s="32"/>
      <c r="J2284" s="32"/>
      <c r="K2284" s="32"/>
      <c r="L2284" s="32"/>
      <c r="M2284" s="32"/>
      <c r="N2284" s="32"/>
      <c r="O2284" s="32"/>
      <c r="P2284" s="32"/>
      <c r="Q2284" s="32"/>
      <c r="R2284" s="32"/>
      <c r="S2284" s="32"/>
    </row>
    <row r="2285" ht="12.75" customHeight="1">
      <c r="A2285" s="32"/>
      <c r="B2285" s="32"/>
      <c r="C2285" s="32"/>
      <c r="D2285" s="32"/>
      <c r="E2285" s="32"/>
      <c r="F2285" s="32"/>
      <c r="G2285" s="32"/>
      <c r="H2285" s="32"/>
      <c r="I2285" s="32"/>
      <c r="J2285" s="32"/>
      <c r="K2285" s="32"/>
      <c r="L2285" s="32"/>
      <c r="M2285" s="32"/>
      <c r="N2285" s="32"/>
      <c r="O2285" s="32"/>
      <c r="P2285" s="32"/>
      <c r="Q2285" s="32"/>
      <c r="R2285" s="32"/>
      <c r="S2285" s="32"/>
    </row>
    <row r="2286" ht="12.75" customHeight="1">
      <c r="A2286" s="32"/>
      <c r="B2286" s="32"/>
      <c r="C2286" s="32"/>
      <c r="D2286" s="32"/>
      <c r="E2286" s="32"/>
      <c r="F2286" s="32"/>
      <c r="G2286" s="32"/>
      <c r="H2286" s="32"/>
      <c r="I2286" s="32"/>
      <c r="J2286" s="32"/>
      <c r="K2286" s="32"/>
      <c r="L2286" s="32"/>
      <c r="M2286" s="32"/>
      <c r="N2286" s="32"/>
      <c r="O2286" s="32"/>
      <c r="P2286" s="32"/>
      <c r="Q2286" s="32"/>
      <c r="R2286" s="32"/>
      <c r="S2286" s="32"/>
    </row>
    <row r="2287" ht="12.75" customHeight="1">
      <c r="A2287" s="32"/>
      <c r="B2287" s="32"/>
      <c r="C2287" s="32"/>
      <c r="D2287" s="32"/>
      <c r="E2287" s="32"/>
      <c r="F2287" s="32"/>
      <c r="G2287" s="32"/>
      <c r="H2287" s="32"/>
      <c r="I2287" s="32"/>
      <c r="J2287" s="32"/>
      <c r="K2287" s="32"/>
      <c r="L2287" s="32"/>
      <c r="M2287" s="32"/>
      <c r="N2287" s="32"/>
      <c r="O2287" s="32"/>
      <c r="P2287" s="32"/>
      <c r="Q2287" s="32"/>
      <c r="R2287" s="32"/>
      <c r="S2287" s="32"/>
    </row>
    <row r="2288" ht="12.75" customHeight="1">
      <c r="A2288" s="32"/>
      <c r="B2288" s="32"/>
      <c r="C2288" s="32"/>
      <c r="D2288" s="32"/>
      <c r="E2288" s="32"/>
      <c r="F2288" s="32"/>
      <c r="G2288" s="32"/>
      <c r="H2288" s="32"/>
      <c r="I2288" s="32"/>
      <c r="J2288" s="32"/>
      <c r="K2288" s="32"/>
      <c r="L2288" s="32"/>
      <c r="M2288" s="32"/>
      <c r="N2288" s="32"/>
      <c r="O2288" s="32"/>
      <c r="P2288" s="32"/>
      <c r="Q2288" s="32"/>
      <c r="R2288" s="32"/>
      <c r="S2288" s="32"/>
    </row>
    <row r="2289" ht="12.75" customHeight="1">
      <c r="A2289" s="32"/>
      <c r="B2289" s="32"/>
      <c r="C2289" s="32"/>
      <c r="D2289" s="32"/>
      <c r="E2289" s="32"/>
      <c r="F2289" s="32"/>
      <c r="G2289" s="32"/>
      <c r="H2289" s="32"/>
      <c r="I2289" s="32"/>
      <c r="J2289" s="32"/>
      <c r="K2289" s="32"/>
      <c r="L2289" s="32"/>
      <c r="M2289" s="32"/>
      <c r="N2289" s="32"/>
      <c r="O2289" s="32"/>
      <c r="P2289" s="32"/>
      <c r="Q2289" s="32"/>
      <c r="R2289" s="32"/>
      <c r="S2289" s="32"/>
    </row>
    <row r="2290" ht="12.75" customHeight="1">
      <c r="A2290" s="32"/>
      <c r="B2290" s="32"/>
      <c r="C2290" s="32"/>
      <c r="D2290" s="32"/>
      <c r="E2290" s="32"/>
      <c r="F2290" s="32"/>
      <c r="G2290" s="32"/>
      <c r="H2290" s="32"/>
      <c r="I2290" s="32"/>
      <c r="J2290" s="32"/>
      <c r="K2290" s="32"/>
      <c r="L2290" s="32"/>
      <c r="M2290" s="32"/>
      <c r="N2290" s="32"/>
      <c r="O2290" s="32"/>
      <c r="P2290" s="32"/>
      <c r="Q2290" s="32"/>
      <c r="R2290" s="32"/>
      <c r="S2290" s="32"/>
    </row>
    <row r="2291" ht="12.75" customHeight="1">
      <c r="A2291" s="32"/>
      <c r="B2291" s="32"/>
      <c r="C2291" s="32"/>
      <c r="D2291" s="32"/>
      <c r="E2291" s="32"/>
      <c r="F2291" s="32"/>
      <c r="G2291" s="32"/>
      <c r="H2291" s="32"/>
      <c r="I2291" s="32"/>
      <c r="J2291" s="32"/>
      <c r="K2291" s="32"/>
      <c r="L2291" s="32"/>
      <c r="M2291" s="32"/>
      <c r="N2291" s="32"/>
      <c r="O2291" s="32"/>
      <c r="P2291" s="32"/>
      <c r="Q2291" s="32"/>
      <c r="R2291" s="32"/>
      <c r="S2291" s="32"/>
    </row>
    <row r="2292" ht="12.75" customHeight="1">
      <c r="A2292" s="32"/>
      <c r="B2292" s="32"/>
      <c r="C2292" s="32"/>
      <c r="D2292" s="32"/>
      <c r="E2292" s="32"/>
      <c r="F2292" s="32"/>
      <c r="G2292" s="32"/>
      <c r="H2292" s="32"/>
      <c r="I2292" s="32"/>
      <c r="J2292" s="32"/>
      <c r="K2292" s="32"/>
      <c r="L2292" s="32"/>
      <c r="M2292" s="32"/>
      <c r="N2292" s="32"/>
      <c r="O2292" s="32"/>
      <c r="P2292" s="32"/>
      <c r="Q2292" s="32"/>
      <c r="R2292" s="32"/>
      <c r="S2292" s="32"/>
    </row>
    <row r="2293" ht="12.75" customHeight="1">
      <c r="A2293" s="32"/>
      <c r="B2293" s="32"/>
      <c r="C2293" s="32"/>
      <c r="D2293" s="32"/>
      <c r="E2293" s="32"/>
      <c r="F2293" s="32"/>
      <c r="G2293" s="32"/>
      <c r="H2293" s="32"/>
      <c r="I2293" s="32"/>
      <c r="J2293" s="32"/>
      <c r="K2293" s="32"/>
      <c r="L2293" s="32"/>
      <c r="M2293" s="32"/>
      <c r="N2293" s="32"/>
      <c r="O2293" s="32"/>
      <c r="P2293" s="32"/>
      <c r="Q2293" s="32"/>
      <c r="R2293" s="32"/>
      <c r="S2293" s="32"/>
    </row>
    <row r="2294" ht="12.75" customHeight="1">
      <c r="A2294" s="32"/>
      <c r="B2294" s="32"/>
      <c r="C2294" s="32"/>
      <c r="D2294" s="32"/>
      <c r="E2294" s="32"/>
      <c r="F2294" s="32"/>
      <c r="G2294" s="32"/>
      <c r="H2294" s="32"/>
      <c r="I2294" s="32"/>
      <c r="J2294" s="32"/>
      <c r="K2294" s="32"/>
      <c r="L2294" s="32"/>
      <c r="M2294" s="32"/>
      <c r="N2294" s="32"/>
      <c r="O2294" s="32"/>
      <c r="P2294" s="32"/>
      <c r="Q2294" s="32"/>
      <c r="R2294" s="32"/>
      <c r="S2294" s="32"/>
    </row>
    <row r="2295" ht="12.75" customHeight="1">
      <c r="A2295" s="32"/>
      <c r="B2295" s="32"/>
      <c r="C2295" s="32"/>
      <c r="D2295" s="32"/>
      <c r="E2295" s="32"/>
      <c r="F2295" s="32"/>
      <c r="G2295" s="32"/>
      <c r="H2295" s="32"/>
      <c r="I2295" s="32"/>
      <c r="J2295" s="32"/>
      <c r="K2295" s="32"/>
      <c r="L2295" s="32"/>
      <c r="M2295" s="32"/>
      <c r="N2295" s="32"/>
      <c r="O2295" s="32"/>
      <c r="P2295" s="32"/>
      <c r="Q2295" s="32"/>
      <c r="R2295" s="32"/>
      <c r="S2295" s="32"/>
    </row>
    <row r="2296" ht="12.75" customHeight="1">
      <c r="A2296" s="32"/>
      <c r="B2296" s="32"/>
      <c r="C2296" s="32"/>
      <c r="D2296" s="32"/>
      <c r="E2296" s="32"/>
      <c r="F2296" s="32"/>
      <c r="G2296" s="32"/>
      <c r="H2296" s="32"/>
      <c r="I2296" s="32"/>
      <c r="J2296" s="32"/>
      <c r="K2296" s="32"/>
      <c r="L2296" s="32"/>
      <c r="M2296" s="32"/>
      <c r="N2296" s="32"/>
      <c r="O2296" s="32"/>
      <c r="P2296" s="32"/>
      <c r="Q2296" s="32"/>
      <c r="R2296" s="32"/>
      <c r="S2296" s="32"/>
    </row>
    <row r="2297" ht="12.75" customHeight="1">
      <c r="A2297" s="32"/>
      <c r="B2297" s="32"/>
      <c r="C2297" s="32"/>
      <c r="D2297" s="32"/>
      <c r="E2297" s="32"/>
      <c r="F2297" s="32"/>
      <c r="G2297" s="32"/>
      <c r="H2297" s="32"/>
      <c r="I2297" s="32"/>
      <c r="J2297" s="32"/>
      <c r="K2297" s="32"/>
      <c r="L2297" s="32"/>
      <c r="M2297" s="32"/>
      <c r="N2297" s="32"/>
      <c r="O2297" s="32"/>
      <c r="P2297" s="32"/>
      <c r="Q2297" s="32"/>
      <c r="R2297" s="32"/>
      <c r="S2297" s="32"/>
    </row>
    <row r="2298" ht="12.75" customHeight="1">
      <c r="A2298" s="32"/>
      <c r="B2298" s="32"/>
      <c r="C2298" s="32"/>
      <c r="D2298" s="32"/>
      <c r="E2298" s="32"/>
      <c r="F2298" s="32"/>
      <c r="G2298" s="32"/>
      <c r="H2298" s="32"/>
      <c r="I2298" s="32"/>
      <c r="J2298" s="32"/>
      <c r="K2298" s="32"/>
      <c r="L2298" s="32"/>
      <c r="M2298" s="32"/>
      <c r="N2298" s="32"/>
      <c r="O2298" s="32"/>
      <c r="P2298" s="32"/>
      <c r="Q2298" s="32"/>
      <c r="R2298" s="32"/>
      <c r="S2298" s="32"/>
    </row>
    <row r="2299" ht="12.75" customHeight="1">
      <c r="A2299" s="32"/>
      <c r="B2299" s="32"/>
      <c r="C2299" s="32"/>
      <c r="D2299" s="32"/>
      <c r="E2299" s="32"/>
      <c r="F2299" s="32"/>
      <c r="G2299" s="32"/>
      <c r="H2299" s="32"/>
      <c r="I2299" s="32"/>
      <c r="J2299" s="32"/>
      <c r="K2299" s="32"/>
      <c r="L2299" s="32"/>
      <c r="M2299" s="32"/>
      <c r="N2299" s="32"/>
      <c r="O2299" s="32"/>
      <c r="P2299" s="32"/>
      <c r="Q2299" s="32"/>
      <c r="R2299" s="32"/>
      <c r="S2299" s="32"/>
    </row>
    <row r="2300" ht="12.75" customHeight="1">
      <c r="A2300" s="32"/>
      <c r="B2300" s="32"/>
      <c r="C2300" s="32"/>
      <c r="D2300" s="32"/>
      <c r="E2300" s="32"/>
      <c r="F2300" s="32"/>
      <c r="G2300" s="32"/>
      <c r="H2300" s="32"/>
      <c r="I2300" s="32"/>
      <c r="J2300" s="32"/>
      <c r="K2300" s="32"/>
      <c r="L2300" s="32"/>
      <c r="M2300" s="32"/>
      <c r="N2300" s="32"/>
      <c r="O2300" s="32"/>
      <c r="P2300" s="32"/>
      <c r="Q2300" s="32"/>
      <c r="R2300" s="32"/>
      <c r="S2300" s="32"/>
    </row>
    <row r="2301" ht="12.75" customHeight="1">
      <c r="A2301" s="32"/>
      <c r="B2301" s="32"/>
      <c r="C2301" s="32"/>
      <c r="D2301" s="32"/>
      <c r="E2301" s="32"/>
      <c r="F2301" s="32"/>
      <c r="G2301" s="32"/>
      <c r="H2301" s="32"/>
      <c r="I2301" s="32"/>
      <c r="J2301" s="32"/>
      <c r="K2301" s="32"/>
      <c r="L2301" s="32"/>
      <c r="M2301" s="32"/>
      <c r="N2301" s="32"/>
      <c r="O2301" s="32"/>
      <c r="P2301" s="32"/>
      <c r="Q2301" s="32"/>
      <c r="R2301" s="32"/>
      <c r="S2301" s="32"/>
    </row>
    <row r="2302" ht="12.75" customHeight="1">
      <c r="A2302" s="32"/>
      <c r="B2302" s="32"/>
      <c r="C2302" s="32"/>
      <c r="D2302" s="32"/>
      <c r="E2302" s="32"/>
      <c r="F2302" s="32"/>
      <c r="G2302" s="32"/>
      <c r="H2302" s="32"/>
      <c r="I2302" s="32"/>
      <c r="J2302" s="32"/>
      <c r="K2302" s="32"/>
      <c r="L2302" s="32"/>
      <c r="M2302" s="32"/>
      <c r="N2302" s="32"/>
      <c r="O2302" s="32"/>
      <c r="P2302" s="32"/>
      <c r="Q2302" s="32"/>
      <c r="R2302" s="32"/>
      <c r="S2302" s="32"/>
    </row>
    <row r="2303" ht="12.75" customHeight="1">
      <c r="A2303" s="32"/>
      <c r="B2303" s="32"/>
      <c r="C2303" s="32"/>
      <c r="D2303" s="32"/>
      <c r="E2303" s="32"/>
      <c r="F2303" s="32"/>
      <c r="G2303" s="32"/>
      <c r="H2303" s="32"/>
      <c r="I2303" s="32"/>
      <c r="J2303" s="32"/>
      <c r="K2303" s="32"/>
      <c r="L2303" s="32"/>
      <c r="M2303" s="32"/>
      <c r="N2303" s="32"/>
      <c r="O2303" s="32"/>
      <c r="P2303" s="32"/>
      <c r="Q2303" s="32"/>
      <c r="R2303" s="32"/>
      <c r="S2303" s="32"/>
    </row>
    <row r="2304" ht="12.75" customHeight="1">
      <c r="A2304" s="32"/>
      <c r="B2304" s="32"/>
      <c r="C2304" s="32"/>
      <c r="D2304" s="32"/>
      <c r="E2304" s="32"/>
      <c r="F2304" s="32"/>
      <c r="G2304" s="32"/>
      <c r="H2304" s="32"/>
      <c r="I2304" s="32"/>
      <c r="J2304" s="32"/>
      <c r="K2304" s="32"/>
      <c r="L2304" s="32"/>
      <c r="M2304" s="32"/>
      <c r="N2304" s="32"/>
      <c r="O2304" s="32"/>
      <c r="P2304" s="32"/>
      <c r="Q2304" s="32"/>
      <c r="R2304" s="32"/>
      <c r="S2304" s="32"/>
    </row>
    <row r="2305" ht="12.75" customHeight="1">
      <c r="A2305" s="32"/>
      <c r="B2305" s="32"/>
      <c r="C2305" s="32"/>
      <c r="D2305" s="32"/>
      <c r="E2305" s="32"/>
      <c r="F2305" s="32"/>
      <c r="G2305" s="32"/>
      <c r="H2305" s="32"/>
      <c r="I2305" s="32"/>
      <c r="J2305" s="32"/>
      <c r="K2305" s="32"/>
      <c r="L2305" s="32"/>
      <c r="M2305" s="32"/>
      <c r="N2305" s="32"/>
      <c r="O2305" s="32"/>
      <c r="P2305" s="32"/>
      <c r="Q2305" s="32"/>
      <c r="R2305" s="32"/>
      <c r="S2305" s="32"/>
    </row>
    <row r="2306" ht="12.75" customHeight="1">
      <c r="A2306" s="32"/>
      <c r="B2306" s="32"/>
      <c r="C2306" s="32"/>
      <c r="D2306" s="32"/>
      <c r="E2306" s="32"/>
      <c r="F2306" s="32"/>
      <c r="G2306" s="32"/>
      <c r="H2306" s="32"/>
      <c r="I2306" s="32"/>
      <c r="J2306" s="32"/>
      <c r="K2306" s="32"/>
      <c r="L2306" s="32"/>
      <c r="M2306" s="32"/>
      <c r="N2306" s="32"/>
      <c r="O2306" s="32"/>
      <c r="P2306" s="32"/>
      <c r="Q2306" s="32"/>
      <c r="R2306" s="32"/>
      <c r="S2306" s="32"/>
    </row>
    <row r="2307" ht="12.75" customHeight="1">
      <c r="A2307" s="32"/>
      <c r="B2307" s="32"/>
      <c r="C2307" s="32"/>
      <c r="D2307" s="32"/>
      <c r="E2307" s="32"/>
      <c r="F2307" s="32"/>
      <c r="G2307" s="32"/>
      <c r="H2307" s="32"/>
      <c r="I2307" s="32"/>
      <c r="J2307" s="32"/>
      <c r="K2307" s="32"/>
      <c r="L2307" s="32"/>
      <c r="M2307" s="32"/>
      <c r="N2307" s="32"/>
      <c r="O2307" s="32"/>
      <c r="P2307" s="32"/>
      <c r="Q2307" s="32"/>
      <c r="R2307" s="32"/>
      <c r="S2307" s="32"/>
    </row>
    <row r="2308" ht="12.75" customHeight="1">
      <c r="A2308" s="32"/>
      <c r="B2308" s="32"/>
      <c r="C2308" s="32"/>
      <c r="D2308" s="32"/>
      <c r="E2308" s="32"/>
      <c r="F2308" s="32"/>
      <c r="G2308" s="32"/>
      <c r="H2308" s="32"/>
      <c r="I2308" s="32"/>
      <c r="J2308" s="32"/>
      <c r="K2308" s="32"/>
      <c r="L2308" s="32"/>
      <c r="M2308" s="32"/>
      <c r="N2308" s="32"/>
      <c r="O2308" s="32"/>
      <c r="P2308" s="32"/>
      <c r="Q2308" s="32"/>
      <c r="R2308" s="32"/>
      <c r="S2308" s="32"/>
    </row>
    <row r="2309" ht="12.75" customHeight="1">
      <c r="A2309" s="32"/>
      <c r="B2309" s="32"/>
      <c r="C2309" s="32"/>
      <c r="D2309" s="32"/>
      <c r="E2309" s="32"/>
      <c r="F2309" s="32"/>
      <c r="G2309" s="32"/>
      <c r="H2309" s="32"/>
      <c r="I2309" s="32"/>
      <c r="J2309" s="32"/>
      <c r="K2309" s="32"/>
      <c r="L2309" s="32"/>
      <c r="M2309" s="32"/>
      <c r="N2309" s="32"/>
      <c r="O2309" s="32"/>
      <c r="P2309" s="32"/>
      <c r="Q2309" s="32"/>
      <c r="R2309" s="32"/>
      <c r="S2309" s="32"/>
    </row>
    <row r="2310" ht="12.75" customHeight="1">
      <c r="A2310" s="32"/>
      <c r="B2310" s="32"/>
      <c r="C2310" s="32"/>
      <c r="D2310" s="32"/>
      <c r="E2310" s="32"/>
      <c r="F2310" s="32"/>
      <c r="G2310" s="32"/>
      <c r="H2310" s="32"/>
      <c r="I2310" s="32"/>
      <c r="J2310" s="32"/>
      <c r="K2310" s="32"/>
      <c r="L2310" s="32"/>
      <c r="M2310" s="32"/>
      <c r="N2310" s="32"/>
      <c r="O2310" s="32"/>
      <c r="P2310" s="32"/>
      <c r="Q2310" s="32"/>
      <c r="R2310" s="32"/>
      <c r="S2310" s="32"/>
    </row>
    <row r="2311" ht="12.75" customHeight="1">
      <c r="A2311" s="32"/>
      <c r="B2311" s="32"/>
      <c r="C2311" s="32"/>
      <c r="D2311" s="32"/>
      <c r="E2311" s="32"/>
      <c r="F2311" s="32"/>
      <c r="G2311" s="32"/>
      <c r="H2311" s="32"/>
      <c r="I2311" s="32"/>
      <c r="J2311" s="32"/>
      <c r="K2311" s="32"/>
      <c r="L2311" s="32"/>
      <c r="M2311" s="32"/>
      <c r="N2311" s="32"/>
      <c r="O2311" s="32"/>
      <c r="P2311" s="32"/>
      <c r="Q2311" s="32"/>
      <c r="R2311" s="32"/>
      <c r="S2311" s="32"/>
    </row>
    <row r="2312" ht="12.75" customHeight="1">
      <c r="A2312" s="32"/>
      <c r="B2312" s="32"/>
      <c r="C2312" s="32"/>
      <c r="D2312" s="32"/>
      <c r="E2312" s="32"/>
      <c r="F2312" s="32"/>
      <c r="G2312" s="32"/>
      <c r="H2312" s="32"/>
      <c r="I2312" s="32"/>
      <c r="J2312" s="32"/>
      <c r="K2312" s="32"/>
      <c r="L2312" s="32"/>
      <c r="M2312" s="32"/>
      <c r="N2312" s="32"/>
      <c r="O2312" s="32"/>
      <c r="P2312" s="32"/>
      <c r="Q2312" s="32"/>
      <c r="R2312" s="32"/>
      <c r="S2312" s="32"/>
    </row>
    <row r="2313" ht="12.75" customHeight="1">
      <c r="A2313" s="32"/>
      <c r="B2313" s="32"/>
      <c r="C2313" s="32"/>
      <c r="D2313" s="32"/>
      <c r="E2313" s="32"/>
      <c r="F2313" s="32"/>
      <c r="G2313" s="32"/>
      <c r="H2313" s="32"/>
      <c r="I2313" s="32"/>
      <c r="J2313" s="32"/>
      <c r="K2313" s="32"/>
      <c r="L2313" s="32"/>
      <c r="M2313" s="32"/>
      <c r="N2313" s="32"/>
      <c r="O2313" s="32"/>
      <c r="P2313" s="32"/>
      <c r="Q2313" s="32"/>
      <c r="R2313" s="32"/>
      <c r="S2313" s="32"/>
    </row>
    <row r="2314" ht="12.75" customHeight="1">
      <c r="A2314" s="32"/>
      <c r="B2314" s="32"/>
      <c r="C2314" s="32"/>
      <c r="D2314" s="32"/>
      <c r="E2314" s="32"/>
      <c r="F2314" s="32"/>
      <c r="G2314" s="32"/>
      <c r="H2314" s="32"/>
      <c r="I2314" s="32"/>
      <c r="J2314" s="32"/>
      <c r="K2314" s="32"/>
      <c r="L2314" s="32"/>
      <c r="M2314" s="32"/>
      <c r="N2314" s="32"/>
      <c r="O2314" s="32"/>
      <c r="P2314" s="32"/>
      <c r="Q2314" s="32"/>
      <c r="R2314" s="32"/>
      <c r="S2314" s="32"/>
    </row>
    <row r="2315" ht="12.75" customHeight="1">
      <c r="A2315" s="32"/>
      <c r="B2315" s="32"/>
      <c r="C2315" s="32"/>
      <c r="D2315" s="32"/>
      <c r="E2315" s="32"/>
      <c r="F2315" s="32"/>
      <c r="G2315" s="32"/>
      <c r="H2315" s="32"/>
      <c r="I2315" s="32"/>
      <c r="J2315" s="32"/>
      <c r="K2315" s="32"/>
      <c r="L2315" s="32"/>
      <c r="M2315" s="32"/>
      <c r="N2315" s="32"/>
      <c r="O2315" s="32"/>
      <c r="P2315" s="32"/>
      <c r="Q2315" s="32"/>
      <c r="R2315" s="32"/>
      <c r="S2315" s="32"/>
    </row>
    <row r="2316" ht="12.75" customHeight="1">
      <c r="A2316" s="32"/>
      <c r="B2316" s="32"/>
      <c r="C2316" s="32"/>
      <c r="D2316" s="32"/>
      <c r="E2316" s="32"/>
      <c r="F2316" s="32"/>
      <c r="G2316" s="32"/>
      <c r="H2316" s="32"/>
      <c r="I2316" s="32"/>
      <c r="J2316" s="32"/>
      <c r="K2316" s="32"/>
      <c r="L2316" s="32"/>
      <c r="M2316" s="32"/>
      <c r="N2316" s="32"/>
      <c r="O2316" s="32"/>
      <c r="P2316" s="32"/>
      <c r="Q2316" s="32"/>
      <c r="R2316" s="32"/>
      <c r="S2316" s="32"/>
    </row>
    <row r="2317" ht="12.75" customHeight="1">
      <c r="A2317" s="32"/>
      <c r="B2317" s="32"/>
      <c r="C2317" s="32"/>
      <c r="D2317" s="32"/>
      <c r="E2317" s="32"/>
      <c r="F2317" s="32"/>
      <c r="G2317" s="32"/>
      <c r="H2317" s="32"/>
      <c r="I2317" s="32"/>
      <c r="J2317" s="32"/>
      <c r="K2317" s="32"/>
      <c r="L2317" s="32"/>
      <c r="M2317" s="32"/>
      <c r="N2317" s="32"/>
      <c r="O2317" s="32"/>
      <c r="P2317" s="32"/>
      <c r="Q2317" s="32"/>
      <c r="R2317" s="32"/>
      <c r="S2317" s="32"/>
    </row>
    <row r="2318" ht="12.75" customHeight="1">
      <c r="A2318" s="32"/>
      <c r="B2318" s="32"/>
      <c r="C2318" s="32"/>
      <c r="D2318" s="32"/>
      <c r="E2318" s="32"/>
      <c r="F2318" s="32"/>
      <c r="G2318" s="32"/>
      <c r="H2318" s="32"/>
      <c r="I2318" s="32"/>
      <c r="J2318" s="32"/>
      <c r="K2318" s="32"/>
      <c r="L2318" s="32"/>
      <c r="M2318" s="32"/>
      <c r="N2318" s="32"/>
      <c r="O2318" s="32"/>
      <c r="P2318" s="32"/>
      <c r="Q2318" s="32"/>
      <c r="R2318" s="32"/>
      <c r="S2318" s="32"/>
    </row>
    <row r="2319" ht="12.75" customHeight="1">
      <c r="A2319" s="32"/>
      <c r="B2319" s="32"/>
      <c r="C2319" s="32"/>
      <c r="D2319" s="32"/>
      <c r="E2319" s="32"/>
      <c r="F2319" s="32"/>
      <c r="G2319" s="32"/>
      <c r="H2319" s="32"/>
      <c r="I2319" s="32"/>
      <c r="J2319" s="32"/>
      <c r="K2319" s="32"/>
      <c r="L2319" s="32"/>
      <c r="M2319" s="32"/>
      <c r="N2319" s="32"/>
      <c r="O2319" s="32"/>
      <c r="P2319" s="32"/>
      <c r="Q2319" s="32"/>
      <c r="R2319" s="32"/>
      <c r="S2319" s="32"/>
    </row>
    <row r="2320" ht="12.75" customHeight="1">
      <c r="A2320" s="32"/>
      <c r="B2320" s="32"/>
      <c r="C2320" s="32"/>
      <c r="D2320" s="32"/>
      <c r="E2320" s="32"/>
      <c r="F2320" s="32"/>
      <c r="G2320" s="32"/>
      <c r="H2320" s="32"/>
      <c r="I2320" s="32"/>
      <c r="J2320" s="32"/>
      <c r="K2320" s="32"/>
      <c r="L2320" s="32"/>
      <c r="M2320" s="32"/>
      <c r="N2320" s="32"/>
      <c r="O2320" s="32"/>
      <c r="P2320" s="32"/>
      <c r="Q2320" s="32"/>
      <c r="R2320" s="32"/>
      <c r="S2320" s="32"/>
    </row>
    <row r="2321" ht="12.75" customHeight="1">
      <c r="A2321" s="32"/>
      <c r="B2321" s="32"/>
      <c r="C2321" s="32"/>
      <c r="D2321" s="32"/>
      <c r="E2321" s="32"/>
      <c r="F2321" s="32"/>
      <c r="G2321" s="32"/>
      <c r="H2321" s="32"/>
      <c r="I2321" s="32"/>
      <c r="J2321" s="32"/>
      <c r="K2321" s="32"/>
      <c r="L2321" s="32"/>
      <c r="M2321" s="32"/>
      <c r="N2321" s="32"/>
      <c r="O2321" s="32"/>
      <c r="P2321" s="32"/>
      <c r="Q2321" s="32"/>
      <c r="R2321" s="32"/>
      <c r="S2321" s="32"/>
    </row>
    <row r="2322" ht="12.75" customHeight="1">
      <c r="A2322" s="32"/>
      <c r="B2322" s="32"/>
      <c r="C2322" s="32"/>
      <c r="D2322" s="32"/>
      <c r="E2322" s="32"/>
      <c r="F2322" s="32"/>
      <c r="G2322" s="32"/>
      <c r="H2322" s="32"/>
      <c r="I2322" s="32"/>
      <c r="J2322" s="32"/>
      <c r="K2322" s="32"/>
      <c r="L2322" s="32"/>
      <c r="M2322" s="32"/>
      <c r="N2322" s="32"/>
      <c r="O2322" s="32"/>
      <c r="P2322" s="32"/>
      <c r="Q2322" s="32"/>
      <c r="R2322" s="32"/>
      <c r="S2322" s="32"/>
    </row>
    <row r="2323" ht="12.75" customHeight="1">
      <c r="A2323" s="32"/>
      <c r="B2323" s="32"/>
      <c r="C2323" s="32"/>
      <c r="D2323" s="32"/>
      <c r="E2323" s="32"/>
      <c r="F2323" s="32"/>
      <c r="G2323" s="32"/>
      <c r="H2323" s="32"/>
      <c r="I2323" s="32"/>
      <c r="J2323" s="32"/>
      <c r="K2323" s="32"/>
      <c r="L2323" s="32"/>
      <c r="M2323" s="32"/>
      <c r="N2323" s="32"/>
      <c r="O2323" s="32"/>
      <c r="P2323" s="32"/>
      <c r="Q2323" s="32"/>
      <c r="R2323" s="32"/>
      <c r="S2323" s="32"/>
    </row>
    <row r="2324" ht="12.75" customHeight="1">
      <c r="A2324" s="32"/>
      <c r="B2324" s="32"/>
      <c r="C2324" s="32"/>
      <c r="D2324" s="32"/>
      <c r="E2324" s="32"/>
      <c r="F2324" s="32"/>
      <c r="G2324" s="32"/>
      <c r="H2324" s="32"/>
      <c r="I2324" s="32"/>
      <c r="J2324" s="32"/>
      <c r="K2324" s="32"/>
      <c r="L2324" s="32"/>
      <c r="M2324" s="32"/>
      <c r="N2324" s="32"/>
      <c r="O2324" s="32"/>
      <c r="P2324" s="32"/>
      <c r="Q2324" s="32"/>
      <c r="R2324" s="32"/>
      <c r="S2324" s="32"/>
    </row>
    <row r="2325" ht="12.75" customHeight="1">
      <c r="A2325" s="32"/>
      <c r="B2325" s="32"/>
      <c r="C2325" s="32"/>
      <c r="D2325" s="32"/>
      <c r="E2325" s="32"/>
      <c r="F2325" s="32"/>
      <c r="G2325" s="32"/>
      <c r="H2325" s="32"/>
      <c r="I2325" s="32"/>
      <c r="J2325" s="32"/>
      <c r="K2325" s="32"/>
      <c r="L2325" s="32"/>
      <c r="M2325" s="32"/>
      <c r="N2325" s="32"/>
      <c r="O2325" s="32"/>
      <c r="P2325" s="32"/>
      <c r="Q2325" s="32"/>
      <c r="R2325" s="32"/>
      <c r="S2325" s="32"/>
    </row>
    <row r="2326" ht="12.75" customHeight="1">
      <c r="A2326" s="32"/>
      <c r="B2326" s="32"/>
      <c r="C2326" s="32"/>
      <c r="D2326" s="32"/>
      <c r="E2326" s="32"/>
      <c r="F2326" s="32"/>
      <c r="G2326" s="32"/>
      <c r="H2326" s="32"/>
      <c r="I2326" s="32"/>
      <c r="J2326" s="32"/>
      <c r="K2326" s="32"/>
      <c r="L2326" s="32"/>
      <c r="M2326" s="32"/>
      <c r="N2326" s="32"/>
      <c r="O2326" s="32"/>
      <c r="P2326" s="32"/>
      <c r="Q2326" s="32"/>
      <c r="R2326" s="32"/>
      <c r="S2326" s="32"/>
    </row>
    <row r="2327" ht="12.75" customHeight="1">
      <c r="A2327" s="32"/>
      <c r="B2327" s="32"/>
      <c r="C2327" s="32"/>
      <c r="D2327" s="32"/>
      <c r="E2327" s="32"/>
      <c r="F2327" s="32"/>
      <c r="G2327" s="32"/>
      <c r="H2327" s="32"/>
      <c r="I2327" s="32"/>
      <c r="J2327" s="32"/>
      <c r="K2327" s="32"/>
      <c r="L2327" s="32"/>
      <c r="M2327" s="32"/>
      <c r="N2327" s="32"/>
      <c r="O2327" s="32"/>
      <c r="P2327" s="32"/>
      <c r="Q2327" s="32"/>
      <c r="R2327" s="32"/>
      <c r="S2327" s="32"/>
    </row>
    <row r="2328" ht="12.75" customHeight="1">
      <c r="A2328" s="32"/>
      <c r="B2328" s="32"/>
      <c r="C2328" s="32"/>
      <c r="D2328" s="32"/>
      <c r="E2328" s="32"/>
      <c r="F2328" s="32"/>
      <c r="G2328" s="32"/>
      <c r="H2328" s="32"/>
      <c r="I2328" s="32"/>
      <c r="J2328" s="32"/>
      <c r="K2328" s="32"/>
      <c r="L2328" s="32"/>
      <c r="M2328" s="32"/>
      <c r="N2328" s="32"/>
      <c r="O2328" s="32"/>
      <c r="P2328" s="32"/>
      <c r="Q2328" s="32"/>
      <c r="R2328" s="32"/>
      <c r="S2328" s="32"/>
    </row>
    <row r="2329" ht="12.75" customHeight="1">
      <c r="A2329" s="32"/>
      <c r="B2329" s="32"/>
      <c r="C2329" s="32"/>
      <c r="D2329" s="32"/>
      <c r="E2329" s="32"/>
      <c r="F2329" s="32"/>
      <c r="G2329" s="32"/>
      <c r="H2329" s="32"/>
      <c r="I2329" s="32"/>
      <c r="J2329" s="32"/>
      <c r="K2329" s="32"/>
      <c r="L2329" s="32"/>
      <c r="M2329" s="32"/>
      <c r="N2329" s="32"/>
      <c r="O2329" s="32"/>
      <c r="P2329" s="32"/>
      <c r="Q2329" s="32"/>
      <c r="R2329" s="32"/>
      <c r="S2329" s="32"/>
    </row>
    <row r="2330" ht="12.75" customHeight="1">
      <c r="A2330" s="32"/>
      <c r="B2330" s="32"/>
      <c r="C2330" s="32"/>
      <c r="D2330" s="32"/>
      <c r="E2330" s="32"/>
      <c r="F2330" s="32"/>
      <c r="G2330" s="32"/>
      <c r="H2330" s="32"/>
      <c r="I2330" s="32"/>
      <c r="J2330" s="32"/>
      <c r="K2330" s="32"/>
      <c r="L2330" s="32"/>
      <c r="M2330" s="32"/>
      <c r="N2330" s="32"/>
      <c r="O2330" s="32"/>
      <c r="P2330" s="32"/>
      <c r="Q2330" s="32"/>
      <c r="R2330" s="32"/>
      <c r="S2330" s="32"/>
    </row>
    <row r="2331" ht="12.75" customHeight="1">
      <c r="A2331" s="32"/>
      <c r="B2331" s="32"/>
      <c r="C2331" s="32"/>
      <c r="D2331" s="32"/>
      <c r="E2331" s="32"/>
      <c r="F2331" s="32"/>
      <c r="G2331" s="32"/>
      <c r="H2331" s="32"/>
      <c r="I2331" s="32"/>
      <c r="J2331" s="32"/>
      <c r="K2331" s="32"/>
      <c r="L2331" s="32"/>
      <c r="M2331" s="32"/>
      <c r="N2331" s="32"/>
      <c r="O2331" s="32"/>
      <c r="P2331" s="32"/>
      <c r="Q2331" s="32"/>
      <c r="R2331" s="32"/>
      <c r="S2331" s="32"/>
    </row>
    <row r="2332" ht="12.75" customHeight="1">
      <c r="A2332" s="32"/>
      <c r="B2332" s="32"/>
      <c r="C2332" s="32"/>
      <c r="D2332" s="32"/>
      <c r="E2332" s="32"/>
      <c r="F2332" s="32"/>
      <c r="G2332" s="32"/>
      <c r="H2332" s="32"/>
      <c r="I2332" s="32"/>
      <c r="J2332" s="32"/>
      <c r="K2332" s="32"/>
      <c r="L2332" s="32"/>
      <c r="M2332" s="32"/>
      <c r="N2332" s="32"/>
      <c r="O2332" s="32"/>
      <c r="P2332" s="32"/>
      <c r="Q2332" s="32"/>
      <c r="R2332" s="32"/>
      <c r="S2332" s="32"/>
    </row>
    <row r="2333" ht="12.75" customHeight="1">
      <c r="A2333" s="32"/>
      <c r="B2333" s="32"/>
      <c r="C2333" s="32"/>
      <c r="D2333" s="32"/>
      <c r="E2333" s="32"/>
      <c r="F2333" s="32"/>
      <c r="G2333" s="32"/>
      <c r="H2333" s="32"/>
      <c r="I2333" s="32"/>
      <c r="J2333" s="32"/>
      <c r="K2333" s="32"/>
      <c r="L2333" s="32"/>
      <c r="M2333" s="32"/>
      <c r="N2333" s="32"/>
      <c r="O2333" s="32"/>
      <c r="P2333" s="32"/>
      <c r="Q2333" s="32"/>
      <c r="R2333" s="32"/>
      <c r="S2333" s="32"/>
    </row>
    <row r="2334" ht="12.75" customHeight="1">
      <c r="A2334" s="32"/>
      <c r="B2334" s="32"/>
      <c r="C2334" s="32"/>
      <c r="D2334" s="32"/>
      <c r="E2334" s="32"/>
      <c r="F2334" s="32"/>
      <c r="G2334" s="32"/>
      <c r="H2334" s="32"/>
      <c r="I2334" s="32"/>
      <c r="J2334" s="32"/>
      <c r="K2334" s="32"/>
      <c r="L2334" s="32"/>
      <c r="M2334" s="32"/>
      <c r="N2334" s="32"/>
      <c r="O2334" s="32"/>
      <c r="P2334" s="32"/>
      <c r="Q2334" s="32"/>
      <c r="R2334" s="32"/>
      <c r="S2334" s="32"/>
    </row>
    <row r="2335" ht="12.75" customHeight="1">
      <c r="A2335" s="32"/>
      <c r="B2335" s="32"/>
      <c r="C2335" s="32"/>
      <c r="D2335" s="32"/>
      <c r="E2335" s="32"/>
      <c r="F2335" s="32"/>
      <c r="G2335" s="32"/>
      <c r="H2335" s="32"/>
      <c r="I2335" s="32"/>
      <c r="J2335" s="32"/>
      <c r="K2335" s="32"/>
      <c r="L2335" s="32"/>
      <c r="M2335" s="32"/>
      <c r="N2335" s="32"/>
      <c r="O2335" s="32"/>
      <c r="P2335" s="32"/>
      <c r="Q2335" s="32"/>
      <c r="R2335" s="32"/>
      <c r="S2335" s="32"/>
    </row>
    <row r="2336" ht="12.75" customHeight="1">
      <c r="A2336" s="32"/>
      <c r="B2336" s="32"/>
      <c r="C2336" s="32"/>
      <c r="D2336" s="32"/>
      <c r="E2336" s="32"/>
      <c r="F2336" s="32"/>
      <c r="G2336" s="32"/>
      <c r="H2336" s="32"/>
      <c r="I2336" s="32"/>
      <c r="J2336" s="32"/>
      <c r="K2336" s="32"/>
      <c r="L2336" s="32"/>
      <c r="M2336" s="32"/>
      <c r="N2336" s="32"/>
      <c r="O2336" s="32"/>
      <c r="P2336" s="32"/>
      <c r="Q2336" s="32"/>
      <c r="R2336" s="32"/>
      <c r="S2336" s="32"/>
    </row>
    <row r="2337" ht="12.75" customHeight="1">
      <c r="A2337" s="32"/>
      <c r="B2337" s="32"/>
      <c r="C2337" s="32"/>
      <c r="D2337" s="32"/>
      <c r="E2337" s="32"/>
      <c r="F2337" s="32"/>
      <c r="G2337" s="32"/>
      <c r="H2337" s="32"/>
      <c r="I2337" s="32"/>
      <c r="J2337" s="32"/>
      <c r="K2337" s="32"/>
      <c r="L2337" s="32"/>
      <c r="M2337" s="32"/>
      <c r="N2337" s="32"/>
      <c r="O2337" s="32"/>
      <c r="P2337" s="32"/>
      <c r="Q2337" s="32"/>
      <c r="R2337" s="32"/>
      <c r="S2337" s="32"/>
    </row>
    <row r="2338" ht="12.75" customHeight="1">
      <c r="A2338" s="32"/>
      <c r="B2338" s="32"/>
      <c r="C2338" s="32"/>
      <c r="D2338" s="32"/>
      <c r="E2338" s="32"/>
      <c r="F2338" s="32"/>
      <c r="G2338" s="32"/>
      <c r="H2338" s="32"/>
      <c r="I2338" s="32"/>
      <c r="J2338" s="32"/>
      <c r="K2338" s="32"/>
      <c r="L2338" s="32"/>
      <c r="M2338" s="32"/>
      <c r="N2338" s="32"/>
      <c r="O2338" s="32"/>
      <c r="P2338" s="32"/>
      <c r="Q2338" s="32"/>
      <c r="R2338" s="32"/>
      <c r="S2338" s="32"/>
    </row>
    <row r="2339" ht="12.75" customHeight="1">
      <c r="A2339" s="32"/>
      <c r="B2339" s="32"/>
      <c r="C2339" s="32"/>
      <c r="D2339" s="32"/>
      <c r="E2339" s="32"/>
      <c r="F2339" s="32"/>
      <c r="G2339" s="32"/>
      <c r="H2339" s="32"/>
      <c r="I2339" s="32"/>
      <c r="J2339" s="32"/>
      <c r="K2339" s="32"/>
      <c r="L2339" s="32"/>
      <c r="M2339" s="32"/>
      <c r="N2339" s="32"/>
      <c r="O2339" s="32"/>
      <c r="P2339" s="32"/>
      <c r="Q2339" s="32"/>
      <c r="R2339" s="32"/>
      <c r="S2339" s="32"/>
    </row>
    <row r="2340" ht="12.75" customHeight="1">
      <c r="A2340" s="32"/>
      <c r="B2340" s="32"/>
      <c r="C2340" s="32"/>
      <c r="D2340" s="32"/>
      <c r="E2340" s="32"/>
      <c r="F2340" s="32"/>
      <c r="G2340" s="32"/>
      <c r="H2340" s="32"/>
      <c r="I2340" s="32"/>
      <c r="J2340" s="32"/>
      <c r="K2340" s="32"/>
      <c r="L2340" s="32"/>
      <c r="M2340" s="32"/>
      <c r="N2340" s="32"/>
      <c r="O2340" s="32"/>
      <c r="P2340" s="32"/>
      <c r="Q2340" s="32"/>
      <c r="R2340" s="32"/>
      <c r="S2340" s="32"/>
    </row>
    <row r="2341" ht="12.75" customHeight="1">
      <c r="A2341" s="32"/>
      <c r="B2341" s="32"/>
      <c r="C2341" s="32"/>
      <c r="D2341" s="32"/>
      <c r="E2341" s="32"/>
      <c r="F2341" s="32"/>
      <c r="G2341" s="32"/>
      <c r="H2341" s="32"/>
      <c r="I2341" s="32"/>
      <c r="J2341" s="32"/>
      <c r="K2341" s="32"/>
      <c r="L2341" s="32"/>
      <c r="M2341" s="32"/>
      <c r="N2341" s="32"/>
      <c r="O2341" s="32"/>
      <c r="P2341" s="32"/>
      <c r="Q2341" s="32"/>
      <c r="R2341" s="32"/>
      <c r="S2341" s="32"/>
    </row>
    <row r="2342" ht="12.75" customHeight="1">
      <c r="A2342" s="32"/>
      <c r="B2342" s="32"/>
      <c r="C2342" s="32"/>
      <c r="D2342" s="32"/>
      <c r="E2342" s="32"/>
      <c r="F2342" s="32"/>
      <c r="G2342" s="32"/>
      <c r="H2342" s="32"/>
      <c r="I2342" s="32"/>
      <c r="J2342" s="32"/>
      <c r="K2342" s="32"/>
      <c r="L2342" s="32"/>
      <c r="M2342" s="32"/>
      <c r="N2342" s="32"/>
      <c r="O2342" s="32"/>
      <c r="P2342" s="32"/>
      <c r="Q2342" s="32"/>
      <c r="R2342" s="32"/>
      <c r="S2342" s="32"/>
    </row>
    <row r="2343" ht="12.75" customHeight="1">
      <c r="A2343" s="32"/>
      <c r="B2343" s="32"/>
      <c r="C2343" s="32"/>
      <c r="D2343" s="32"/>
      <c r="E2343" s="32"/>
      <c r="F2343" s="32"/>
      <c r="G2343" s="32"/>
      <c r="H2343" s="32"/>
      <c r="I2343" s="32"/>
      <c r="J2343" s="32"/>
      <c r="K2343" s="32"/>
      <c r="L2343" s="32"/>
      <c r="M2343" s="32"/>
      <c r="N2343" s="32"/>
      <c r="O2343" s="32"/>
      <c r="P2343" s="32"/>
      <c r="Q2343" s="32"/>
      <c r="R2343" s="32"/>
      <c r="S2343" s="32"/>
    </row>
    <row r="2344" ht="12.75" customHeight="1">
      <c r="A2344" s="32"/>
      <c r="B2344" s="32"/>
      <c r="C2344" s="32"/>
      <c r="D2344" s="32"/>
      <c r="E2344" s="32"/>
      <c r="F2344" s="32"/>
      <c r="G2344" s="32"/>
      <c r="H2344" s="32"/>
      <c r="I2344" s="32"/>
      <c r="J2344" s="32"/>
      <c r="K2344" s="32"/>
      <c r="L2344" s="32"/>
      <c r="M2344" s="32"/>
      <c r="N2344" s="32"/>
      <c r="O2344" s="32"/>
      <c r="P2344" s="32"/>
      <c r="Q2344" s="32"/>
      <c r="R2344" s="32"/>
      <c r="S2344" s="32"/>
    </row>
    <row r="2345" ht="12.75" customHeight="1">
      <c r="A2345" s="32"/>
      <c r="B2345" s="32"/>
      <c r="C2345" s="32"/>
      <c r="D2345" s="32"/>
      <c r="E2345" s="32"/>
      <c r="F2345" s="32"/>
      <c r="G2345" s="32"/>
      <c r="H2345" s="32"/>
      <c r="I2345" s="32"/>
      <c r="J2345" s="32"/>
      <c r="K2345" s="32"/>
      <c r="L2345" s="32"/>
      <c r="M2345" s="32"/>
      <c r="N2345" s="32"/>
      <c r="O2345" s="32"/>
      <c r="P2345" s="32"/>
      <c r="Q2345" s="32"/>
      <c r="R2345" s="32"/>
      <c r="S2345" s="32"/>
    </row>
    <row r="2346" ht="12.75" customHeight="1">
      <c r="A2346" s="32"/>
      <c r="B2346" s="32"/>
      <c r="C2346" s="32"/>
      <c r="D2346" s="32"/>
      <c r="E2346" s="32"/>
      <c r="F2346" s="32"/>
      <c r="G2346" s="32"/>
      <c r="H2346" s="32"/>
      <c r="I2346" s="32"/>
      <c r="J2346" s="32"/>
      <c r="K2346" s="32"/>
      <c r="L2346" s="32"/>
      <c r="M2346" s="32"/>
      <c r="N2346" s="32"/>
      <c r="O2346" s="32"/>
      <c r="P2346" s="32"/>
      <c r="Q2346" s="32"/>
      <c r="R2346" s="32"/>
      <c r="S2346" s="32"/>
    </row>
    <row r="2347" ht="12.75" customHeight="1">
      <c r="A2347" s="32"/>
      <c r="B2347" s="32"/>
      <c r="C2347" s="32"/>
      <c r="D2347" s="32"/>
      <c r="E2347" s="32"/>
      <c r="F2347" s="32"/>
      <c r="G2347" s="32"/>
      <c r="H2347" s="32"/>
      <c r="I2347" s="32"/>
      <c r="J2347" s="32"/>
      <c r="K2347" s="32"/>
      <c r="L2347" s="32"/>
      <c r="M2347" s="32"/>
      <c r="N2347" s="32"/>
      <c r="O2347" s="32"/>
      <c r="P2347" s="32"/>
      <c r="Q2347" s="32"/>
      <c r="R2347" s="32"/>
      <c r="S2347" s="32"/>
    </row>
    <row r="2348" ht="12.75" customHeight="1">
      <c r="A2348" s="32"/>
      <c r="B2348" s="32"/>
      <c r="C2348" s="32"/>
      <c r="D2348" s="32"/>
      <c r="E2348" s="32"/>
      <c r="F2348" s="32"/>
      <c r="G2348" s="32"/>
      <c r="H2348" s="32"/>
      <c r="I2348" s="32"/>
      <c r="J2348" s="32"/>
      <c r="K2348" s="32"/>
      <c r="L2348" s="32"/>
      <c r="M2348" s="32"/>
      <c r="N2348" s="32"/>
      <c r="O2348" s="32"/>
      <c r="P2348" s="32"/>
      <c r="Q2348" s="32"/>
      <c r="R2348" s="32"/>
      <c r="S2348" s="32"/>
    </row>
    <row r="2349" ht="12.75" customHeight="1">
      <c r="A2349" s="32"/>
      <c r="B2349" s="32"/>
      <c r="C2349" s="32"/>
      <c r="D2349" s="32"/>
      <c r="E2349" s="32"/>
      <c r="F2349" s="32"/>
      <c r="G2349" s="32"/>
      <c r="H2349" s="32"/>
      <c r="I2349" s="32"/>
      <c r="J2349" s="32"/>
      <c r="K2349" s="32"/>
      <c r="L2349" s="32"/>
      <c r="M2349" s="32"/>
      <c r="N2349" s="32"/>
      <c r="O2349" s="32"/>
      <c r="P2349" s="32"/>
      <c r="Q2349" s="32"/>
      <c r="R2349" s="32"/>
      <c r="S2349" s="32"/>
    </row>
    <row r="2350" ht="12.75" customHeight="1">
      <c r="A2350" s="32"/>
      <c r="B2350" s="32"/>
      <c r="C2350" s="32"/>
      <c r="D2350" s="32"/>
      <c r="E2350" s="32"/>
      <c r="F2350" s="32"/>
      <c r="G2350" s="32"/>
      <c r="H2350" s="32"/>
      <c r="I2350" s="32"/>
      <c r="J2350" s="32"/>
      <c r="K2350" s="32"/>
      <c r="L2350" s="32"/>
      <c r="M2350" s="32"/>
      <c r="N2350" s="32"/>
      <c r="O2350" s="32"/>
      <c r="P2350" s="32"/>
      <c r="Q2350" s="32"/>
      <c r="R2350" s="32"/>
      <c r="S2350" s="32"/>
    </row>
    <row r="2351" ht="12.75" customHeight="1">
      <c r="A2351" s="32"/>
      <c r="B2351" s="32"/>
      <c r="C2351" s="32"/>
      <c r="D2351" s="32"/>
      <c r="E2351" s="32"/>
      <c r="F2351" s="32"/>
      <c r="G2351" s="32"/>
      <c r="H2351" s="32"/>
      <c r="I2351" s="32"/>
      <c r="J2351" s="32"/>
      <c r="K2351" s="32"/>
      <c r="L2351" s="32"/>
      <c r="M2351" s="32"/>
      <c r="N2351" s="32"/>
      <c r="O2351" s="32"/>
      <c r="P2351" s="32"/>
      <c r="Q2351" s="32"/>
      <c r="R2351" s="32"/>
      <c r="S2351" s="32"/>
    </row>
    <row r="2352" ht="12.75" customHeight="1">
      <c r="A2352" s="32"/>
      <c r="B2352" s="32"/>
      <c r="C2352" s="32"/>
      <c r="D2352" s="32"/>
      <c r="E2352" s="32"/>
      <c r="F2352" s="32"/>
      <c r="G2352" s="32"/>
      <c r="H2352" s="32"/>
      <c r="I2352" s="32"/>
      <c r="J2352" s="32"/>
      <c r="K2352" s="32"/>
      <c r="L2352" s="32"/>
      <c r="M2352" s="32"/>
      <c r="N2352" s="32"/>
      <c r="O2352" s="32"/>
      <c r="P2352" s="32"/>
      <c r="Q2352" s="32"/>
      <c r="R2352" s="32"/>
      <c r="S2352" s="32"/>
    </row>
    <row r="2353" ht="12.75" customHeight="1">
      <c r="A2353" s="32"/>
      <c r="B2353" s="32"/>
      <c r="C2353" s="32"/>
      <c r="D2353" s="32"/>
      <c r="E2353" s="32"/>
      <c r="F2353" s="32"/>
      <c r="G2353" s="32"/>
      <c r="H2353" s="32"/>
      <c r="I2353" s="32"/>
      <c r="J2353" s="32"/>
      <c r="K2353" s="32"/>
      <c r="L2353" s="32"/>
      <c r="M2353" s="32"/>
      <c r="N2353" s="32"/>
      <c r="O2353" s="32"/>
      <c r="P2353" s="32"/>
      <c r="Q2353" s="32"/>
      <c r="R2353" s="32"/>
      <c r="S2353" s="32"/>
    </row>
    <row r="2354" ht="12.75" customHeight="1">
      <c r="A2354" s="32"/>
      <c r="B2354" s="32"/>
      <c r="C2354" s="32"/>
      <c r="D2354" s="32"/>
      <c r="E2354" s="32"/>
      <c r="F2354" s="32"/>
      <c r="G2354" s="32"/>
      <c r="H2354" s="32"/>
      <c r="I2354" s="32"/>
      <c r="J2354" s="32"/>
      <c r="K2354" s="32"/>
      <c r="L2354" s="32"/>
      <c r="M2354" s="32"/>
      <c r="N2354" s="32"/>
      <c r="O2354" s="32"/>
      <c r="P2354" s="32"/>
      <c r="Q2354" s="32"/>
      <c r="R2354" s="32"/>
      <c r="S2354" s="32"/>
    </row>
    <row r="2355" ht="12.75" customHeight="1">
      <c r="A2355" s="32"/>
      <c r="B2355" s="32"/>
      <c r="C2355" s="32"/>
      <c r="D2355" s="32"/>
      <c r="E2355" s="32"/>
      <c r="F2355" s="32"/>
      <c r="G2355" s="32"/>
      <c r="H2355" s="32"/>
      <c r="I2355" s="32"/>
      <c r="J2355" s="32"/>
      <c r="K2355" s="32"/>
      <c r="L2355" s="32"/>
      <c r="M2355" s="32"/>
      <c r="N2355" s="32"/>
      <c r="O2355" s="32"/>
      <c r="P2355" s="32"/>
      <c r="Q2355" s="32"/>
      <c r="R2355" s="32"/>
      <c r="S2355" s="32"/>
    </row>
    <row r="2356" ht="12.75" customHeight="1">
      <c r="A2356" s="32"/>
      <c r="B2356" s="32"/>
      <c r="C2356" s="32"/>
      <c r="D2356" s="32"/>
      <c r="E2356" s="32"/>
      <c r="F2356" s="32"/>
      <c r="G2356" s="32"/>
      <c r="H2356" s="32"/>
      <c r="I2356" s="32"/>
      <c r="J2356" s="32"/>
      <c r="K2356" s="32"/>
      <c r="L2356" s="32"/>
      <c r="M2356" s="32"/>
      <c r="N2356" s="32"/>
      <c r="O2356" s="32"/>
      <c r="P2356" s="32"/>
      <c r="Q2356" s="32"/>
      <c r="R2356" s="32"/>
      <c r="S2356" s="32"/>
    </row>
    <row r="2357" ht="12.75" customHeight="1">
      <c r="A2357" s="32"/>
      <c r="B2357" s="32"/>
      <c r="C2357" s="32"/>
      <c r="D2357" s="32"/>
      <c r="E2357" s="32"/>
      <c r="F2357" s="32"/>
      <c r="G2357" s="32"/>
      <c r="H2357" s="32"/>
      <c r="I2357" s="32"/>
      <c r="J2357" s="32"/>
      <c r="K2357" s="32"/>
      <c r="L2357" s="32"/>
      <c r="M2357" s="32"/>
      <c r="N2357" s="32"/>
      <c r="O2357" s="32"/>
      <c r="P2357" s="32"/>
      <c r="Q2357" s="32"/>
      <c r="R2357" s="32"/>
      <c r="S2357" s="32"/>
    </row>
    <row r="2358" ht="12.75" customHeight="1">
      <c r="A2358" s="32"/>
      <c r="B2358" s="32"/>
      <c r="C2358" s="32"/>
      <c r="D2358" s="32"/>
      <c r="E2358" s="32"/>
      <c r="F2358" s="32"/>
      <c r="G2358" s="32"/>
      <c r="H2358" s="32"/>
      <c r="I2358" s="32"/>
      <c r="J2358" s="32"/>
      <c r="K2358" s="32"/>
      <c r="L2358" s="32"/>
      <c r="M2358" s="32"/>
      <c r="N2358" s="32"/>
      <c r="O2358" s="32"/>
      <c r="P2358" s="32"/>
      <c r="Q2358" s="32"/>
      <c r="R2358" s="32"/>
      <c r="S2358" s="32"/>
    </row>
    <row r="2359" ht="12.75" customHeight="1">
      <c r="A2359" s="32"/>
      <c r="B2359" s="32"/>
      <c r="C2359" s="32"/>
      <c r="D2359" s="32"/>
      <c r="E2359" s="32"/>
      <c r="F2359" s="32"/>
      <c r="G2359" s="32"/>
      <c r="H2359" s="32"/>
      <c r="I2359" s="32"/>
      <c r="J2359" s="32"/>
      <c r="K2359" s="32"/>
      <c r="L2359" s="32"/>
      <c r="M2359" s="32"/>
      <c r="N2359" s="32"/>
      <c r="O2359" s="32"/>
      <c r="P2359" s="32"/>
      <c r="Q2359" s="32"/>
      <c r="R2359" s="32"/>
      <c r="S2359" s="32"/>
    </row>
    <row r="2360" ht="12.75" customHeight="1">
      <c r="A2360" s="32"/>
      <c r="B2360" s="32"/>
      <c r="C2360" s="32"/>
      <c r="D2360" s="32"/>
      <c r="E2360" s="32"/>
      <c r="F2360" s="32"/>
      <c r="G2360" s="32"/>
      <c r="H2360" s="32"/>
      <c r="I2360" s="32"/>
      <c r="J2360" s="32"/>
      <c r="K2360" s="32"/>
      <c r="L2360" s="32"/>
      <c r="M2360" s="32"/>
      <c r="N2360" s="32"/>
      <c r="O2360" s="32"/>
      <c r="P2360" s="32"/>
      <c r="Q2360" s="32"/>
      <c r="R2360" s="32"/>
      <c r="S2360" s="32"/>
    </row>
    <row r="2361" ht="12.75" customHeight="1">
      <c r="A2361" s="32"/>
      <c r="B2361" s="32"/>
      <c r="C2361" s="32"/>
      <c r="D2361" s="32"/>
      <c r="E2361" s="32"/>
      <c r="F2361" s="32"/>
      <c r="G2361" s="32"/>
      <c r="H2361" s="32"/>
      <c r="I2361" s="32"/>
      <c r="J2361" s="32"/>
      <c r="K2361" s="32"/>
      <c r="L2361" s="32"/>
      <c r="M2361" s="32"/>
      <c r="N2361" s="32"/>
      <c r="O2361" s="32"/>
      <c r="P2361" s="32"/>
      <c r="Q2361" s="32"/>
      <c r="R2361" s="32"/>
      <c r="S2361" s="32"/>
    </row>
    <row r="2362" ht="12.75" customHeight="1">
      <c r="A2362" s="32"/>
      <c r="B2362" s="32"/>
      <c r="C2362" s="32"/>
      <c r="D2362" s="32"/>
      <c r="E2362" s="32"/>
      <c r="F2362" s="32"/>
      <c r="G2362" s="32"/>
      <c r="H2362" s="32"/>
      <c r="I2362" s="32"/>
      <c r="J2362" s="32"/>
      <c r="K2362" s="32"/>
      <c r="L2362" s="32"/>
      <c r="M2362" s="32"/>
      <c r="N2362" s="32"/>
      <c r="O2362" s="32"/>
      <c r="P2362" s="32"/>
      <c r="Q2362" s="32"/>
      <c r="R2362" s="32"/>
      <c r="S2362" s="32"/>
    </row>
    <row r="2363" ht="12.75" customHeight="1">
      <c r="A2363" s="32"/>
      <c r="B2363" s="32"/>
      <c r="C2363" s="32"/>
      <c r="D2363" s="32"/>
      <c r="E2363" s="32"/>
      <c r="F2363" s="32"/>
      <c r="G2363" s="32"/>
      <c r="H2363" s="32"/>
      <c r="I2363" s="32"/>
      <c r="J2363" s="32"/>
      <c r="K2363" s="32"/>
      <c r="L2363" s="32"/>
      <c r="M2363" s="32"/>
      <c r="N2363" s="32"/>
      <c r="O2363" s="32"/>
      <c r="P2363" s="32"/>
      <c r="Q2363" s="32"/>
      <c r="R2363" s="32"/>
      <c r="S2363" s="32"/>
    </row>
    <row r="2364" ht="12.75" customHeight="1">
      <c r="A2364" s="32"/>
      <c r="B2364" s="32"/>
      <c r="C2364" s="32"/>
      <c r="D2364" s="32"/>
      <c r="E2364" s="32"/>
      <c r="F2364" s="32"/>
      <c r="G2364" s="32"/>
      <c r="H2364" s="32"/>
      <c r="I2364" s="32"/>
      <c r="J2364" s="32"/>
      <c r="K2364" s="32"/>
      <c r="L2364" s="32"/>
      <c r="M2364" s="32"/>
      <c r="N2364" s="32"/>
      <c r="O2364" s="32"/>
      <c r="P2364" s="32"/>
      <c r="Q2364" s="32"/>
      <c r="R2364" s="32"/>
      <c r="S2364" s="32"/>
    </row>
    <row r="2365" ht="12.75" customHeight="1">
      <c r="A2365" s="32"/>
      <c r="B2365" s="32"/>
      <c r="C2365" s="32"/>
      <c r="D2365" s="32"/>
      <c r="E2365" s="32"/>
      <c r="F2365" s="32"/>
      <c r="G2365" s="32"/>
      <c r="H2365" s="32"/>
      <c r="I2365" s="32"/>
      <c r="J2365" s="32"/>
      <c r="K2365" s="32"/>
      <c r="L2365" s="32"/>
      <c r="M2365" s="32"/>
      <c r="N2365" s="32"/>
      <c r="O2365" s="32"/>
      <c r="P2365" s="32"/>
      <c r="Q2365" s="32"/>
      <c r="R2365" s="32"/>
      <c r="S2365" s="32"/>
    </row>
    <row r="2366" ht="12.75" customHeight="1">
      <c r="A2366" s="32"/>
      <c r="B2366" s="32"/>
      <c r="C2366" s="32"/>
      <c r="D2366" s="32"/>
      <c r="E2366" s="32"/>
      <c r="F2366" s="32"/>
      <c r="G2366" s="32"/>
      <c r="H2366" s="32"/>
      <c r="I2366" s="32"/>
      <c r="J2366" s="32"/>
      <c r="K2366" s="32"/>
      <c r="L2366" s="32"/>
      <c r="M2366" s="32"/>
      <c r="N2366" s="32"/>
      <c r="O2366" s="32"/>
      <c r="P2366" s="32"/>
      <c r="Q2366" s="32"/>
      <c r="R2366" s="32"/>
      <c r="S2366" s="32"/>
    </row>
    <row r="2367" ht="12.75" customHeight="1">
      <c r="A2367" s="32"/>
      <c r="B2367" s="32"/>
      <c r="C2367" s="32"/>
      <c r="D2367" s="32"/>
      <c r="E2367" s="32"/>
      <c r="F2367" s="32"/>
      <c r="G2367" s="32"/>
      <c r="H2367" s="32"/>
      <c r="I2367" s="32"/>
      <c r="J2367" s="32"/>
      <c r="K2367" s="32"/>
      <c r="L2367" s="32"/>
      <c r="M2367" s="32"/>
      <c r="N2367" s="32"/>
      <c r="O2367" s="32"/>
      <c r="P2367" s="32"/>
      <c r="Q2367" s="32"/>
      <c r="R2367" s="32"/>
      <c r="S2367" s="32"/>
    </row>
    <row r="2368" ht="12.75" customHeight="1">
      <c r="A2368" s="32"/>
      <c r="B2368" s="32"/>
      <c r="C2368" s="32"/>
      <c r="D2368" s="32"/>
      <c r="E2368" s="32"/>
      <c r="F2368" s="32"/>
      <c r="G2368" s="32"/>
      <c r="H2368" s="32"/>
      <c r="I2368" s="32"/>
      <c r="J2368" s="32"/>
      <c r="K2368" s="32"/>
      <c r="L2368" s="32"/>
      <c r="M2368" s="32"/>
      <c r="N2368" s="32"/>
      <c r="O2368" s="32"/>
      <c r="P2368" s="32"/>
      <c r="Q2368" s="32"/>
      <c r="R2368" s="32"/>
      <c r="S2368" s="32"/>
    </row>
    <row r="2369" ht="12.75" customHeight="1">
      <c r="A2369" s="32"/>
      <c r="B2369" s="32"/>
      <c r="C2369" s="32"/>
      <c r="D2369" s="32"/>
      <c r="E2369" s="32"/>
      <c r="F2369" s="32"/>
      <c r="G2369" s="32"/>
      <c r="H2369" s="32"/>
      <c r="I2369" s="32"/>
      <c r="J2369" s="32"/>
      <c r="K2369" s="32"/>
      <c r="L2369" s="32"/>
      <c r="M2369" s="32"/>
      <c r="N2369" s="32"/>
      <c r="O2369" s="32"/>
      <c r="P2369" s="32"/>
      <c r="Q2369" s="32"/>
      <c r="R2369" s="32"/>
      <c r="S2369" s="32"/>
    </row>
    <row r="2370" ht="12.75" customHeight="1">
      <c r="A2370" s="32"/>
      <c r="B2370" s="32"/>
      <c r="C2370" s="32"/>
      <c r="D2370" s="32"/>
      <c r="E2370" s="32"/>
      <c r="F2370" s="32"/>
      <c r="G2370" s="32"/>
      <c r="H2370" s="32"/>
      <c r="I2370" s="32"/>
      <c r="J2370" s="32"/>
      <c r="K2370" s="32"/>
      <c r="L2370" s="32"/>
      <c r="M2370" s="32"/>
      <c r="N2370" s="32"/>
      <c r="O2370" s="32"/>
      <c r="P2370" s="32"/>
      <c r="Q2370" s="32"/>
      <c r="R2370" s="32"/>
      <c r="S2370" s="32"/>
    </row>
    <row r="2371" ht="12.75" customHeight="1">
      <c r="A2371" s="32"/>
      <c r="B2371" s="32"/>
      <c r="C2371" s="32"/>
      <c r="D2371" s="32"/>
      <c r="E2371" s="32"/>
      <c r="F2371" s="32"/>
      <c r="G2371" s="32"/>
      <c r="H2371" s="32"/>
      <c r="I2371" s="32"/>
      <c r="J2371" s="32"/>
      <c r="K2371" s="32"/>
      <c r="L2371" s="32"/>
      <c r="M2371" s="32"/>
      <c r="N2371" s="32"/>
      <c r="O2371" s="32"/>
      <c r="P2371" s="32"/>
      <c r="Q2371" s="32"/>
      <c r="R2371" s="32"/>
      <c r="S2371" s="32"/>
    </row>
    <row r="2372" ht="12.75" customHeight="1">
      <c r="A2372" s="32"/>
      <c r="B2372" s="32"/>
      <c r="C2372" s="32"/>
      <c r="D2372" s="32"/>
      <c r="E2372" s="32"/>
      <c r="F2372" s="32"/>
      <c r="G2372" s="32"/>
      <c r="H2372" s="32"/>
      <c r="I2372" s="32"/>
      <c r="J2372" s="32"/>
      <c r="K2372" s="32"/>
      <c r="L2372" s="32"/>
      <c r="M2372" s="32"/>
      <c r="N2372" s="32"/>
      <c r="O2372" s="32"/>
      <c r="P2372" s="32"/>
      <c r="Q2372" s="32"/>
      <c r="R2372" s="32"/>
      <c r="S2372" s="32"/>
    </row>
    <row r="2373" ht="12.75" customHeight="1">
      <c r="A2373" s="32"/>
      <c r="B2373" s="32"/>
      <c r="C2373" s="32"/>
      <c r="D2373" s="32"/>
      <c r="E2373" s="32"/>
      <c r="F2373" s="32"/>
      <c r="G2373" s="32"/>
      <c r="H2373" s="32"/>
      <c r="I2373" s="32"/>
      <c r="J2373" s="32"/>
      <c r="K2373" s="32"/>
      <c r="L2373" s="32"/>
      <c r="M2373" s="32"/>
      <c r="N2373" s="32"/>
      <c r="O2373" s="32"/>
      <c r="P2373" s="32"/>
      <c r="Q2373" s="32"/>
      <c r="R2373" s="32"/>
      <c r="S2373" s="32"/>
    </row>
    <row r="2374" ht="12.75" customHeight="1">
      <c r="A2374" s="32"/>
      <c r="B2374" s="32"/>
      <c r="C2374" s="32"/>
      <c r="D2374" s="32"/>
      <c r="E2374" s="32"/>
      <c r="F2374" s="32"/>
      <c r="G2374" s="32"/>
      <c r="H2374" s="32"/>
      <c r="I2374" s="32"/>
      <c r="J2374" s="32"/>
      <c r="K2374" s="32"/>
      <c r="L2374" s="32"/>
      <c r="M2374" s="32"/>
      <c r="N2374" s="32"/>
      <c r="O2374" s="32"/>
      <c r="P2374" s="32"/>
      <c r="Q2374" s="32"/>
      <c r="R2374" s="32"/>
      <c r="S2374" s="32"/>
    </row>
    <row r="2375" ht="12.75" customHeight="1">
      <c r="A2375" s="32"/>
      <c r="B2375" s="32"/>
      <c r="C2375" s="32"/>
      <c r="D2375" s="32"/>
      <c r="E2375" s="32"/>
      <c r="F2375" s="32"/>
      <c r="G2375" s="32"/>
      <c r="H2375" s="32"/>
      <c r="I2375" s="32"/>
      <c r="J2375" s="32"/>
      <c r="K2375" s="32"/>
      <c r="L2375" s="32"/>
      <c r="M2375" s="32"/>
      <c r="N2375" s="32"/>
      <c r="O2375" s="32"/>
      <c r="P2375" s="32"/>
      <c r="Q2375" s="32"/>
      <c r="R2375" s="32"/>
      <c r="S2375" s="32"/>
    </row>
    <row r="2376" ht="12.75" customHeight="1">
      <c r="A2376" s="32"/>
      <c r="B2376" s="32"/>
      <c r="C2376" s="32"/>
      <c r="D2376" s="32"/>
      <c r="E2376" s="32"/>
      <c r="F2376" s="32"/>
      <c r="G2376" s="32"/>
      <c r="H2376" s="32"/>
      <c r="I2376" s="32"/>
      <c r="J2376" s="32"/>
      <c r="K2376" s="32"/>
      <c r="L2376" s="32"/>
      <c r="M2376" s="32"/>
      <c r="N2376" s="32"/>
      <c r="O2376" s="32"/>
      <c r="P2376" s="32"/>
      <c r="Q2376" s="32"/>
      <c r="R2376" s="32"/>
      <c r="S2376" s="32"/>
    </row>
    <row r="2377" ht="12.75" customHeight="1">
      <c r="A2377" s="32"/>
      <c r="B2377" s="32"/>
      <c r="C2377" s="32"/>
      <c r="D2377" s="32"/>
      <c r="E2377" s="32"/>
      <c r="F2377" s="32"/>
      <c r="G2377" s="32"/>
      <c r="H2377" s="32"/>
      <c r="I2377" s="32"/>
      <c r="J2377" s="32"/>
      <c r="K2377" s="32"/>
      <c r="L2377" s="32"/>
      <c r="M2377" s="32"/>
      <c r="N2377" s="32"/>
      <c r="O2377" s="32"/>
      <c r="P2377" s="32"/>
      <c r="Q2377" s="32"/>
      <c r="R2377" s="32"/>
      <c r="S2377" s="32"/>
    </row>
    <row r="2378" ht="12.75" customHeight="1">
      <c r="A2378" s="32"/>
      <c r="B2378" s="32"/>
      <c r="C2378" s="32"/>
      <c r="D2378" s="32"/>
      <c r="E2378" s="32"/>
      <c r="F2378" s="32"/>
      <c r="G2378" s="32"/>
      <c r="H2378" s="32"/>
      <c r="I2378" s="32"/>
      <c r="J2378" s="32"/>
      <c r="K2378" s="32"/>
      <c r="L2378" s="32"/>
      <c r="M2378" s="32"/>
      <c r="N2378" s="32"/>
      <c r="O2378" s="32"/>
      <c r="P2378" s="32"/>
      <c r="Q2378" s="32"/>
      <c r="R2378" s="32"/>
      <c r="S2378" s="32"/>
    </row>
    <row r="2379" ht="12.75" customHeight="1">
      <c r="A2379" s="32"/>
      <c r="B2379" s="32"/>
      <c r="C2379" s="32"/>
      <c r="D2379" s="32"/>
      <c r="E2379" s="32"/>
      <c r="F2379" s="32"/>
      <c r="G2379" s="32"/>
      <c r="H2379" s="32"/>
      <c r="I2379" s="32"/>
      <c r="J2379" s="32"/>
      <c r="K2379" s="32"/>
      <c r="L2379" s="32"/>
      <c r="M2379" s="32"/>
      <c r="N2379" s="32"/>
      <c r="O2379" s="32"/>
      <c r="P2379" s="32"/>
      <c r="Q2379" s="32"/>
      <c r="R2379" s="32"/>
      <c r="S2379" s="32"/>
    </row>
    <row r="2380" ht="12.75" customHeight="1">
      <c r="A2380" s="32"/>
      <c r="B2380" s="32"/>
      <c r="C2380" s="32"/>
      <c r="D2380" s="32"/>
      <c r="E2380" s="32"/>
      <c r="F2380" s="32"/>
      <c r="G2380" s="32"/>
      <c r="H2380" s="32"/>
      <c r="I2380" s="32"/>
      <c r="J2380" s="32"/>
      <c r="K2380" s="32"/>
      <c r="L2380" s="32"/>
      <c r="M2380" s="32"/>
      <c r="N2380" s="32"/>
      <c r="O2380" s="32"/>
      <c r="P2380" s="32"/>
      <c r="Q2380" s="32"/>
      <c r="R2380" s="32"/>
      <c r="S2380" s="32"/>
    </row>
    <row r="2381" ht="12.75" customHeight="1">
      <c r="A2381" s="32"/>
      <c r="B2381" s="32"/>
      <c r="C2381" s="32"/>
      <c r="D2381" s="32"/>
      <c r="E2381" s="32"/>
      <c r="F2381" s="32"/>
      <c r="G2381" s="32"/>
      <c r="H2381" s="32"/>
      <c r="I2381" s="32"/>
      <c r="J2381" s="32"/>
      <c r="K2381" s="32"/>
      <c r="L2381" s="32"/>
      <c r="M2381" s="32"/>
      <c r="N2381" s="32"/>
      <c r="O2381" s="32"/>
      <c r="P2381" s="32"/>
      <c r="Q2381" s="32"/>
      <c r="R2381" s="32"/>
      <c r="S2381" s="32"/>
    </row>
    <row r="2382" ht="12.75" customHeight="1">
      <c r="A2382" s="32"/>
      <c r="B2382" s="32"/>
      <c r="C2382" s="32"/>
      <c r="D2382" s="32"/>
      <c r="E2382" s="32"/>
      <c r="F2382" s="32"/>
      <c r="G2382" s="32"/>
      <c r="H2382" s="32"/>
      <c r="I2382" s="32"/>
      <c r="J2382" s="32"/>
      <c r="K2382" s="32"/>
      <c r="L2382" s="32"/>
      <c r="M2382" s="32"/>
      <c r="N2382" s="32"/>
      <c r="O2382" s="32"/>
      <c r="P2382" s="32"/>
      <c r="Q2382" s="32"/>
      <c r="R2382" s="32"/>
      <c r="S2382" s="32"/>
    </row>
    <row r="2383" ht="12.75" customHeight="1">
      <c r="A2383" s="32"/>
      <c r="B2383" s="32"/>
      <c r="C2383" s="32"/>
      <c r="D2383" s="32"/>
      <c r="E2383" s="32"/>
      <c r="F2383" s="32"/>
      <c r="G2383" s="32"/>
      <c r="H2383" s="32"/>
      <c r="I2383" s="32"/>
      <c r="J2383" s="32"/>
      <c r="K2383" s="32"/>
      <c r="L2383" s="32"/>
      <c r="M2383" s="32"/>
      <c r="N2383" s="32"/>
      <c r="O2383" s="32"/>
      <c r="P2383" s="32"/>
      <c r="Q2383" s="32"/>
      <c r="R2383" s="32"/>
      <c r="S2383" s="32"/>
    </row>
    <row r="2384" ht="12.75" customHeight="1">
      <c r="A2384" s="32"/>
      <c r="B2384" s="32"/>
      <c r="C2384" s="32"/>
      <c r="D2384" s="32"/>
      <c r="E2384" s="32"/>
      <c r="F2384" s="32"/>
      <c r="G2384" s="32"/>
      <c r="H2384" s="32"/>
      <c r="I2384" s="32"/>
      <c r="J2384" s="32"/>
      <c r="K2384" s="32"/>
      <c r="L2384" s="32"/>
      <c r="M2384" s="32"/>
      <c r="N2384" s="32"/>
      <c r="O2384" s="32"/>
      <c r="P2384" s="32"/>
      <c r="Q2384" s="32"/>
      <c r="R2384" s="32"/>
      <c r="S2384" s="32"/>
    </row>
    <row r="2385" ht="12.75" customHeight="1">
      <c r="A2385" s="32"/>
      <c r="B2385" s="32"/>
      <c r="C2385" s="32"/>
      <c r="D2385" s="32"/>
      <c r="E2385" s="32"/>
      <c r="F2385" s="32"/>
      <c r="G2385" s="32"/>
      <c r="H2385" s="32"/>
      <c r="I2385" s="32"/>
      <c r="J2385" s="32"/>
      <c r="K2385" s="32"/>
      <c r="L2385" s="32"/>
      <c r="M2385" s="32"/>
      <c r="N2385" s="32"/>
      <c r="O2385" s="32"/>
      <c r="P2385" s="32"/>
      <c r="Q2385" s="32"/>
      <c r="R2385" s="32"/>
      <c r="S2385" s="32"/>
    </row>
    <row r="2386" ht="12.75" customHeight="1">
      <c r="A2386" s="32"/>
      <c r="B2386" s="32"/>
      <c r="C2386" s="32"/>
      <c r="D2386" s="32"/>
      <c r="E2386" s="32"/>
      <c r="F2386" s="32"/>
      <c r="G2386" s="32"/>
      <c r="H2386" s="32"/>
      <c r="I2386" s="32"/>
      <c r="J2386" s="32"/>
      <c r="K2386" s="32"/>
      <c r="L2386" s="32"/>
      <c r="M2386" s="32"/>
      <c r="N2386" s="32"/>
      <c r="O2386" s="32"/>
      <c r="P2386" s="32"/>
      <c r="Q2386" s="32"/>
      <c r="R2386" s="32"/>
      <c r="S2386" s="32"/>
    </row>
    <row r="2387" ht="12.75" customHeight="1">
      <c r="A2387" s="32"/>
      <c r="B2387" s="32"/>
      <c r="C2387" s="32"/>
      <c r="D2387" s="32"/>
      <c r="E2387" s="32"/>
      <c r="F2387" s="32"/>
      <c r="G2387" s="32"/>
      <c r="H2387" s="32"/>
      <c r="I2387" s="32"/>
      <c r="J2387" s="32"/>
      <c r="K2387" s="32"/>
      <c r="L2387" s="32"/>
      <c r="M2387" s="32"/>
      <c r="N2387" s="32"/>
      <c r="O2387" s="32"/>
      <c r="P2387" s="32"/>
      <c r="Q2387" s="32"/>
      <c r="R2387" s="32"/>
      <c r="S2387" s="32"/>
    </row>
    <row r="2388" ht="12.75" customHeight="1">
      <c r="A2388" s="32"/>
      <c r="B2388" s="32"/>
      <c r="C2388" s="32"/>
      <c r="D2388" s="32"/>
      <c r="E2388" s="32"/>
      <c r="F2388" s="32"/>
      <c r="G2388" s="32"/>
      <c r="H2388" s="32"/>
      <c r="I2388" s="32"/>
      <c r="J2388" s="32"/>
      <c r="K2388" s="32"/>
      <c r="L2388" s="32"/>
      <c r="M2388" s="32"/>
      <c r="N2388" s="32"/>
      <c r="O2388" s="32"/>
      <c r="P2388" s="32"/>
      <c r="Q2388" s="32"/>
      <c r="R2388" s="32"/>
      <c r="S2388" s="32"/>
    </row>
    <row r="2389" ht="12.75" customHeight="1">
      <c r="A2389" s="32"/>
      <c r="B2389" s="32"/>
      <c r="C2389" s="32"/>
      <c r="D2389" s="32"/>
      <c r="E2389" s="32"/>
      <c r="F2389" s="32"/>
      <c r="G2389" s="32"/>
      <c r="H2389" s="32"/>
      <c r="I2389" s="32"/>
      <c r="J2389" s="32"/>
      <c r="K2389" s="32"/>
      <c r="L2389" s="32"/>
      <c r="M2389" s="32"/>
      <c r="N2389" s="32"/>
      <c r="O2389" s="32"/>
      <c r="P2389" s="32"/>
      <c r="Q2389" s="32"/>
      <c r="R2389" s="32"/>
      <c r="S2389" s="32"/>
    </row>
    <row r="2390" ht="12.75" customHeight="1">
      <c r="A2390" s="32"/>
      <c r="B2390" s="32"/>
      <c r="C2390" s="32"/>
      <c r="D2390" s="32"/>
      <c r="E2390" s="32"/>
      <c r="F2390" s="32"/>
      <c r="G2390" s="32"/>
      <c r="H2390" s="32"/>
      <c r="I2390" s="32"/>
      <c r="J2390" s="32"/>
      <c r="K2390" s="32"/>
      <c r="L2390" s="32"/>
      <c r="M2390" s="32"/>
      <c r="N2390" s="32"/>
      <c r="O2390" s="32"/>
      <c r="P2390" s="32"/>
      <c r="Q2390" s="32"/>
      <c r="R2390" s="32"/>
      <c r="S2390" s="32"/>
    </row>
    <row r="2391" ht="12.75" customHeight="1">
      <c r="A2391" s="32"/>
      <c r="B2391" s="32"/>
      <c r="C2391" s="32"/>
      <c r="D2391" s="32"/>
      <c r="E2391" s="32"/>
      <c r="F2391" s="32"/>
      <c r="G2391" s="32"/>
      <c r="H2391" s="32"/>
      <c r="I2391" s="32"/>
      <c r="J2391" s="32"/>
      <c r="K2391" s="32"/>
      <c r="L2391" s="32"/>
      <c r="M2391" s="32"/>
      <c r="N2391" s="32"/>
      <c r="O2391" s="32"/>
      <c r="P2391" s="32"/>
      <c r="Q2391" s="32"/>
      <c r="R2391" s="32"/>
      <c r="S2391" s="32"/>
    </row>
    <row r="2392" ht="12.75" customHeight="1">
      <c r="A2392" s="32"/>
      <c r="B2392" s="32"/>
      <c r="C2392" s="32"/>
      <c r="D2392" s="32"/>
      <c r="E2392" s="32"/>
      <c r="F2392" s="32"/>
      <c r="G2392" s="32"/>
      <c r="H2392" s="32"/>
      <c r="I2392" s="32"/>
      <c r="J2392" s="32"/>
      <c r="K2392" s="32"/>
      <c r="L2392" s="32"/>
      <c r="M2392" s="32"/>
      <c r="N2392" s="32"/>
      <c r="O2392" s="32"/>
      <c r="P2392" s="32"/>
      <c r="Q2392" s="32"/>
      <c r="R2392" s="32"/>
      <c r="S2392" s="32"/>
    </row>
    <row r="2393" ht="12.75" customHeight="1">
      <c r="A2393" s="32"/>
      <c r="B2393" s="32"/>
      <c r="C2393" s="32"/>
      <c r="D2393" s="32"/>
      <c r="E2393" s="32"/>
      <c r="F2393" s="32"/>
      <c r="G2393" s="32"/>
      <c r="H2393" s="32"/>
      <c r="I2393" s="32"/>
      <c r="J2393" s="32"/>
      <c r="K2393" s="32"/>
      <c r="L2393" s="32"/>
      <c r="M2393" s="32"/>
      <c r="N2393" s="32"/>
      <c r="O2393" s="32"/>
      <c r="P2393" s="32"/>
      <c r="Q2393" s="32"/>
      <c r="R2393" s="32"/>
      <c r="S2393" s="32"/>
    </row>
    <row r="2394" ht="12.75" customHeight="1">
      <c r="A2394" s="32"/>
      <c r="B2394" s="32"/>
      <c r="C2394" s="32"/>
      <c r="D2394" s="32"/>
      <c r="E2394" s="32"/>
      <c r="F2394" s="32"/>
      <c r="G2394" s="32"/>
      <c r="H2394" s="32"/>
      <c r="I2394" s="32"/>
      <c r="J2394" s="32"/>
      <c r="K2394" s="32"/>
      <c r="L2394" s="32"/>
      <c r="M2394" s="32"/>
      <c r="N2394" s="32"/>
      <c r="O2394" s="32"/>
      <c r="P2394" s="32"/>
      <c r="Q2394" s="32"/>
      <c r="R2394" s="32"/>
      <c r="S2394" s="32"/>
    </row>
    <row r="2395" ht="12.75" customHeight="1">
      <c r="A2395" s="32"/>
      <c r="B2395" s="32"/>
      <c r="C2395" s="32"/>
      <c r="D2395" s="32"/>
      <c r="E2395" s="32"/>
      <c r="F2395" s="32"/>
      <c r="G2395" s="32"/>
      <c r="H2395" s="32"/>
      <c r="I2395" s="32"/>
      <c r="J2395" s="32"/>
      <c r="K2395" s="32"/>
      <c r="L2395" s="32"/>
      <c r="M2395" s="32"/>
      <c r="N2395" s="32"/>
      <c r="O2395" s="32"/>
      <c r="P2395" s="32"/>
      <c r="Q2395" s="32"/>
      <c r="R2395" s="32"/>
      <c r="S2395" s="32"/>
    </row>
    <row r="2396" ht="12.75" customHeight="1">
      <c r="A2396" s="32"/>
      <c r="B2396" s="32"/>
      <c r="C2396" s="32"/>
      <c r="D2396" s="32"/>
      <c r="E2396" s="32"/>
      <c r="F2396" s="32"/>
      <c r="G2396" s="32"/>
      <c r="H2396" s="32"/>
      <c r="I2396" s="32"/>
      <c r="J2396" s="32"/>
      <c r="K2396" s="32"/>
      <c r="L2396" s="32"/>
      <c r="M2396" s="32"/>
      <c r="N2396" s="32"/>
      <c r="O2396" s="32"/>
      <c r="P2396" s="32"/>
      <c r="Q2396" s="32"/>
      <c r="R2396" s="32"/>
      <c r="S2396" s="32"/>
    </row>
    <row r="2397" ht="12.75" customHeight="1">
      <c r="A2397" s="32"/>
      <c r="B2397" s="32"/>
      <c r="C2397" s="32"/>
      <c r="D2397" s="32"/>
      <c r="E2397" s="32"/>
      <c r="F2397" s="32"/>
      <c r="G2397" s="32"/>
      <c r="H2397" s="32"/>
      <c r="I2397" s="32"/>
      <c r="J2397" s="32"/>
      <c r="K2397" s="32"/>
      <c r="L2397" s="32"/>
      <c r="M2397" s="32"/>
      <c r="N2397" s="32"/>
      <c r="O2397" s="32"/>
      <c r="P2397" s="32"/>
      <c r="Q2397" s="32"/>
      <c r="R2397" s="32"/>
      <c r="S2397" s="32"/>
    </row>
    <row r="2398" ht="12.75" customHeight="1">
      <c r="A2398" s="32"/>
      <c r="B2398" s="32"/>
      <c r="C2398" s="32"/>
      <c r="D2398" s="32"/>
      <c r="E2398" s="32"/>
      <c r="F2398" s="32"/>
      <c r="G2398" s="32"/>
      <c r="H2398" s="32"/>
      <c r="I2398" s="32"/>
      <c r="J2398" s="32"/>
      <c r="K2398" s="32"/>
      <c r="L2398" s="32"/>
      <c r="M2398" s="32"/>
      <c r="N2398" s="32"/>
      <c r="O2398" s="32"/>
      <c r="P2398" s="32"/>
      <c r="Q2398" s="32"/>
      <c r="R2398" s="32"/>
      <c r="S2398" s="32"/>
    </row>
    <row r="2399" ht="12.75" customHeight="1">
      <c r="A2399" s="32"/>
      <c r="B2399" s="32"/>
      <c r="C2399" s="32"/>
      <c r="D2399" s="32"/>
      <c r="E2399" s="32"/>
      <c r="F2399" s="32"/>
      <c r="G2399" s="32"/>
      <c r="H2399" s="32"/>
      <c r="I2399" s="32"/>
      <c r="J2399" s="32"/>
      <c r="K2399" s="32"/>
      <c r="L2399" s="32"/>
      <c r="M2399" s="32"/>
      <c r="N2399" s="32"/>
      <c r="O2399" s="32"/>
      <c r="P2399" s="32"/>
      <c r="Q2399" s="32"/>
      <c r="R2399" s="32"/>
      <c r="S2399" s="32"/>
    </row>
    <row r="2400" ht="12.75" customHeight="1">
      <c r="A2400" s="32"/>
      <c r="B2400" s="32"/>
      <c r="C2400" s="32"/>
      <c r="D2400" s="32"/>
      <c r="E2400" s="32"/>
      <c r="F2400" s="32"/>
      <c r="G2400" s="32"/>
      <c r="H2400" s="32"/>
      <c r="I2400" s="32"/>
      <c r="J2400" s="32"/>
      <c r="K2400" s="32"/>
      <c r="L2400" s="32"/>
      <c r="M2400" s="32"/>
      <c r="N2400" s="32"/>
      <c r="O2400" s="32"/>
      <c r="P2400" s="32"/>
      <c r="Q2400" s="32"/>
      <c r="R2400" s="32"/>
      <c r="S2400" s="32"/>
    </row>
    <row r="2401" ht="12.75" customHeight="1">
      <c r="A2401" s="32"/>
      <c r="B2401" s="32"/>
      <c r="C2401" s="32"/>
      <c r="D2401" s="32"/>
      <c r="E2401" s="32"/>
      <c r="F2401" s="32"/>
      <c r="G2401" s="32"/>
      <c r="H2401" s="32"/>
      <c r="I2401" s="32"/>
      <c r="J2401" s="32"/>
      <c r="K2401" s="32"/>
      <c r="L2401" s="32"/>
      <c r="M2401" s="32"/>
      <c r="N2401" s="32"/>
      <c r="O2401" s="32"/>
      <c r="P2401" s="32"/>
      <c r="Q2401" s="32"/>
      <c r="R2401" s="32"/>
      <c r="S2401" s="32"/>
    </row>
    <row r="2402" ht="12.75" customHeight="1">
      <c r="A2402" s="32"/>
      <c r="B2402" s="32"/>
      <c r="C2402" s="32"/>
      <c r="D2402" s="32"/>
      <c r="E2402" s="32"/>
      <c r="F2402" s="32"/>
      <c r="G2402" s="32"/>
      <c r="H2402" s="32"/>
      <c r="I2402" s="32"/>
      <c r="J2402" s="32"/>
      <c r="K2402" s="32"/>
      <c r="L2402" s="32"/>
      <c r="M2402" s="32"/>
      <c r="N2402" s="32"/>
      <c r="O2402" s="32"/>
      <c r="P2402" s="32"/>
      <c r="Q2402" s="32"/>
      <c r="R2402" s="32"/>
      <c r="S2402" s="32"/>
    </row>
    <row r="2403" ht="12.75" customHeight="1">
      <c r="A2403" s="32"/>
      <c r="B2403" s="32"/>
      <c r="C2403" s="32"/>
      <c r="D2403" s="32"/>
      <c r="E2403" s="32"/>
      <c r="F2403" s="32"/>
      <c r="G2403" s="32"/>
      <c r="H2403" s="32"/>
      <c r="I2403" s="32"/>
      <c r="J2403" s="32"/>
      <c r="K2403" s="32"/>
      <c r="L2403" s="32"/>
      <c r="M2403" s="32"/>
      <c r="N2403" s="32"/>
      <c r="O2403" s="32"/>
      <c r="P2403" s="32"/>
      <c r="Q2403" s="32"/>
      <c r="R2403" s="32"/>
      <c r="S2403" s="32"/>
    </row>
    <row r="2404" ht="12.75" customHeight="1">
      <c r="A2404" s="32"/>
      <c r="B2404" s="32"/>
      <c r="C2404" s="32"/>
      <c r="D2404" s="32"/>
      <c r="E2404" s="32"/>
      <c r="F2404" s="32"/>
      <c r="G2404" s="32"/>
      <c r="H2404" s="32"/>
      <c r="I2404" s="32"/>
      <c r="J2404" s="32"/>
      <c r="K2404" s="32"/>
      <c r="L2404" s="32"/>
      <c r="M2404" s="32"/>
      <c r="N2404" s="32"/>
      <c r="O2404" s="32"/>
      <c r="P2404" s="32"/>
      <c r="Q2404" s="32"/>
      <c r="R2404" s="32"/>
      <c r="S2404" s="32"/>
    </row>
    <row r="2405" ht="12.75" customHeight="1">
      <c r="A2405" s="32"/>
      <c r="B2405" s="32"/>
      <c r="C2405" s="32"/>
      <c r="D2405" s="32"/>
      <c r="E2405" s="32"/>
      <c r="F2405" s="32"/>
      <c r="G2405" s="32"/>
      <c r="H2405" s="32"/>
      <c r="I2405" s="32"/>
      <c r="J2405" s="32"/>
      <c r="K2405" s="32"/>
      <c r="L2405" s="32"/>
      <c r="M2405" s="32"/>
      <c r="N2405" s="32"/>
      <c r="O2405" s="32"/>
      <c r="P2405" s="32"/>
      <c r="Q2405" s="32"/>
      <c r="R2405" s="32"/>
      <c r="S2405" s="32"/>
    </row>
    <row r="2406" ht="12.75" customHeight="1">
      <c r="A2406" s="32"/>
      <c r="B2406" s="32"/>
      <c r="C2406" s="32"/>
      <c r="D2406" s="32"/>
      <c r="E2406" s="32"/>
      <c r="F2406" s="32"/>
      <c r="G2406" s="32"/>
      <c r="H2406" s="32"/>
      <c r="I2406" s="32"/>
      <c r="J2406" s="32"/>
      <c r="K2406" s="32"/>
      <c r="L2406" s="32"/>
      <c r="M2406" s="32"/>
      <c r="N2406" s="32"/>
      <c r="O2406" s="32"/>
      <c r="P2406" s="32"/>
      <c r="Q2406" s="32"/>
      <c r="R2406" s="32"/>
      <c r="S2406" s="32"/>
    </row>
    <row r="2407" ht="12.75" customHeight="1">
      <c r="A2407" s="32"/>
      <c r="B2407" s="32"/>
      <c r="C2407" s="32"/>
      <c r="D2407" s="32"/>
      <c r="E2407" s="32"/>
      <c r="F2407" s="32"/>
      <c r="G2407" s="32"/>
      <c r="H2407" s="32"/>
      <c r="I2407" s="32"/>
      <c r="J2407" s="32"/>
      <c r="K2407" s="32"/>
      <c r="L2407" s="32"/>
      <c r="M2407" s="32"/>
      <c r="N2407" s="32"/>
      <c r="O2407" s="32"/>
      <c r="P2407" s="32"/>
      <c r="Q2407" s="32"/>
      <c r="R2407" s="32"/>
      <c r="S2407" s="32"/>
    </row>
    <row r="2408" ht="12.75" customHeight="1">
      <c r="A2408" s="32"/>
      <c r="B2408" s="32"/>
      <c r="C2408" s="32"/>
      <c r="D2408" s="32"/>
      <c r="E2408" s="32"/>
      <c r="F2408" s="32"/>
      <c r="G2408" s="32"/>
      <c r="H2408" s="32"/>
      <c r="I2408" s="32"/>
      <c r="J2408" s="32"/>
      <c r="K2408" s="32"/>
      <c r="L2408" s="32"/>
      <c r="M2408" s="32"/>
      <c r="N2408" s="32"/>
      <c r="O2408" s="32"/>
      <c r="P2408" s="32"/>
      <c r="Q2408" s="32"/>
      <c r="R2408" s="32"/>
      <c r="S2408" s="32"/>
    </row>
    <row r="2409" ht="12.75" customHeight="1">
      <c r="A2409" s="32"/>
      <c r="B2409" s="32"/>
      <c r="C2409" s="32"/>
      <c r="D2409" s="32"/>
      <c r="E2409" s="32"/>
      <c r="F2409" s="32"/>
      <c r="G2409" s="32"/>
      <c r="H2409" s="32"/>
      <c r="I2409" s="32"/>
      <c r="J2409" s="32"/>
      <c r="K2409" s="32"/>
      <c r="L2409" s="32"/>
      <c r="M2409" s="32"/>
      <c r="N2409" s="32"/>
      <c r="O2409" s="32"/>
      <c r="P2409" s="32"/>
      <c r="Q2409" s="32"/>
      <c r="R2409" s="32"/>
      <c r="S2409" s="32"/>
    </row>
    <row r="2410" ht="12.75" customHeight="1">
      <c r="A2410" s="32"/>
      <c r="B2410" s="32"/>
      <c r="C2410" s="32"/>
      <c r="D2410" s="32"/>
      <c r="E2410" s="32"/>
      <c r="F2410" s="32"/>
      <c r="G2410" s="32"/>
      <c r="H2410" s="32"/>
      <c r="I2410" s="32"/>
      <c r="J2410" s="32"/>
      <c r="K2410" s="32"/>
      <c r="L2410" s="32"/>
      <c r="M2410" s="32"/>
      <c r="N2410" s="32"/>
      <c r="O2410" s="32"/>
      <c r="P2410" s="32"/>
      <c r="Q2410" s="32"/>
      <c r="R2410" s="32"/>
      <c r="S2410" s="32"/>
    </row>
    <row r="2411" ht="12.75" customHeight="1">
      <c r="A2411" s="32"/>
      <c r="B2411" s="32"/>
      <c r="C2411" s="32"/>
      <c r="D2411" s="32"/>
      <c r="E2411" s="32"/>
      <c r="F2411" s="32"/>
      <c r="G2411" s="32"/>
      <c r="H2411" s="32"/>
      <c r="I2411" s="32"/>
      <c r="J2411" s="32"/>
      <c r="K2411" s="32"/>
      <c r="L2411" s="32"/>
      <c r="M2411" s="32"/>
      <c r="N2411" s="32"/>
      <c r="O2411" s="32"/>
      <c r="P2411" s="32"/>
      <c r="Q2411" s="32"/>
      <c r="R2411" s="32"/>
      <c r="S2411" s="32"/>
    </row>
    <row r="2412" ht="12.75" customHeight="1">
      <c r="A2412" s="32"/>
      <c r="B2412" s="32"/>
      <c r="C2412" s="32"/>
      <c r="D2412" s="32"/>
      <c r="E2412" s="32"/>
      <c r="F2412" s="32"/>
      <c r="G2412" s="32"/>
      <c r="H2412" s="32"/>
      <c r="I2412" s="32"/>
      <c r="J2412" s="32"/>
      <c r="K2412" s="32"/>
      <c r="L2412" s="32"/>
      <c r="M2412" s="32"/>
      <c r="N2412" s="32"/>
      <c r="O2412" s="32"/>
      <c r="P2412" s="32"/>
      <c r="Q2412" s="32"/>
      <c r="R2412" s="32"/>
      <c r="S2412" s="32"/>
    </row>
    <row r="2413" ht="12.75" customHeight="1">
      <c r="A2413" s="32"/>
      <c r="B2413" s="32"/>
      <c r="C2413" s="32"/>
      <c r="D2413" s="32"/>
      <c r="E2413" s="32"/>
      <c r="F2413" s="32"/>
      <c r="G2413" s="32"/>
      <c r="H2413" s="32"/>
      <c r="I2413" s="32"/>
      <c r="J2413" s="32"/>
      <c r="K2413" s="32"/>
      <c r="L2413" s="32"/>
      <c r="M2413" s="32"/>
      <c r="N2413" s="32"/>
      <c r="O2413" s="32"/>
      <c r="P2413" s="32"/>
      <c r="Q2413" s="32"/>
      <c r="R2413" s="32"/>
      <c r="S2413" s="32"/>
    </row>
    <row r="2414" ht="12.75" customHeight="1">
      <c r="A2414" s="32"/>
      <c r="B2414" s="32"/>
      <c r="C2414" s="32"/>
      <c r="D2414" s="32"/>
      <c r="E2414" s="32"/>
      <c r="F2414" s="32"/>
      <c r="G2414" s="32"/>
      <c r="H2414" s="32"/>
      <c r="I2414" s="32"/>
      <c r="J2414" s="32"/>
      <c r="K2414" s="32"/>
      <c r="L2414" s="32"/>
      <c r="M2414" s="32"/>
      <c r="N2414" s="32"/>
      <c r="O2414" s="32"/>
      <c r="P2414" s="32"/>
      <c r="Q2414" s="32"/>
      <c r="R2414" s="32"/>
      <c r="S2414" s="32"/>
    </row>
    <row r="2415" ht="12.75" customHeight="1">
      <c r="A2415" s="32"/>
      <c r="B2415" s="32"/>
      <c r="C2415" s="32"/>
      <c r="D2415" s="32"/>
      <c r="E2415" s="32"/>
      <c r="F2415" s="32"/>
      <c r="G2415" s="32"/>
      <c r="H2415" s="32"/>
      <c r="I2415" s="32"/>
      <c r="J2415" s="32"/>
      <c r="K2415" s="32"/>
      <c r="L2415" s="32"/>
      <c r="M2415" s="32"/>
      <c r="N2415" s="32"/>
      <c r="O2415" s="32"/>
      <c r="P2415" s="32"/>
      <c r="Q2415" s="32"/>
      <c r="R2415" s="32"/>
      <c r="S2415" s="32"/>
    </row>
    <row r="2416" ht="12.75" customHeight="1">
      <c r="A2416" s="32"/>
      <c r="B2416" s="32"/>
      <c r="C2416" s="32"/>
      <c r="D2416" s="32"/>
      <c r="E2416" s="32"/>
      <c r="F2416" s="32"/>
      <c r="G2416" s="32"/>
      <c r="H2416" s="32"/>
      <c r="I2416" s="32"/>
      <c r="J2416" s="32"/>
      <c r="K2416" s="32"/>
      <c r="L2416" s="32"/>
      <c r="M2416" s="32"/>
      <c r="N2416" s="32"/>
      <c r="O2416" s="32"/>
      <c r="P2416" s="32"/>
      <c r="Q2416" s="32"/>
      <c r="R2416" s="32"/>
      <c r="S2416" s="32"/>
    </row>
    <row r="2417" ht="12.75" customHeight="1">
      <c r="A2417" s="32"/>
      <c r="B2417" s="32"/>
      <c r="C2417" s="32"/>
      <c r="D2417" s="32"/>
      <c r="E2417" s="32"/>
      <c r="F2417" s="32"/>
      <c r="G2417" s="32"/>
      <c r="H2417" s="32"/>
      <c r="I2417" s="32"/>
      <c r="J2417" s="32"/>
      <c r="K2417" s="32"/>
      <c r="L2417" s="32"/>
      <c r="M2417" s="32"/>
      <c r="N2417" s="32"/>
      <c r="O2417" s="32"/>
      <c r="P2417" s="32"/>
      <c r="Q2417" s="32"/>
      <c r="R2417" s="32"/>
      <c r="S2417" s="32"/>
    </row>
    <row r="2418" ht="12.75" customHeight="1">
      <c r="A2418" s="32"/>
      <c r="B2418" s="32"/>
      <c r="C2418" s="32"/>
      <c r="D2418" s="32"/>
      <c r="E2418" s="32"/>
      <c r="F2418" s="32"/>
      <c r="G2418" s="32"/>
      <c r="H2418" s="32"/>
      <c r="I2418" s="32"/>
      <c r="J2418" s="32"/>
      <c r="K2418" s="32"/>
      <c r="L2418" s="32"/>
      <c r="M2418" s="32"/>
      <c r="N2418" s="32"/>
      <c r="O2418" s="32"/>
      <c r="P2418" s="32"/>
      <c r="Q2418" s="32"/>
      <c r="R2418" s="32"/>
      <c r="S2418" s="32"/>
    </row>
    <row r="2419" ht="12.75" customHeight="1">
      <c r="A2419" s="32"/>
      <c r="B2419" s="32"/>
      <c r="C2419" s="32"/>
      <c r="D2419" s="32"/>
      <c r="E2419" s="32"/>
      <c r="F2419" s="32"/>
      <c r="G2419" s="32"/>
      <c r="H2419" s="32"/>
      <c r="I2419" s="32"/>
      <c r="J2419" s="32"/>
      <c r="K2419" s="32"/>
      <c r="L2419" s="32"/>
      <c r="M2419" s="32"/>
      <c r="N2419" s="32"/>
      <c r="O2419" s="32"/>
      <c r="P2419" s="32"/>
      <c r="Q2419" s="32"/>
      <c r="R2419" s="32"/>
      <c r="S2419" s="32"/>
    </row>
    <row r="2420" ht="12.75" customHeight="1">
      <c r="A2420" s="32"/>
      <c r="B2420" s="32"/>
      <c r="C2420" s="32"/>
      <c r="D2420" s="32"/>
      <c r="E2420" s="32"/>
      <c r="F2420" s="32"/>
      <c r="G2420" s="32"/>
      <c r="H2420" s="32"/>
      <c r="I2420" s="32"/>
      <c r="J2420" s="32"/>
      <c r="K2420" s="32"/>
      <c r="L2420" s="32"/>
      <c r="M2420" s="32"/>
      <c r="N2420" s="32"/>
      <c r="O2420" s="32"/>
      <c r="P2420" s="32"/>
      <c r="Q2420" s="32"/>
      <c r="R2420" s="32"/>
      <c r="S2420" s="32"/>
    </row>
    <row r="2421" ht="12.75" customHeight="1">
      <c r="A2421" s="32"/>
      <c r="B2421" s="32"/>
      <c r="C2421" s="32"/>
      <c r="D2421" s="32"/>
      <c r="E2421" s="32"/>
      <c r="F2421" s="32"/>
      <c r="G2421" s="32"/>
      <c r="H2421" s="32"/>
      <c r="I2421" s="32"/>
      <c r="J2421" s="32"/>
      <c r="K2421" s="32"/>
      <c r="L2421" s="32"/>
      <c r="M2421" s="32"/>
      <c r="N2421" s="32"/>
      <c r="O2421" s="32"/>
      <c r="P2421" s="32"/>
      <c r="Q2421" s="32"/>
      <c r="R2421" s="32"/>
      <c r="S2421" s="32"/>
    </row>
    <row r="2422" ht="12.75" customHeight="1">
      <c r="A2422" s="32"/>
      <c r="B2422" s="32"/>
      <c r="C2422" s="32"/>
      <c r="D2422" s="32"/>
      <c r="E2422" s="32"/>
      <c r="F2422" s="32"/>
      <c r="G2422" s="32"/>
      <c r="H2422" s="32"/>
      <c r="I2422" s="32"/>
      <c r="J2422" s="32"/>
      <c r="K2422" s="32"/>
      <c r="L2422" s="32"/>
      <c r="M2422" s="32"/>
      <c r="N2422" s="32"/>
      <c r="O2422" s="32"/>
      <c r="P2422" s="32"/>
      <c r="Q2422" s="32"/>
      <c r="R2422" s="32"/>
      <c r="S2422" s="32"/>
    </row>
    <row r="2423" ht="12.75" customHeight="1">
      <c r="A2423" s="32"/>
      <c r="B2423" s="32"/>
      <c r="C2423" s="32"/>
      <c r="D2423" s="32"/>
      <c r="E2423" s="32"/>
      <c r="F2423" s="32"/>
      <c r="G2423" s="32"/>
      <c r="H2423" s="32"/>
      <c r="I2423" s="32"/>
      <c r="J2423" s="32"/>
      <c r="K2423" s="32"/>
      <c r="L2423" s="32"/>
      <c r="M2423" s="32"/>
      <c r="N2423" s="32"/>
      <c r="O2423" s="32"/>
      <c r="P2423" s="32"/>
      <c r="Q2423" s="32"/>
      <c r="R2423" s="32"/>
      <c r="S2423" s="32"/>
    </row>
    <row r="2424" ht="12.75" customHeight="1">
      <c r="A2424" s="32"/>
      <c r="B2424" s="32"/>
      <c r="C2424" s="32"/>
      <c r="D2424" s="32"/>
      <c r="E2424" s="32"/>
      <c r="F2424" s="32"/>
      <c r="G2424" s="32"/>
      <c r="H2424" s="32"/>
      <c r="I2424" s="32"/>
      <c r="J2424" s="32"/>
      <c r="K2424" s="32"/>
      <c r="L2424" s="32"/>
      <c r="M2424" s="32"/>
      <c r="N2424" s="32"/>
      <c r="O2424" s="32"/>
      <c r="P2424" s="32"/>
      <c r="Q2424" s="32"/>
      <c r="R2424" s="32"/>
      <c r="S2424" s="32"/>
    </row>
    <row r="2425" ht="12.75" customHeight="1">
      <c r="A2425" s="32"/>
      <c r="B2425" s="32"/>
      <c r="C2425" s="32"/>
      <c r="D2425" s="32"/>
      <c r="E2425" s="32"/>
      <c r="F2425" s="32"/>
      <c r="G2425" s="32"/>
      <c r="H2425" s="32"/>
      <c r="I2425" s="32"/>
      <c r="J2425" s="32"/>
      <c r="K2425" s="32"/>
      <c r="L2425" s="32"/>
      <c r="M2425" s="32"/>
      <c r="N2425" s="32"/>
      <c r="O2425" s="32"/>
      <c r="P2425" s="32"/>
      <c r="Q2425" s="32"/>
      <c r="R2425" s="32"/>
      <c r="S2425" s="32"/>
    </row>
    <row r="2426" ht="12.75" customHeight="1">
      <c r="A2426" s="32"/>
      <c r="B2426" s="32"/>
      <c r="C2426" s="32"/>
      <c r="D2426" s="32"/>
      <c r="E2426" s="32"/>
      <c r="F2426" s="32"/>
      <c r="G2426" s="32"/>
      <c r="H2426" s="32"/>
      <c r="I2426" s="32"/>
      <c r="J2426" s="32"/>
      <c r="K2426" s="32"/>
      <c r="L2426" s="32"/>
      <c r="M2426" s="32"/>
      <c r="N2426" s="32"/>
      <c r="O2426" s="32"/>
      <c r="P2426" s="32"/>
      <c r="Q2426" s="32"/>
      <c r="R2426" s="32"/>
      <c r="S2426" s="32"/>
    </row>
    <row r="2427" ht="12.75" customHeight="1">
      <c r="A2427" s="32"/>
      <c r="B2427" s="32"/>
      <c r="C2427" s="32"/>
      <c r="D2427" s="32"/>
      <c r="E2427" s="32"/>
      <c r="F2427" s="32"/>
      <c r="G2427" s="32"/>
      <c r="H2427" s="32"/>
      <c r="I2427" s="32"/>
      <c r="J2427" s="32"/>
      <c r="K2427" s="32"/>
      <c r="L2427" s="32"/>
      <c r="M2427" s="32"/>
      <c r="N2427" s="32"/>
      <c r="O2427" s="32"/>
      <c r="P2427" s="32"/>
      <c r="Q2427" s="32"/>
      <c r="R2427" s="32"/>
      <c r="S2427" s="32"/>
    </row>
    <row r="2428" ht="12.75" customHeight="1">
      <c r="A2428" s="32"/>
      <c r="B2428" s="32"/>
      <c r="C2428" s="32"/>
      <c r="D2428" s="32"/>
      <c r="E2428" s="32"/>
      <c r="F2428" s="32"/>
      <c r="G2428" s="32"/>
      <c r="H2428" s="32"/>
      <c r="I2428" s="32"/>
      <c r="J2428" s="32"/>
      <c r="K2428" s="32"/>
      <c r="L2428" s="32"/>
      <c r="M2428" s="32"/>
      <c r="N2428" s="32"/>
      <c r="O2428" s="32"/>
      <c r="P2428" s="32"/>
      <c r="Q2428" s="32"/>
      <c r="R2428" s="32"/>
      <c r="S2428" s="32"/>
    </row>
    <row r="2429" ht="12.75" customHeight="1">
      <c r="A2429" s="32"/>
      <c r="B2429" s="32"/>
      <c r="C2429" s="32"/>
      <c r="D2429" s="32"/>
      <c r="E2429" s="32"/>
      <c r="F2429" s="32"/>
      <c r="G2429" s="32"/>
      <c r="H2429" s="32"/>
      <c r="I2429" s="32"/>
      <c r="J2429" s="32"/>
      <c r="K2429" s="32"/>
      <c r="L2429" s="32"/>
      <c r="M2429" s="32"/>
      <c r="N2429" s="32"/>
      <c r="O2429" s="32"/>
      <c r="P2429" s="32"/>
      <c r="Q2429" s="32"/>
      <c r="R2429" s="32"/>
      <c r="S2429" s="32"/>
    </row>
    <row r="2430" ht="12.75" customHeight="1">
      <c r="A2430" s="32"/>
      <c r="B2430" s="32"/>
      <c r="C2430" s="32"/>
      <c r="D2430" s="32"/>
      <c r="E2430" s="32"/>
      <c r="F2430" s="32"/>
      <c r="G2430" s="32"/>
      <c r="H2430" s="32"/>
      <c r="I2430" s="32"/>
      <c r="J2430" s="32"/>
      <c r="K2430" s="32"/>
      <c r="L2430" s="32"/>
      <c r="M2430" s="32"/>
      <c r="N2430" s="32"/>
      <c r="O2430" s="32"/>
      <c r="P2430" s="32"/>
      <c r="Q2430" s="32"/>
      <c r="R2430" s="32"/>
      <c r="S2430" s="32"/>
    </row>
    <row r="2431" ht="12.75" customHeight="1">
      <c r="A2431" s="32"/>
      <c r="B2431" s="32"/>
      <c r="C2431" s="32"/>
      <c r="D2431" s="32"/>
      <c r="E2431" s="32"/>
      <c r="F2431" s="32"/>
      <c r="G2431" s="32"/>
      <c r="H2431" s="32"/>
      <c r="I2431" s="32"/>
      <c r="J2431" s="32"/>
      <c r="K2431" s="32"/>
      <c r="L2431" s="32"/>
      <c r="M2431" s="32"/>
      <c r="N2431" s="32"/>
      <c r="O2431" s="32"/>
      <c r="P2431" s="32"/>
      <c r="Q2431" s="32"/>
      <c r="R2431" s="32"/>
      <c r="S2431" s="32"/>
    </row>
    <row r="2432" ht="12.75" customHeight="1">
      <c r="A2432" s="32"/>
      <c r="B2432" s="32"/>
      <c r="C2432" s="32"/>
      <c r="D2432" s="32"/>
      <c r="E2432" s="32"/>
      <c r="F2432" s="32"/>
      <c r="G2432" s="32"/>
      <c r="H2432" s="32"/>
      <c r="I2432" s="32"/>
      <c r="J2432" s="32"/>
      <c r="K2432" s="32"/>
      <c r="L2432" s="32"/>
      <c r="M2432" s="32"/>
      <c r="N2432" s="32"/>
      <c r="O2432" s="32"/>
      <c r="P2432" s="32"/>
      <c r="Q2432" s="32"/>
      <c r="R2432" s="32"/>
      <c r="S2432" s="32"/>
    </row>
    <row r="2433" ht="12.75" customHeight="1">
      <c r="A2433" s="32"/>
      <c r="B2433" s="32"/>
      <c r="C2433" s="32"/>
      <c r="D2433" s="32"/>
      <c r="E2433" s="32"/>
      <c r="F2433" s="32"/>
      <c r="G2433" s="32"/>
      <c r="H2433" s="32"/>
      <c r="I2433" s="32"/>
      <c r="J2433" s="32"/>
      <c r="K2433" s="32"/>
      <c r="L2433" s="32"/>
      <c r="M2433" s="32"/>
      <c r="N2433" s="32"/>
      <c r="O2433" s="32"/>
      <c r="P2433" s="32"/>
      <c r="Q2433" s="32"/>
      <c r="R2433" s="32"/>
      <c r="S2433" s="32"/>
    </row>
    <row r="2434" ht="12.75" customHeight="1">
      <c r="A2434" s="32"/>
      <c r="B2434" s="32"/>
      <c r="C2434" s="32"/>
      <c r="D2434" s="32"/>
      <c r="E2434" s="32"/>
      <c r="F2434" s="32"/>
      <c r="G2434" s="32"/>
      <c r="H2434" s="32"/>
      <c r="I2434" s="32"/>
      <c r="J2434" s="32"/>
      <c r="K2434" s="32"/>
      <c r="L2434" s="32"/>
      <c r="M2434" s="32"/>
      <c r="N2434" s="32"/>
      <c r="O2434" s="32"/>
      <c r="P2434" s="32"/>
      <c r="Q2434" s="32"/>
      <c r="R2434" s="32"/>
      <c r="S2434" s="32"/>
    </row>
    <row r="2435" ht="12.75" customHeight="1">
      <c r="A2435" s="32"/>
      <c r="B2435" s="32"/>
      <c r="C2435" s="32"/>
      <c r="D2435" s="32"/>
      <c r="E2435" s="32"/>
      <c r="F2435" s="32"/>
      <c r="G2435" s="32"/>
      <c r="H2435" s="32"/>
      <c r="I2435" s="32"/>
      <c r="J2435" s="32"/>
      <c r="K2435" s="32"/>
      <c r="L2435" s="32"/>
      <c r="M2435" s="32"/>
      <c r="N2435" s="32"/>
      <c r="O2435" s="32"/>
      <c r="P2435" s="32"/>
      <c r="Q2435" s="32"/>
      <c r="R2435" s="32"/>
      <c r="S2435" s="32"/>
    </row>
    <row r="2436" ht="12.75" customHeight="1">
      <c r="A2436" s="32"/>
      <c r="B2436" s="32"/>
      <c r="C2436" s="32"/>
      <c r="D2436" s="32"/>
      <c r="E2436" s="32"/>
      <c r="F2436" s="32"/>
      <c r="G2436" s="32"/>
      <c r="H2436" s="32"/>
      <c r="I2436" s="32"/>
      <c r="J2436" s="32"/>
      <c r="K2436" s="32"/>
      <c r="L2436" s="32"/>
      <c r="M2436" s="32"/>
      <c r="N2436" s="32"/>
      <c r="O2436" s="32"/>
      <c r="P2436" s="32"/>
      <c r="Q2436" s="32"/>
      <c r="R2436" s="32"/>
      <c r="S2436" s="32"/>
    </row>
    <row r="2437" ht="12.75" customHeight="1">
      <c r="A2437" s="32"/>
      <c r="B2437" s="32"/>
      <c r="C2437" s="32"/>
      <c r="D2437" s="32"/>
      <c r="E2437" s="32"/>
      <c r="F2437" s="32"/>
      <c r="G2437" s="32"/>
      <c r="H2437" s="32"/>
      <c r="I2437" s="32"/>
      <c r="J2437" s="32"/>
      <c r="K2437" s="32"/>
      <c r="L2437" s="32"/>
      <c r="M2437" s="32"/>
      <c r="N2437" s="32"/>
      <c r="O2437" s="32"/>
      <c r="P2437" s="32"/>
      <c r="Q2437" s="32"/>
      <c r="R2437" s="32"/>
      <c r="S2437" s="32"/>
    </row>
    <row r="2438" ht="12.75" customHeight="1">
      <c r="A2438" s="32"/>
      <c r="B2438" s="32"/>
      <c r="C2438" s="32"/>
      <c r="D2438" s="32"/>
      <c r="E2438" s="32"/>
      <c r="F2438" s="32"/>
      <c r="G2438" s="32"/>
      <c r="H2438" s="32"/>
      <c r="I2438" s="32"/>
      <c r="J2438" s="32"/>
      <c r="K2438" s="32"/>
      <c r="L2438" s="32"/>
      <c r="M2438" s="32"/>
      <c r="N2438" s="32"/>
      <c r="O2438" s="32"/>
      <c r="P2438" s="32"/>
      <c r="Q2438" s="32"/>
      <c r="R2438" s="32"/>
      <c r="S2438" s="32"/>
    </row>
    <row r="2439" ht="12.75" customHeight="1">
      <c r="A2439" s="32"/>
      <c r="B2439" s="32"/>
      <c r="C2439" s="32"/>
      <c r="D2439" s="32"/>
      <c r="E2439" s="32"/>
      <c r="F2439" s="32"/>
      <c r="G2439" s="32"/>
      <c r="H2439" s="32"/>
      <c r="I2439" s="32"/>
      <c r="J2439" s="32"/>
      <c r="K2439" s="32"/>
      <c r="L2439" s="32"/>
      <c r="M2439" s="32"/>
      <c r="N2439" s="32"/>
      <c r="O2439" s="32"/>
      <c r="P2439" s="32"/>
      <c r="Q2439" s="32"/>
      <c r="R2439" s="32"/>
      <c r="S2439" s="32"/>
    </row>
    <row r="2440" ht="12.75" customHeight="1">
      <c r="A2440" s="32"/>
      <c r="B2440" s="32"/>
      <c r="C2440" s="32"/>
      <c r="D2440" s="32"/>
      <c r="E2440" s="32"/>
      <c r="F2440" s="32"/>
      <c r="G2440" s="32"/>
      <c r="H2440" s="32"/>
      <c r="I2440" s="32"/>
      <c r="J2440" s="32"/>
      <c r="K2440" s="32"/>
      <c r="L2440" s="32"/>
      <c r="M2440" s="32"/>
      <c r="N2440" s="32"/>
      <c r="O2440" s="32"/>
      <c r="P2440" s="32"/>
      <c r="Q2440" s="32"/>
      <c r="R2440" s="32"/>
      <c r="S2440" s="32"/>
    </row>
    <row r="2441" ht="12.75" customHeight="1">
      <c r="A2441" s="32"/>
      <c r="B2441" s="32"/>
      <c r="C2441" s="32"/>
      <c r="D2441" s="32"/>
      <c r="E2441" s="32"/>
      <c r="F2441" s="32"/>
      <c r="G2441" s="32"/>
      <c r="H2441" s="32"/>
      <c r="I2441" s="32"/>
      <c r="J2441" s="32"/>
      <c r="K2441" s="32"/>
      <c r="L2441" s="32"/>
      <c r="M2441" s="32"/>
      <c r="N2441" s="32"/>
      <c r="O2441" s="32"/>
      <c r="P2441" s="32"/>
      <c r="Q2441" s="32"/>
      <c r="R2441" s="32"/>
      <c r="S2441" s="32"/>
    </row>
    <row r="2442" ht="12.75" customHeight="1">
      <c r="A2442" s="32"/>
      <c r="B2442" s="32"/>
      <c r="C2442" s="32"/>
      <c r="D2442" s="32"/>
      <c r="E2442" s="32"/>
      <c r="F2442" s="32"/>
      <c r="G2442" s="32"/>
      <c r="H2442" s="32"/>
      <c r="I2442" s="32"/>
      <c r="J2442" s="32"/>
      <c r="K2442" s="32"/>
      <c r="L2442" s="32"/>
      <c r="M2442" s="32"/>
      <c r="N2442" s="32"/>
      <c r="O2442" s="32"/>
      <c r="P2442" s="32"/>
      <c r="Q2442" s="32"/>
      <c r="R2442" s="32"/>
      <c r="S2442" s="32"/>
    </row>
    <row r="2443" ht="12.75" customHeight="1">
      <c r="A2443" s="32"/>
      <c r="B2443" s="32"/>
      <c r="C2443" s="32"/>
      <c r="D2443" s="32"/>
      <c r="E2443" s="32"/>
      <c r="F2443" s="32"/>
      <c r="G2443" s="32"/>
      <c r="H2443" s="32"/>
      <c r="I2443" s="32"/>
      <c r="J2443" s="32"/>
      <c r="K2443" s="32"/>
      <c r="L2443" s="32"/>
      <c r="M2443" s="32"/>
      <c r="N2443" s="32"/>
      <c r="O2443" s="32"/>
      <c r="P2443" s="32"/>
      <c r="Q2443" s="32"/>
      <c r="R2443" s="32"/>
      <c r="S2443" s="32"/>
    </row>
    <row r="2444" ht="12.75" customHeight="1">
      <c r="A2444" s="32"/>
      <c r="B2444" s="32"/>
      <c r="C2444" s="32"/>
      <c r="D2444" s="32"/>
      <c r="E2444" s="32"/>
      <c r="F2444" s="32"/>
      <c r="G2444" s="32"/>
      <c r="H2444" s="32"/>
      <c r="I2444" s="32"/>
      <c r="J2444" s="32"/>
      <c r="K2444" s="32"/>
      <c r="L2444" s="32"/>
      <c r="M2444" s="32"/>
      <c r="N2444" s="32"/>
      <c r="O2444" s="32"/>
      <c r="P2444" s="32"/>
      <c r="Q2444" s="32"/>
      <c r="R2444" s="32"/>
      <c r="S2444" s="32"/>
    </row>
    <row r="2445" ht="12.75" customHeight="1">
      <c r="A2445" s="32"/>
      <c r="B2445" s="32"/>
      <c r="C2445" s="32"/>
      <c r="D2445" s="32"/>
      <c r="E2445" s="32"/>
      <c r="F2445" s="32"/>
      <c r="G2445" s="32"/>
      <c r="H2445" s="32"/>
      <c r="I2445" s="32"/>
      <c r="J2445" s="32"/>
      <c r="K2445" s="32"/>
      <c r="L2445" s="32"/>
      <c r="M2445" s="32"/>
      <c r="N2445" s="32"/>
      <c r="O2445" s="32"/>
      <c r="P2445" s="32"/>
      <c r="Q2445" s="32"/>
      <c r="R2445" s="32"/>
      <c r="S2445" s="32"/>
    </row>
    <row r="2446" ht="12.75" customHeight="1">
      <c r="A2446" s="32"/>
      <c r="B2446" s="32"/>
      <c r="C2446" s="32"/>
      <c r="D2446" s="32"/>
      <c r="E2446" s="32"/>
      <c r="F2446" s="32"/>
      <c r="G2446" s="32"/>
      <c r="H2446" s="32"/>
      <c r="I2446" s="32"/>
      <c r="J2446" s="32"/>
      <c r="K2446" s="32"/>
      <c r="L2446" s="32"/>
      <c r="M2446" s="32"/>
      <c r="N2446" s="32"/>
      <c r="O2446" s="32"/>
      <c r="P2446" s="32"/>
      <c r="Q2446" s="32"/>
      <c r="R2446" s="32"/>
      <c r="S2446" s="32"/>
    </row>
    <row r="2447" ht="12.75" customHeight="1">
      <c r="A2447" s="32"/>
      <c r="B2447" s="32"/>
      <c r="C2447" s="32"/>
      <c r="D2447" s="32"/>
      <c r="E2447" s="32"/>
      <c r="F2447" s="32"/>
      <c r="G2447" s="32"/>
      <c r="H2447" s="32"/>
      <c r="I2447" s="32"/>
      <c r="J2447" s="32"/>
      <c r="K2447" s="32"/>
      <c r="L2447" s="32"/>
      <c r="M2447" s="32"/>
      <c r="N2447" s="32"/>
      <c r="O2447" s="32"/>
      <c r="P2447" s="32"/>
      <c r="Q2447" s="32"/>
      <c r="R2447" s="32"/>
      <c r="S2447" s="32"/>
    </row>
    <row r="2448" ht="12.75" customHeight="1">
      <c r="A2448" s="32"/>
      <c r="B2448" s="32"/>
      <c r="C2448" s="32"/>
      <c r="D2448" s="32"/>
      <c r="E2448" s="32"/>
      <c r="F2448" s="32"/>
      <c r="G2448" s="32"/>
      <c r="H2448" s="32"/>
      <c r="I2448" s="32"/>
      <c r="J2448" s="32"/>
      <c r="K2448" s="32"/>
      <c r="L2448" s="32"/>
      <c r="M2448" s="32"/>
      <c r="N2448" s="32"/>
      <c r="O2448" s="32"/>
      <c r="P2448" s="32"/>
      <c r="Q2448" s="32"/>
      <c r="R2448" s="32"/>
      <c r="S2448" s="32"/>
    </row>
    <row r="2449" ht="12.75" customHeight="1">
      <c r="A2449" s="32"/>
      <c r="B2449" s="32"/>
      <c r="C2449" s="32"/>
      <c r="D2449" s="32"/>
      <c r="E2449" s="32"/>
      <c r="F2449" s="32"/>
      <c r="G2449" s="32"/>
      <c r="H2449" s="32"/>
      <c r="I2449" s="32"/>
      <c r="J2449" s="32"/>
      <c r="K2449" s="32"/>
      <c r="L2449" s="32"/>
      <c r="M2449" s="32"/>
      <c r="N2449" s="32"/>
      <c r="O2449" s="32"/>
      <c r="P2449" s="32"/>
      <c r="Q2449" s="32"/>
      <c r="R2449" s="32"/>
      <c r="S2449" s="32"/>
    </row>
    <row r="2450" ht="12.75" customHeight="1">
      <c r="A2450" s="32"/>
      <c r="B2450" s="32"/>
      <c r="C2450" s="32"/>
      <c r="D2450" s="32"/>
      <c r="E2450" s="32"/>
      <c r="F2450" s="32"/>
      <c r="G2450" s="32"/>
      <c r="H2450" s="32"/>
      <c r="I2450" s="32"/>
      <c r="J2450" s="32"/>
      <c r="K2450" s="32"/>
      <c r="L2450" s="32"/>
      <c r="M2450" s="32"/>
      <c r="N2450" s="32"/>
      <c r="O2450" s="32"/>
      <c r="P2450" s="32"/>
      <c r="Q2450" s="32"/>
      <c r="R2450" s="32"/>
      <c r="S2450" s="32"/>
    </row>
    <row r="2451" ht="12.75" customHeight="1">
      <c r="A2451" s="32"/>
      <c r="B2451" s="32"/>
      <c r="C2451" s="32"/>
      <c r="D2451" s="32"/>
      <c r="E2451" s="32"/>
      <c r="F2451" s="32"/>
      <c r="G2451" s="32"/>
      <c r="H2451" s="32"/>
      <c r="I2451" s="32"/>
      <c r="J2451" s="32"/>
      <c r="K2451" s="32"/>
      <c r="L2451" s="32"/>
      <c r="M2451" s="32"/>
      <c r="N2451" s="32"/>
      <c r="O2451" s="32"/>
      <c r="P2451" s="32"/>
      <c r="Q2451" s="32"/>
      <c r="R2451" s="32"/>
      <c r="S2451" s="32"/>
    </row>
    <row r="2452" ht="12.75" customHeight="1">
      <c r="A2452" s="32"/>
      <c r="B2452" s="32"/>
      <c r="C2452" s="32"/>
      <c r="D2452" s="32"/>
      <c r="E2452" s="32"/>
      <c r="F2452" s="32"/>
      <c r="G2452" s="32"/>
      <c r="H2452" s="32"/>
      <c r="I2452" s="32"/>
      <c r="J2452" s="32"/>
      <c r="K2452" s="32"/>
      <c r="L2452" s="32"/>
      <c r="M2452" s="32"/>
      <c r="N2452" s="32"/>
      <c r="O2452" s="32"/>
      <c r="P2452" s="32"/>
      <c r="Q2452" s="32"/>
      <c r="R2452" s="32"/>
      <c r="S2452" s="32"/>
    </row>
    <row r="2453" ht="12.75" customHeight="1">
      <c r="A2453" s="32"/>
      <c r="B2453" s="32"/>
      <c r="C2453" s="32"/>
      <c r="D2453" s="32"/>
      <c r="E2453" s="32"/>
      <c r="F2453" s="32"/>
      <c r="G2453" s="32"/>
      <c r="H2453" s="32"/>
      <c r="I2453" s="32"/>
      <c r="J2453" s="32"/>
      <c r="K2453" s="32"/>
      <c r="L2453" s="32"/>
      <c r="M2453" s="32"/>
      <c r="N2453" s="32"/>
      <c r="O2453" s="32"/>
      <c r="P2453" s="32"/>
      <c r="Q2453" s="32"/>
      <c r="R2453" s="32"/>
      <c r="S2453" s="32"/>
    </row>
    <row r="2454" ht="12.75" customHeight="1">
      <c r="A2454" s="32"/>
      <c r="B2454" s="32"/>
      <c r="C2454" s="32"/>
      <c r="D2454" s="32"/>
      <c r="E2454" s="32"/>
      <c r="F2454" s="32"/>
      <c r="G2454" s="32"/>
      <c r="H2454" s="32"/>
      <c r="I2454" s="32"/>
      <c r="J2454" s="32"/>
      <c r="K2454" s="32"/>
      <c r="L2454" s="32"/>
      <c r="M2454" s="32"/>
      <c r="N2454" s="32"/>
      <c r="O2454" s="32"/>
      <c r="P2454" s="32"/>
      <c r="Q2454" s="32"/>
      <c r="R2454" s="32"/>
      <c r="S2454" s="32"/>
    </row>
    <row r="2455" ht="12.75" customHeight="1">
      <c r="A2455" s="32"/>
      <c r="B2455" s="32"/>
      <c r="C2455" s="32"/>
      <c r="D2455" s="32"/>
      <c r="E2455" s="32"/>
      <c r="F2455" s="32"/>
      <c r="G2455" s="32"/>
      <c r="H2455" s="32"/>
      <c r="I2455" s="32"/>
      <c r="J2455" s="32"/>
      <c r="K2455" s="32"/>
      <c r="L2455" s="32"/>
      <c r="M2455" s="32"/>
      <c r="N2455" s="32"/>
      <c r="O2455" s="32"/>
      <c r="P2455" s="32"/>
      <c r="Q2455" s="32"/>
      <c r="R2455" s="32"/>
      <c r="S2455" s="32"/>
    </row>
    <row r="2456" ht="12.75" customHeight="1">
      <c r="A2456" s="32"/>
      <c r="B2456" s="32"/>
      <c r="C2456" s="32"/>
      <c r="D2456" s="32"/>
      <c r="E2456" s="32"/>
      <c r="F2456" s="32"/>
      <c r="G2456" s="32"/>
      <c r="H2456" s="32"/>
      <c r="I2456" s="32"/>
      <c r="J2456" s="32"/>
      <c r="K2456" s="32"/>
      <c r="L2456" s="32"/>
      <c r="M2456" s="32"/>
      <c r="N2456" s="32"/>
      <c r="O2456" s="32"/>
      <c r="P2456" s="32"/>
      <c r="Q2456" s="32"/>
      <c r="R2456" s="32"/>
      <c r="S2456" s="32"/>
    </row>
    <row r="2457" ht="12.75" customHeight="1">
      <c r="A2457" s="32"/>
      <c r="B2457" s="32"/>
      <c r="C2457" s="32"/>
      <c r="D2457" s="32"/>
      <c r="E2457" s="32"/>
      <c r="F2457" s="32"/>
      <c r="G2457" s="32"/>
      <c r="H2457" s="32"/>
      <c r="I2457" s="32"/>
      <c r="J2457" s="32"/>
      <c r="K2457" s="32"/>
      <c r="L2457" s="32"/>
      <c r="M2457" s="32"/>
      <c r="N2457" s="32"/>
      <c r="O2457" s="32"/>
      <c r="P2457" s="32"/>
      <c r="Q2457" s="32"/>
      <c r="R2457" s="32"/>
      <c r="S2457" s="32"/>
    </row>
    <row r="2458" ht="12.75" customHeight="1">
      <c r="A2458" s="32"/>
      <c r="B2458" s="32"/>
      <c r="C2458" s="32"/>
      <c r="D2458" s="32"/>
      <c r="E2458" s="32"/>
      <c r="F2458" s="32"/>
      <c r="G2458" s="32"/>
      <c r="H2458" s="32"/>
      <c r="I2458" s="32"/>
      <c r="J2458" s="32"/>
      <c r="K2458" s="32"/>
      <c r="L2458" s="32"/>
      <c r="M2458" s="32"/>
      <c r="N2458" s="32"/>
      <c r="O2458" s="32"/>
      <c r="P2458" s="32"/>
      <c r="Q2458" s="32"/>
      <c r="R2458" s="32"/>
      <c r="S2458" s="32"/>
    </row>
    <row r="2459" ht="12.75" customHeight="1">
      <c r="A2459" s="32"/>
      <c r="B2459" s="32"/>
      <c r="C2459" s="32"/>
      <c r="D2459" s="32"/>
      <c r="E2459" s="32"/>
      <c r="F2459" s="32"/>
      <c r="G2459" s="32"/>
      <c r="H2459" s="32"/>
      <c r="I2459" s="32"/>
      <c r="J2459" s="32"/>
      <c r="K2459" s="32"/>
      <c r="L2459" s="32"/>
      <c r="M2459" s="32"/>
      <c r="N2459" s="32"/>
      <c r="O2459" s="32"/>
      <c r="P2459" s="32"/>
      <c r="Q2459" s="32"/>
      <c r="R2459" s="32"/>
      <c r="S2459" s="32"/>
    </row>
    <row r="2460" ht="12.75" customHeight="1">
      <c r="A2460" s="32"/>
      <c r="B2460" s="32"/>
      <c r="C2460" s="32"/>
      <c r="D2460" s="32"/>
      <c r="E2460" s="32"/>
      <c r="F2460" s="32"/>
      <c r="G2460" s="32"/>
      <c r="H2460" s="32"/>
      <c r="I2460" s="32"/>
      <c r="J2460" s="32"/>
      <c r="K2460" s="32"/>
      <c r="L2460" s="32"/>
      <c r="M2460" s="32"/>
      <c r="N2460" s="32"/>
      <c r="O2460" s="32"/>
      <c r="P2460" s="32"/>
      <c r="Q2460" s="32"/>
      <c r="R2460" s="32"/>
      <c r="S2460" s="32"/>
    </row>
    <row r="2461" ht="12.75" customHeight="1">
      <c r="A2461" s="32"/>
      <c r="B2461" s="32"/>
      <c r="C2461" s="32"/>
      <c r="D2461" s="32"/>
      <c r="E2461" s="32"/>
      <c r="F2461" s="32"/>
      <c r="G2461" s="32"/>
      <c r="H2461" s="32"/>
      <c r="I2461" s="32"/>
      <c r="J2461" s="32"/>
      <c r="K2461" s="32"/>
      <c r="L2461" s="32"/>
      <c r="M2461" s="32"/>
      <c r="N2461" s="32"/>
      <c r="O2461" s="32"/>
      <c r="P2461" s="32"/>
      <c r="Q2461" s="32"/>
      <c r="R2461" s="32"/>
      <c r="S2461" s="32"/>
    </row>
    <row r="2462" ht="12.75" customHeight="1">
      <c r="A2462" s="32"/>
      <c r="B2462" s="32"/>
      <c r="C2462" s="32"/>
      <c r="D2462" s="32"/>
      <c r="E2462" s="32"/>
      <c r="F2462" s="32"/>
      <c r="G2462" s="32"/>
      <c r="H2462" s="32"/>
      <c r="I2462" s="32"/>
      <c r="J2462" s="32"/>
      <c r="K2462" s="32"/>
      <c r="L2462" s="32"/>
      <c r="M2462" s="32"/>
      <c r="N2462" s="32"/>
      <c r="O2462" s="32"/>
      <c r="P2462" s="32"/>
      <c r="Q2462" s="32"/>
      <c r="R2462" s="32"/>
      <c r="S2462" s="32"/>
    </row>
    <row r="2463" ht="12.75" customHeight="1">
      <c r="A2463" s="32"/>
      <c r="B2463" s="32"/>
      <c r="C2463" s="32"/>
      <c r="D2463" s="32"/>
      <c r="E2463" s="32"/>
      <c r="F2463" s="32"/>
      <c r="G2463" s="32"/>
      <c r="H2463" s="32"/>
      <c r="I2463" s="32"/>
      <c r="J2463" s="32"/>
      <c r="K2463" s="32"/>
      <c r="L2463" s="32"/>
      <c r="M2463" s="32"/>
      <c r="N2463" s="32"/>
      <c r="O2463" s="32"/>
      <c r="P2463" s="32"/>
      <c r="Q2463" s="32"/>
      <c r="R2463" s="32"/>
      <c r="S2463" s="32"/>
    </row>
    <row r="2464" ht="12.75" customHeight="1">
      <c r="A2464" s="32"/>
      <c r="B2464" s="32"/>
      <c r="C2464" s="32"/>
      <c r="D2464" s="32"/>
      <c r="E2464" s="32"/>
      <c r="F2464" s="32"/>
      <c r="G2464" s="32"/>
      <c r="H2464" s="32"/>
      <c r="I2464" s="32"/>
      <c r="J2464" s="32"/>
      <c r="K2464" s="32"/>
      <c r="L2464" s="32"/>
      <c r="M2464" s="32"/>
      <c r="N2464" s="32"/>
      <c r="O2464" s="32"/>
      <c r="P2464" s="32"/>
      <c r="Q2464" s="32"/>
      <c r="R2464" s="32"/>
      <c r="S2464" s="32"/>
    </row>
    <row r="2465" ht="12.75" customHeight="1">
      <c r="A2465" s="32"/>
      <c r="B2465" s="32"/>
      <c r="C2465" s="32"/>
      <c r="D2465" s="32"/>
      <c r="E2465" s="32"/>
      <c r="F2465" s="32"/>
      <c r="G2465" s="32"/>
      <c r="H2465" s="32"/>
      <c r="I2465" s="32"/>
      <c r="J2465" s="32"/>
      <c r="K2465" s="32"/>
      <c r="L2465" s="32"/>
      <c r="M2465" s="32"/>
      <c r="N2465" s="32"/>
      <c r="O2465" s="32"/>
      <c r="P2465" s="32"/>
      <c r="Q2465" s="32"/>
      <c r="R2465" s="32"/>
      <c r="S2465" s="32"/>
    </row>
    <row r="2466" ht="12.75" customHeight="1">
      <c r="A2466" s="32"/>
      <c r="B2466" s="32"/>
      <c r="C2466" s="32"/>
      <c r="D2466" s="32"/>
      <c r="E2466" s="32"/>
      <c r="F2466" s="32"/>
      <c r="G2466" s="32"/>
      <c r="H2466" s="32"/>
      <c r="I2466" s="32"/>
      <c r="J2466" s="32"/>
      <c r="K2466" s="32"/>
      <c r="L2466" s="32"/>
      <c r="M2466" s="32"/>
      <c r="N2466" s="32"/>
      <c r="O2466" s="32"/>
      <c r="P2466" s="32"/>
      <c r="Q2466" s="32"/>
      <c r="R2466" s="32"/>
      <c r="S2466" s="32"/>
    </row>
    <row r="2467" ht="12.75" customHeight="1">
      <c r="A2467" s="32"/>
      <c r="B2467" s="32"/>
      <c r="C2467" s="32"/>
      <c r="D2467" s="32"/>
      <c r="E2467" s="32"/>
      <c r="F2467" s="32"/>
      <c r="G2467" s="32"/>
      <c r="H2467" s="32"/>
      <c r="I2467" s="32"/>
      <c r="J2467" s="32"/>
      <c r="K2467" s="32"/>
      <c r="L2467" s="32"/>
      <c r="M2467" s="32"/>
      <c r="N2467" s="32"/>
      <c r="O2467" s="32"/>
      <c r="P2467" s="32"/>
      <c r="Q2467" s="32"/>
      <c r="R2467" s="32"/>
      <c r="S2467" s="32"/>
    </row>
    <row r="2468" ht="12.75" customHeight="1">
      <c r="A2468" s="32"/>
      <c r="B2468" s="32"/>
      <c r="C2468" s="32"/>
      <c r="D2468" s="32"/>
      <c r="E2468" s="32"/>
      <c r="F2468" s="32"/>
      <c r="G2468" s="32"/>
      <c r="H2468" s="32"/>
      <c r="I2468" s="32"/>
      <c r="J2468" s="32"/>
      <c r="K2468" s="32"/>
      <c r="L2468" s="32"/>
      <c r="M2468" s="32"/>
      <c r="N2468" s="32"/>
      <c r="O2468" s="32"/>
      <c r="P2468" s="32"/>
      <c r="Q2468" s="32"/>
      <c r="R2468" s="32"/>
      <c r="S2468" s="32"/>
    </row>
    <row r="2469" ht="12.75" customHeight="1">
      <c r="A2469" s="32"/>
      <c r="B2469" s="32"/>
      <c r="C2469" s="32"/>
      <c r="D2469" s="32"/>
      <c r="E2469" s="32"/>
      <c r="F2469" s="32"/>
      <c r="G2469" s="32"/>
      <c r="H2469" s="32"/>
      <c r="I2469" s="32"/>
      <c r="J2469" s="32"/>
      <c r="K2469" s="32"/>
      <c r="L2469" s="32"/>
      <c r="M2469" s="32"/>
      <c r="N2469" s="32"/>
      <c r="O2469" s="32"/>
      <c r="P2469" s="32"/>
      <c r="Q2469" s="32"/>
      <c r="R2469" s="32"/>
      <c r="S2469" s="32"/>
    </row>
    <row r="2470" ht="12.75" customHeight="1">
      <c r="A2470" s="32"/>
      <c r="B2470" s="32"/>
      <c r="C2470" s="32"/>
      <c r="D2470" s="32"/>
      <c r="E2470" s="32"/>
      <c r="F2470" s="32"/>
      <c r="G2470" s="32"/>
      <c r="H2470" s="32"/>
      <c r="I2470" s="32"/>
      <c r="J2470" s="32"/>
      <c r="K2470" s="32"/>
      <c r="L2470" s="32"/>
      <c r="M2470" s="32"/>
      <c r="N2470" s="32"/>
      <c r="O2470" s="32"/>
      <c r="P2470" s="32"/>
      <c r="Q2470" s="32"/>
      <c r="R2470" s="32"/>
      <c r="S2470" s="32"/>
    </row>
    <row r="2471" ht="12.75" customHeight="1">
      <c r="A2471" s="32"/>
      <c r="B2471" s="32"/>
      <c r="C2471" s="32"/>
      <c r="D2471" s="32"/>
      <c r="E2471" s="32"/>
      <c r="F2471" s="32"/>
      <c r="G2471" s="32"/>
      <c r="H2471" s="32"/>
      <c r="I2471" s="32"/>
      <c r="J2471" s="32"/>
      <c r="K2471" s="32"/>
      <c r="L2471" s="32"/>
      <c r="M2471" s="32"/>
      <c r="N2471" s="32"/>
      <c r="O2471" s="32"/>
      <c r="P2471" s="32"/>
      <c r="Q2471" s="32"/>
      <c r="R2471" s="32"/>
      <c r="S2471" s="32"/>
    </row>
    <row r="2472" ht="12.75" customHeight="1">
      <c r="A2472" s="32"/>
      <c r="B2472" s="32"/>
      <c r="C2472" s="32"/>
      <c r="D2472" s="32"/>
      <c r="E2472" s="32"/>
      <c r="F2472" s="32"/>
      <c r="G2472" s="32"/>
      <c r="H2472" s="32"/>
      <c r="I2472" s="32"/>
      <c r="J2472" s="32"/>
      <c r="K2472" s="32"/>
      <c r="L2472" s="32"/>
      <c r="M2472" s="32"/>
      <c r="N2472" s="32"/>
      <c r="O2472" s="32"/>
      <c r="P2472" s="32"/>
      <c r="Q2472" s="32"/>
      <c r="R2472" s="32"/>
      <c r="S2472" s="32"/>
    </row>
    <row r="2473" ht="12.75" customHeight="1">
      <c r="A2473" s="32"/>
      <c r="B2473" s="32"/>
      <c r="C2473" s="32"/>
      <c r="D2473" s="32"/>
      <c r="E2473" s="32"/>
      <c r="F2473" s="32"/>
      <c r="G2473" s="32"/>
      <c r="H2473" s="32"/>
      <c r="I2473" s="32"/>
      <c r="J2473" s="32"/>
      <c r="K2473" s="32"/>
      <c r="L2473" s="32"/>
      <c r="M2473" s="32"/>
      <c r="N2473" s="32"/>
      <c r="O2473" s="32"/>
      <c r="P2473" s="32"/>
      <c r="Q2473" s="32"/>
      <c r="R2473" s="32"/>
      <c r="S2473" s="32"/>
    </row>
    <row r="2474" ht="12.75" customHeight="1">
      <c r="A2474" s="32"/>
      <c r="B2474" s="32"/>
      <c r="C2474" s="32"/>
      <c r="D2474" s="32"/>
      <c r="E2474" s="32"/>
      <c r="F2474" s="32"/>
      <c r="G2474" s="32"/>
      <c r="H2474" s="32"/>
      <c r="I2474" s="32"/>
      <c r="J2474" s="32"/>
      <c r="K2474" s="32"/>
      <c r="L2474" s="32"/>
      <c r="M2474" s="32"/>
      <c r="N2474" s="32"/>
      <c r="O2474" s="32"/>
      <c r="P2474" s="32"/>
      <c r="Q2474" s="32"/>
      <c r="R2474" s="32"/>
      <c r="S2474" s="32"/>
    </row>
    <row r="2475" ht="12.75" customHeight="1">
      <c r="A2475" s="32"/>
      <c r="B2475" s="32"/>
      <c r="C2475" s="32"/>
      <c r="D2475" s="32"/>
      <c r="E2475" s="32"/>
      <c r="F2475" s="32"/>
      <c r="G2475" s="32"/>
      <c r="H2475" s="32"/>
      <c r="I2475" s="32"/>
      <c r="J2475" s="32"/>
      <c r="K2475" s="32"/>
      <c r="L2475" s="32"/>
      <c r="M2475" s="32"/>
      <c r="N2475" s="32"/>
      <c r="O2475" s="32"/>
      <c r="P2475" s="32"/>
      <c r="Q2475" s="32"/>
      <c r="R2475" s="32"/>
      <c r="S2475" s="32"/>
    </row>
    <row r="2476" ht="12.75" customHeight="1">
      <c r="A2476" s="32"/>
      <c r="B2476" s="32"/>
      <c r="C2476" s="32"/>
      <c r="D2476" s="32"/>
      <c r="E2476" s="32"/>
      <c r="F2476" s="32"/>
      <c r="G2476" s="32"/>
      <c r="H2476" s="32"/>
      <c r="I2476" s="32"/>
      <c r="J2476" s="32"/>
      <c r="K2476" s="32"/>
      <c r="L2476" s="32"/>
      <c r="M2476" s="32"/>
      <c r="N2476" s="32"/>
      <c r="O2476" s="32"/>
      <c r="P2476" s="32"/>
      <c r="Q2476" s="32"/>
      <c r="R2476" s="32"/>
      <c r="S2476" s="32"/>
    </row>
    <row r="2477" ht="12.75" customHeight="1">
      <c r="A2477" s="32"/>
      <c r="B2477" s="32"/>
      <c r="C2477" s="32"/>
      <c r="D2477" s="32"/>
      <c r="E2477" s="32"/>
      <c r="F2477" s="32"/>
      <c r="G2477" s="32"/>
      <c r="H2477" s="32"/>
      <c r="I2477" s="32"/>
      <c r="J2477" s="32"/>
      <c r="K2477" s="32"/>
      <c r="L2477" s="32"/>
      <c r="M2477" s="32"/>
      <c r="N2477" s="32"/>
      <c r="O2477" s="32"/>
      <c r="P2477" s="32"/>
      <c r="Q2477" s="32"/>
      <c r="R2477" s="32"/>
      <c r="S2477" s="32"/>
    </row>
    <row r="2478" ht="12.75" customHeight="1">
      <c r="A2478" s="32"/>
      <c r="B2478" s="32"/>
      <c r="C2478" s="32"/>
      <c r="D2478" s="32"/>
      <c r="E2478" s="32"/>
      <c r="F2478" s="32"/>
      <c r="G2478" s="32"/>
      <c r="H2478" s="32"/>
      <c r="I2478" s="32"/>
      <c r="J2478" s="32"/>
      <c r="K2478" s="32"/>
      <c r="L2478" s="32"/>
      <c r="M2478" s="32"/>
      <c r="N2478" s="32"/>
      <c r="O2478" s="32"/>
      <c r="P2478" s="32"/>
      <c r="Q2478" s="32"/>
      <c r="R2478" s="32"/>
      <c r="S2478" s="32"/>
    </row>
    <row r="2479" ht="12.75" customHeight="1">
      <c r="A2479" s="32"/>
      <c r="B2479" s="32"/>
      <c r="C2479" s="32"/>
      <c r="D2479" s="32"/>
      <c r="E2479" s="32"/>
      <c r="F2479" s="32"/>
      <c r="G2479" s="32"/>
      <c r="H2479" s="32"/>
      <c r="I2479" s="32"/>
      <c r="J2479" s="32"/>
      <c r="K2479" s="32"/>
      <c r="L2479" s="32"/>
      <c r="M2479" s="32"/>
      <c r="N2479" s="32"/>
      <c r="O2479" s="32"/>
      <c r="P2479" s="32"/>
      <c r="Q2479" s="32"/>
      <c r="R2479" s="32"/>
      <c r="S2479" s="32"/>
    </row>
    <row r="2480" ht="12.75" customHeight="1">
      <c r="A2480" s="32"/>
      <c r="B2480" s="32"/>
      <c r="C2480" s="32"/>
      <c r="D2480" s="32"/>
      <c r="E2480" s="32"/>
      <c r="F2480" s="32"/>
      <c r="G2480" s="32"/>
      <c r="H2480" s="32"/>
      <c r="I2480" s="32"/>
      <c r="J2480" s="32"/>
      <c r="K2480" s="32"/>
      <c r="L2480" s="32"/>
      <c r="M2480" s="32"/>
      <c r="N2480" s="32"/>
      <c r="O2480" s="32"/>
      <c r="P2480" s="32"/>
      <c r="Q2480" s="32"/>
      <c r="R2480" s="32"/>
      <c r="S2480" s="32"/>
    </row>
    <row r="2481" ht="12.75" customHeight="1">
      <c r="A2481" s="32"/>
      <c r="B2481" s="32"/>
      <c r="C2481" s="32"/>
      <c r="D2481" s="32"/>
      <c r="E2481" s="32"/>
      <c r="F2481" s="32"/>
      <c r="G2481" s="32"/>
      <c r="H2481" s="32"/>
      <c r="I2481" s="32"/>
      <c r="J2481" s="32"/>
      <c r="K2481" s="32"/>
      <c r="L2481" s="32"/>
      <c r="M2481" s="32"/>
      <c r="N2481" s="32"/>
      <c r="O2481" s="32"/>
      <c r="P2481" s="32"/>
      <c r="Q2481" s="32"/>
      <c r="R2481" s="32"/>
      <c r="S2481" s="32"/>
    </row>
    <row r="2482" ht="12.75" customHeight="1">
      <c r="A2482" s="32"/>
      <c r="B2482" s="32"/>
      <c r="C2482" s="32"/>
      <c r="D2482" s="32"/>
      <c r="E2482" s="32"/>
      <c r="F2482" s="32"/>
      <c r="G2482" s="32"/>
      <c r="H2482" s="32"/>
      <c r="I2482" s="32"/>
      <c r="J2482" s="32"/>
      <c r="K2482" s="32"/>
      <c r="L2482" s="32"/>
      <c r="M2482" s="32"/>
      <c r="N2482" s="32"/>
      <c r="O2482" s="32"/>
      <c r="P2482" s="32"/>
      <c r="Q2482" s="32"/>
      <c r="R2482" s="32"/>
      <c r="S2482" s="32"/>
    </row>
    <row r="2483" ht="12.75" customHeight="1">
      <c r="A2483" s="32"/>
      <c r="B2483" s="32"/>
      <c r="C2483" s="32"/>
      <c r="D2483" s="32"/>
      <c r="E2483" s="32"/>
      <c r="F2483" s="32"/>
      <c r="G2483" s="32"/>
      <c r="H2483" s="32"/>
      <c r="I2483" s="32"/>
      <c r="J2483" s="32"/>
      <c r="K2483" s="32"/>
      <c r="L2483" s="32"/>
      <c r="M2483" s="32"/>
      <c r="N2483" s="32"/>
      <c r="O2483" s="32"/>
      <c r="P2483" s="32"/>
      <c r="Q2483" s="32"/>
      <c r="R2483" s="32"/>
      <c r="S2483" s="32"/>
    </row>
    <row r="2484" ht="12.75" customHeight="1">
      <c r="A2484" s="32"/>
      <c r="B2484" s="32"/>
      <c r="C2484" s="32"/>
      <c r="D2484" s="32"/>
      <c r="E2484" s="32"/>
      <c r="F2484" s="32"/>
      <c r="G2484" s="32"/>
      <c r="H2484" s="32"/>
      <c r="I2484" s="32"/>
      <c r="J2484" s="32"/>
      <c r="K2484" s="32"/>
      <c r="L2484" s="32"/>
      <c r="M2484" s="32"/>
      <c r="N2484" s="32"/>
      <c r="O2484" s="32"/>
      <c r="P2484" s="32"/>
      <c r="Q2484" s="32"/>
      <c r="R2484" s="32"/>
      <c r="S2484" s="32"/>
    </row>
    <row r="2485" ht="12.75" customHeight="1">
      <c r="A2485" s="32"/>
      <c r="B2485" s="32"/>
      <c r="C2485" s="32"/>
      <c r="D2485" s="32"/>
      <c r="E2485" s="32"/>
      <c r="F2485" s="32"/>
      <c r="G2485" s="32"/>
      <c r="H2485" s="32"/>
      <c r="I2485" s="32"/>
      <c r="J2485" s="32"/>
      <c r="K2485" s="32"/>
      <c r="L2485" s="32"/>
      <c r="M2485" s="32"/>
      <c r="N2485" s="32"/>
      <c r="O2485" s="32"/>
      <c r="P2485" s="32"/>
      <c r="Q2485" s="32"/>
      <c r="R2485" s="32"/>
      <c r="S2485" s="32"/>
    </row>
    <row r="2486" ht="12.75" customHeight="1">
      <c r="A2486" s="32"/>
      <c r="B2486" s="32"/>
      <c r="C2486" s="32"/>
      <c r="D2486" s="32"/>
      <c r="E2486" s="32"/>
      <c r="F2486" s="32"/>
      <c r="G2486" s="32"/>
      <c r="H2486" s="32"/>
      <c r="I2486" s="32"/>
      <c r="J2486" s="32"/>
      <c r="K2486" s="32"/>
      <c r="L2486" s="32"/>
      <c r="M2486" s="32"/>
      <c r="N2486" s="32"/>
      <c r="O2486" s="32"/>
      <c r="P2486" s="32"/>
      <c r="Q2486" s="32"/>
      <c r="R2486" s="32"/>
      <c r="S2486" s="32"/>
    </row>
    <row r="2487" ht="12.75" customHeight="1">
      <c r="A2487" s="32"/>
      <c r="B2487" s="32"/>
      <c r="C2487" s="32"/>
      <c r="D2487" s="32"/>
      <c r="E2487" s="32"/>
      <c r="F2487" s="32"/>
      <c r="G2487" s="32"/>
      <c r="H2487" s="32"/>
      <c r="I2487" s="32"/>
      <c r="J2487" s="32"/>
      <c r="K2487" s="32"/>
      <c r="L2487" s="32"/>
      <c r="M2487" s="32"/>
      <c r="N2487" s="32"/>
      <c r="O2487" s="32"/>
      <c r="P2487" s="32"/>
      <c r="Q2487" s="32"/>
      <c r="R2487" s="32"/>
      <c r="S2487" s="32"/>
    </row>
    <row r="2488" ht="12.75" customHeight="1">
      <c r="A2488" s="32"/>
      <c r="B2488" s="32"/>
      <c r="C2488" s="32"/>
      <c r="D2488" s="32"/>
      <c r="E2488" s="32"/>
      <c r="F2488" s="32"/>
      <c r="G2488" s="32"/>
      <c r="H2488" s="32"/>
      <c r="I2488" s="32"/>
      <c r="J2488" s="32"/>
      <c r="K2488" s="32"/>
      <c r="L2488" s="32"/>
      <c r="M2488" s="32"/>
      <c r="N2488" s="32"/>
      <c r="O2488" s="32"/>
      <c r="P2488" s="32"/>
      <c r="Q2488" s="32"/>
      <c r="R2488" s="32"/>
      <c r="S2488" s="32"/>
    </row>
    <row r="2489" ht="12.75" customHeight="1">
      <c r="A2489" s="32"/>
      <c r="B2489" s="32"/>
      <c r="C2489" s="32"/>
      <c r="D2489" s="32"/>
      <c r="E2489" s="32"/>
      <c r="F2489" s="32"/>
      <c r="G2489" s="32"/>
      <c r="H2489" s="32"/>
      <c r="I2489" s="32"/>
      <c r="J2489" s="32"/>
      <c r="K2489" s="32"/>
      <c r="L2489" s="32"/>
      <c r="M2489" s="32"/>
      <c r="N2489" s="32"/>
      <c r="O2489" s="32"/>
      <c r="P2489" s="32"/>
      <c r="Q2489" s="32"/>
      <c r="R2489" s="32"/>
      <c r="S2489" s="32"/>
    </row>
    <row r="2490" ht="12.75" customHeight="1">
      <c r="A2490" s="32"/>
      <c r="B2490" s="32"/>
      <c r="C2490" s="32"/>
      <c r="D2490" s="32"/>
      <c r="E2490" s="32"/>
      <c r="F2490" s="32"/>
      <c r="G2490" s="32"/>
      <c r="H2490" s="32"/>
      <c r="I2490" s="32"/>
      <c r="J2490" s="32"/>
      <c r="K2490" s="32"/>
      <c r="L2490" s="32"/>
      <c r="M2490" s="32"/>
      <c r="N2490" s="32"/>
      <c r="O2490" s="32"/>
      <c r="P2490" s="32"/>
      <c r="Q2490" s="32"/>
      <c r="R2490" s="32"/>
      <c r="S2490" s="32"/>
    </row>
    <row r="2491" ht="12.75" customHeight="1">
      <c r="A2491" s="32"/>
      <c r="B2491" s="32"/>
      <c r="C2491" s="32"/>
      <c r="D2491" s="32"/>
      <c r="E2491" s="32"/>
      <c r="F2491" s="32"/>
      <c r="G2491" s="32"/>
      <c r="H2491" s="32"/>
      <c r="I2491" s="32"/>
      <c r="J2491" s="32"/>
      <c r="K2491" s="32"/>
      <c r="L2491" s="32"/>
      <c r="M2491" s="32"/>
      <c r="N2491" s="32"/>
      <c r="O2491" s="32"/>
      <c r="P2491" s="32"/>
      <c r="Q2491" s="32"/>
      <c r="R2491" s="32"/>
      <c r="S2491" s="32"/>
    </row>
    <row r="2492" ht="12.75" customHeight="1">
      <c r="A2492" s="32"/>
      <c r="B2492" s="32"/>
      <c r="C2492" s="32"/>
      <c r="D2492" s="32"/>
      <c r="E2492" s="32"/>
      <c r="F2492" s="32"/>
      <c r="G2492" s="32"/>
      <c r="H2492" s="32"/>
      <c r="I2492" s="32"/>
      <c r="J2492" s="32"/>
      <c r="K2492" s="32"/>
      <c r="L2492" s="32"/>
      <c r="M2492" s="32"/>
      <c r="N2492" s="32"/>
      <c r="O2492" s="32"/>
      <c r="P2492" s="32"/>
      <c r="Q2492" s="32"/>
      <c r="R2492" s="32"/>
      <c r="S2492" s="32"/>
    </row>
    <row r="2493" ht="12.75" customHeight="1">
      <c r="A2493" s="32"/>
      <c r="B2493" s="32"/>
      <c r="C2493" s="32"/>
      <c r="D2493" s="32"/>
      <c r="E2493" s="32"/>
      <c r="F2493" s="32"/>
      <c r="G2493" s="32"/>
      <c r="H2493" s="32"/>
      <c r="I2493" s="32"/>
      <c r="J2493" s="32"/>
      <c r="K2493" s="32"/>
      <c r="L2493" s="32"/>
      <c r="M2493" s="32"/>
      <c r="N2493" s="32"/>
      <c r="O2493" s="32"/>
      <c r="P2493" s="32"/>
      <c r="Q2493" s="32"/>
      <c r="R2493" s="32"/>
      <c r="S2493" s="32"/>
    </row>
    <row r="2494" ht="12.75" customHeight="1">
      <c r="A2494" s="32"/>
      <c r="B2494" s="32"/>
      <c r="C2494" s="32"/>
      <c r="D2494" s="32"/>
      <c r="E2494" s="32"/>
      <c r="F2494" s="32"/>
      <c r="G2494" s="32"/>
      <c r="H2494" s="32"/>
      <c r="I2494" s="32"/>
      <c r="J2494" s="32"/>
      <c r="K2494" s="32"/>
      <c r="L2494" s="32"/>
      <c r="M2494" s="32"/>
      <c r="N2494" s="32"/>
      <c r="O2494" s="32"/>
      <c r="P2494" s="32"/>
      <c r="Q2494" s="32"/>
      <c r="R2494" s="32"/>
      <c r="S2494" s="32"/>
    </row>
    <row r="2495" ht="12.75" customHeight="1">
      <c r="A2495" s="32"/>
      <c r="B2495" s="32"/>
      <c r="C2495" s="32"/>
      <c r="D2495" s="32"/>
      <c r="E2495" s="32"/>
      <c r="F2495" s="32"/>
      <c r="G2495" s="32"/>
      <c r="H2495" s="32"/>
      <c r="I2495" s="32"/>
      <c r="J2495" s="32"/>
      <c r="K2495" s="32"/>
      <c r="L2495" s="32"/>
      <c r="M2495" s="32"/>
      <c r="N2495" s="32"/>
      <c r="O2495" s="32"/>
      <c r="P2495" s="32"/>
      <c r="Q2495" s="32"/>
      <c r="R2495" s="32"/>
      <c r="S2495" s="32"/>
    </row>
    <row r="2496" ht="12.75" customHeight="1">
      <c r="A2496" s="32"/>
      <c r="B2496" s="32"/>
      <c r="C2496" s="32"/>
      <c r="D2496" s="32"/>
      <c r="E2496" s="32"/>
      <c r="F2496" s="32"/>
      <c r="G2496" s="32"/>
      <c r="H2496" s="32"/>
      <c r="I2496" s="32"/>
      <c r="J2496" s="32"/>
      <c r="K2496" s="32"/>
      <c r="L2496" s="32"/>
      <c r="M2496" s="32"/>
      <c r="N2496" s="32"/>
      <c r="O2496" s="32"/>
      <c r="P2496" s="32"/>
      <c r="Q2496" s="32"/>
      <c r="R2496" s="32"/>
      <c r="S2496" s="32"/>
    </row>
    <row r="2497" ht="12.75" customHeight="1">
      <c r="A2497" s="32"/>
      <c r="B2497" s="32"/>
      <c r="C2497" s="32"/>
      <c r="D2497" s="32"/>
      <c r="E2497" s="32"/>
      <c r="F2497" s="32"/>
      <c r="G2497" s="32"/>
      <c r="H2497" s="32"/>
      <c r="I2497" s="32"/>
      <c r="J2497" s="32"/>
      <c r="K2497" s="32"/>
      <c r="L2497" s="32"/>
      <c r="M2497" s="32"/>
      <c r="N2497" s="32"/>
      <c r="O2497" s="32"/>
      <c r="P2497" s="32"/>
      <c r="Q2497" s="32"/>
      <c r="R2497" s="32"/>
      <c r="S2497" s="32"/>
    </row>
    <row r="2498" ht="12.75" customHeight="1">
      <c r="A2498" s="32"/>
      <c r="B2498" s="32"/>
      <c r="C2498" s="32"/>
      <c r="D2498" s="32"/>
      <c r="E2498" s="32"/>
      <c r="F2498" s="32"/>
      <c r="G2498" s="32"/>
      <c r="H2498" s="32"/>
      <c r="I2498" s="32"/>
      <c r="J2498" s="32"/>
      <c r="K2498" s="32"/>
      <c r="L2498" s="32"/>
      <c r="M2498" s="32"/>
      <c r="N2498" s="32"/>
      <c r="O2498" s="32"/>
      <c r="P2498" s="32"/>
      <c r="Q2498" s="32"/>
      <c r="R2498" s="32"/>
      <c r="S2498" s="32"/>
    </row>
    <row r="2499" ht="12.75" customHeight="1">
      <c r="A2499" s="32"/>
      <c r="B2499" s="32"/>
      <c r="C2499" s="32"/>
      <c r="D2499" s="32"/>
      <c r="E2499" s="32"/>
      <c r="F2499" s="32"/>
      <c r="G2499" s="32"/>
      <c r="H2499" s="32"/>
      <c r="I2499" s="32"/>
      <c r="J2499" s="32"/>
      <c r="K2499" s="32"/>
      <c r="L2499" s="32"/>
      <c r="M2499" s="32"/>
      <c r="N2499" s="32"/>
      <c r="O2499" s="32"/>
      <c r="P2499" s="32"/>
      <c r="Q2499" s="32"/>
      <c r="R2499" s="32"/>
      <c r="S2499" s="32"/>
    </row>
    <row r="2500" ht="12.75" customHeight="1">
      <c r="A2500" s="32"/>
      <c r="B2500" s="32"/>
      <c r="C2500" s="32"/>
      <c r="D2500" s="32"/>
      <c r="E2500" s="32"/>
      <c r="F2500" s="32"/>
      <c r="G2500" s="32"/>
      <c r="H2500" s="32"/>
      <c r="I2500" s="32"/>
      <c r="J2500" s="32"/>
      <c r="K2500" s="32"/>
      <c r="L2500" s="32"/>
      <c r="M2500" s="32"/>
      <c r="N2500" s="32"/>
      <c r="O2500" s="32"/>
      <c r="P2500" s="32"/>
      <c r="Q2500" s="32"/>
      <c r="R2500" s="32"/>
      <c r="S2500" s="32"/>
    </row>
    <row r="2501" ht="12.75" customHeight="1">
      <c r="A2501" s="32"/>
      <c r="B2501" s="32"/>
      <c r="C2501" s="32"/>
      <c r="D2501" s="32"/>
      <c r="E2501" s="32"/>
      <c r="F2501" s="32"/>
      <c r="G2501" s="32"/>
      <c r="H2501" s="32"/>
      <c r="I2501" s="32"/>
      <c r="J2501" s="32"/>
      <c r="K2501" s="32"/>
      <c r="L2501" s="32"/>
      <c r="M2501" s="32"/>
      <c r="N2501" s="32"/>
      <c r="O2501" s="32"/>
      <c r="P2501" s="32"/>
      <c r="Q2501" s="32"/>
      <c r="R2501" s="32"/>
      <c r="S2501" s="32"/>
    </row>
    <row r="2502" ht="12.75" customHeight="1">
      <c r="A2502" s="32"/>
      <c r="B2502" s="32"/>
      <c r="C2502" s="32"/>
      <c r="D2502" s="32"/>
      <c r="E2502" s="32"/>
      <c r="F2502" s="32"/>
      <c r="G2502" s="32"/>
      <c r="H2502" s="32"/>
      <c r="I2502" s="32"/>
      <c r="J2502" s="32"/>
      <c r="K2502" s="32"/>
      <c r="L2502" s="32"/>
      <c r="M2502" s="32"/>
      <c r="N2502" s="32"/>
      <c r="O2502" s="32"/>
      <c r="P2502" s="32"/>
      <c r="Q2502" s="32"/>
      <c r="R2502" s="32"/>
      <c r="S2502" s="32"/>
    </row>
    <row r="2503" ht="12.75" customHeight="1">
      <c r="A2503" s="32"/>
      <c r="B2503" s="32"/>
      <c r="C2503" s="32"/>
      <c r="D2503" s="32"/>
      <c r="E2503" s="32"/>
      <c r="F2503" s="32"/>
      <c r="G2503" s="32"/>
      <c r="H2503" s="32"/>
      <c r="I2503" s="32"/>
      <c r="J2503" s="32"/>
      <c r="K2503" s="32"/>
      <c r="L2503" s="32"/>
      <c r="M2503" s="32"/>
      <c r="N2503" s="32"/>
      <c r="O2503" s="32"/>
      <c r="P2503" s="32"/>
      <c r="Q2503" s="32"/>
      <c r="R2503" s="32"/>
      <c r="S2503" s="32"/>
    </row>
    <row r="2504" ht="12.75" customHeight="1">
      <c r="A2504" s="32"/>
      <c r="B2504" s="32"/>
      <c r="C2504" s="32"/>
      <c r="D2504" s="32"/>
      <c r="E2504" s="32"/>
      <c r="F2504" s="32"/>
      <c r="G2504" s="32"/>
      <c r="H2504" s="32"/>
      <c r="I2504" s="32"/>
      <c r="J2504" s="32"/>
      <c r="K2504" s="32"/>
      <c r="L2504" s="32"/>
      <c r="M2504" s="32"/>
      <c r="N2504" s="32"/>
      <c r="O2504" s="32"/>
      <c r="P2504" s="32"/>
      <c r="Q2504" s="32"/>
      <c r="R2504" s="32"/>
      <c r="S2504" s="32"/>
    </row>
    <row r="2505" ht="12.75" customHeight="1">
      <c r="A2505" s="32"/>
      <c r="B2505" s="32"/>
      <c r="C2505" s="32"/>
      <c r="D2505" s="32"/>
      <c r="E2505" s="32"/>
      <c r="F2505" s="32"/>
      <c r="G2505" s="32"/>
      <c r="H2505" s="32"/>
      <c r="I2505" s="32"/>
      <c r="J2505" s="32"/>
      <c r="K2505" s="32"/>
      <c r="L2505" s="32"/>
      <c r="M2505" s="32"/>
      <c r="N2505" s="32"/>
      <c r="O2505" s="32"/>
      <c r="P2505" s="32"/>
      <c r="Q2505" s="32"/>
      <c r="R2505" s="32"/>
      <c r="S2505" s="32"/>
    </row>
    <row r="2506" ht="12.75" customHeight="1">
      <c r="A2506" s="32"/>
      <c r="B2506" s="32"/>
      <c r="C2506" s="32"/>
      <c r="D2506" s="32"/>
      <c r="E2506" s="32"/>
      <c r="F2506" s="32"/>
      <c r="G2506" s="32"/>
      <c r="H2506" s="32"/>
      <c r="I2506" s="32"/>
      <c r="J2506" s="32"/>
      <c r="K2506" s="32"/>
      <c r="L2506" s="32"/>
      <c r="M2506" s="32"/>
      <c r="N2506" s="32"/>
      <c r="O2506" s="32"/>
      <c r="P2506" s="32"/>
      <c r="Q2506" s="32"/>
      <c r="R2506" s="32"/>
      <c r="S2506" s="32"/>
    </row>
    <row r="2507" ht="12.75" customHeight="1">
      <c r="A2507" s="32"/>
      <c r="B2507" s="32"/>
      <c r="C2507" s="32"/>
      <c r="D2507" s="32"/>
      <c r="E2507" s="32"/>
      <c r="F2507" s="32"/>
      <c r="G2507" s="32"/>
      <c r="H2507" s="32"/>
      <c r="I2507" s="32"/>
      <c r="J2507" s="32"/>
      <c r="K2507" s="32"/>
      <c r="L2507" s="32"/>
      <c r="M2507" s="32"/>
      <c r="N2507" s="32"/>
      <c r="O2507" s="32"/>
      <c r="P2507" s="32"/>
      <c r="Q2507" s="32"/>
      <c r="R2507" s="32"/>
      <c r="S2507" s="32"/>
    </row>
    <row r="2508" ht="12.75" customHeight="1">
      <c r="A2508" s="32"/>
      <c r="B2508" s="32"/>
      <c r="C2508" s="32"/>
      <c r="D2508" s="32"/>
      <c r="E2508" s="32"/>
      <c r="F2508" s="32"/>
      <c r="G2508" s="32"/>
      <c r="H2508" s="32"/>
      <c r="I2508" s="32"/>
      <c r="J2508" s="32"/>
      <c r="K2508" s="32"/>
      <c r="L2508" s="32"/>
      <c r="M2508" s="32"/>
      <c r="N2508" s="32"/>
      <c r="O2508" s="32"/>
      <c r="P2508" s="32"/>
      <c r="Q2508" s="32"/>
      <c r="R2508" s="32"/>
      <c r="S2508" s="32"/>
    </row>
    <row r="2509" ht="12.75" customHeight="1">
      <c r="A2509" s="32"/>
      <c r="B2509" s="32"/>
      <c r="C2509" s="32"/>
      <c r="D2509" s="32"/>
      <c r="E2509" s="32"/>
      <c r="F2509" s="32"/>
      <c r="G2509" s="32"/>
      <c r="H2509" s="32"/>
      <c r="I2509" s="32"/>
      <c r="J2509" s="32"/>
      <c r="K2509" s="32"/>
      <c r="L2509" s="32"/>
      <c r="M2509" s="32"/>
      <c r="N2509" s="32"/>
      <c r="O2509" s="32"/>
      <c r="P2509" s="32"/>
      <c r="Q2509" s="32"/>
      <c r="R2509" s="32"/>
      <c r="S2509" s="32"/>
    </row>
    <row r="2510" ht="12.75" customHeight="1">
      <c r="A2510" s="32"/>
      <c r="B2510" s="32"/>
      <c r="C2510" s="32"/>
      <c r="D2510" s="32"/>
      <c r="E2510" s="32"/>
      <c r="F2510" s="32"/>
      <c r="G2510" s="32"/>
      <c r="H2510" s="32"/>
      <c r="I2510" s="32"/>
      <c r="J2510" s="32"/>
      <c r="K2510" s="32"/>
      <c r="L2510" s="32"/>
      <c r="M2510" s="32"/>
      <c r="N2510" s="32"/>
      <c r="O2510" s="32"/>
      <c r="P2510" s="32"/>
      <c r="Q2510" s="32"/>
      <c r="R2510" s="32"/>
      <c r="S2510" s="32"/>
    </row>
    <row r="2511" ht="12.75" customHeight="1">
      <c r="A2511" s="32"/>
      <c r="B2511" s="32"/>
      <c r="C2511" s="32"/>
      <c r="D2511" s="32"/>
      <c r="E2511" s="32"/>
      <c r="F2511" s="32"/>
      <c r="G2511" s="32"/>
      <c r="H2511" s="32"/>
      <c r="I2511" s="32"/>
      <c r="J2511" s="32"/>
      <c r="K2511" s="32"/>
      <c r="L2511" s="32"/>
      <c r="M2511" s="32"/>
      <c r="N2511" s="32"/>
      <c r="O2511" s="32"/>
      <c r="P2511" s="32"/>
      <c r="Q2511" s="32"/>
      <c r="R2511" s="32"/>
      <c r="S2511" s="32"/>
    </row>
    <row r="2512" ht="12.75" customHeight="1">
      <c r="A2512" s="32"/>
      <c r="B2512" s="32"/>
      <c r="C2512" s="32"/>
      <c r="D2512" s="32"/>
      <c r="E2512" s="32"/>
      <c r="F2512" s="32"/>
      <c r="G2512" s="32"/>
      <c r="H2512" s="32"/>
      <c r="I2512" s="32"/>
      <c r="J2512" s="32"/>
      <c r="K2512" s="32"/>
      <c r="L2512" s="32"/>
      <c r="M2512" s="32"/>
      <c r="N2512" s="32"/>
      <c r="O2512" s="32"/>
      <c r="P2512" s="32"/>
      <c r="Q2512" s="32"/>
      <c r="R2512" s="32"/>
      <c r="S2512" s="32"/>
    </row>
    <row r="2513" ht="12.75" customHeight="1">
      <c r="A2513" s="32"/>
      <c r="B2513" s="32"/>
      <c r="C2513" s="32"/>
      <c r="D2513" s="32"/>
      <c r="E2513" s="32"/>
      <c r="F2513" s="32"/>
      <c r="G2513" s="32"/>
      <c r="H2513" s="32"/>
      <c r="I2513" s="32"/>
      <c r="J2513" s="32"/>
      <c r="K2513" s="32"/>
      <c r="L2513" s="32"/>
      <c r="M2513" s="32"/>
      <c r="N2513" s="32"/>
      <c r="O2513" s="32"/>
      <c r="P2513" s="32"/>
      <c r="Q2513" s="32"/>
      <c r="R2513" s="32"/>
      <c r="S2513" s="32"/>
    </row>
    <row r="2514" ht="12.75" customHeight="1">
      <c r="A2514" s="32"/>
      <c r="B2514" s="32"/>
      <c r="C2514" s="32"/>
      <c r="D2514" s="32"/>
      <c r="E2514" s="32"/>
      <c r="F2514" s="32"/>
      <c r="G2514" s="32"/>
      <c r="H2514" s="32"/>
      <c r="I2514" s="32"/>
      <c r="J2514" s="32"/>
      <c r="K2514" s="32"/>
      <c r="L2514" s="32"/>
      <c r="M2514" s="32"/>
      <c r="N2514" s="32"/>
      <c r="O2514" s="32"/>
      <c r="P2514" s="32"/>
      <c r="Q2514" s="32"/>
      <c r="R2514" s="32"/>
      <c r="S2514" s="32"/>
    </row>
    <row r="2515" ht="12.75" customHeight="1">
      <c r="A2515" s="32"/>
      <c r="B2515" s="32"/>
      <c r="C2515" s="32"/>
      <c r="D2515" s="32"/>
      <c r="E2515" s="32"/>
      <c r="F2515" s="32"/>
      <c r="G2515" s="32"/>
      <c r="H2515" s="32"/>
      <c r="I2515" s="32"/>
      <c r="J2515" s="32"/>
      <c r="K2515" s="32"/>
      <c r="L2515" s="32"/>
      <c r="M2515" s="32"/>
      <c r="N2515" s="32"/>
      <c r="O2515" s="32"/>
      <c r="P2515" s="32"/>
      <c r="Q2515" s="32"/>
      <c r="R2515" s="32"/>
      <c r="S2515" s="32"/>
    </row>
    <row r="2516" ht="12.75" customHeight="1">
      <c r="A2516" s="32"/>
      <c r="B2516" s="32"/>
      <c r="C2516" s="32"/>
      <c r="D2516" s="32"/>
      <c r="E2516" s="32"/>
      <c r="F2516" s="32"/>
      <c r="G2516" s="32"/>
      <c r="H2516" s="32"/>
      <c r="I2516" s="32"/>
      <c r="J2516" s="32"/>
      <c r="K2516" s="32"/>
      <c r="L2516" s="32"/>
      <c r="M2516" s="32"/>
      <c r="N2516" s="32"/>
      <c r="O2516" s="32"/>
      <c r="P2516" s="32"/>
      <c r="Q2516" s="32"/>
      <c r="R2516" s="32"/>
      <c r="S2516" s="32"/>
    </row>
    <row r="2517" ht="12.75" customHeight="1">
      <c r="A2517" s="32"/>
      <c r="B2517" s="32"/>
      <c r="C2517" s="32"/>
      <c r="D2517" s="32"/>
      <c r="E2517" s="32"/>
      <c r="F2517" s="32"/>
      <c r="G2517" s="32"/>
      <c r="H2517" s="32"/>
      <c r="I2517" s="32"/>
      <c r="J2517" s="32"/>
      <c r="K2517" s="32"/>
      <c r="L2517" s="32"/>
      <c r="M2517" s="32"/>
      <c r="N2517" s="32"/>
      <c r="O2517" s="32"/>
      <c r="P2517" s="32"/>
      <c r="Q2517" s="32"/>
      <c r="R2517" s="32"/>
      <c r="S2517" s="32"/>
    </row>
    <row r="2518" ht="12.75" customHeight="1">
      <c r="A2518" s="32"/>
      <c r="B2518" s="32"/>
      <c r="C2518" s="32"/>
      <c r="D2518" s="32"/>
      <c r="E2518" s="32"/>
      <c r="F2518" s="32"/>
      <c r="G2518" s="32"/>
      <c r="H2518" s="32"/>
      <c r="I2518" s="32"/>
      <c r="J2518" s="32"/>
      <c r="K2518" s="32"/>
      <c r="L2518" s="32"/>
      <c r="M2518" s="32"/>
      <c r="N2518" s="32"/>
      <c r="O2518" s="32"/>
      <c r="P2518" s="32"/>
      <c r="Q2518" s="32"/>
      <c r="R2518" s="32"/>
      <c r="S2518" s="32"/>
    </row>
    <row r="2519" ht="12.75" customHeight="1">
      <c r="A2519" s="32"/>
      <c r="B2519" s="32"/>
      <c r="C2519" s="32"/>
      <c r="D2519" s="32"/>
      <c r="E2519" s="32"/>
      <c r="F2519" s="32"/>
      <c r="G2519" s="32"/>
      <c r="H2519" s="32"/>
      <c r="I2519" s="32"/>
      <c r="J2519" s="32"/>
      <c r="K2519" s="32"/>
      <c r="L2519" s="32"/>
      <c r="M2519" s="32"/>
      <c r="N2519" s="32"/>
      <c r="O2519" s="32"/>
      <c r="P2519" s="32"/>
      <c r="Q2519" s="32"/>
      <c r="R2519" s="32"/>
      <c r="S2519" s="32"/>
    </row>
    <row r="2520" ht="12.75" customHeight="1">
      <c r="A2520" s="32"/>
      <c r="B2520" s="32"/>
      <c r="C2520" s="32"/>
      <c r="D2520" s="32"/>
      <c r="E2520" s="32"/>
      <c r="F2520" s="32"/>
      <c r="G2520" s="32"/>
      <c r="H2520" s="32"/>
      <c r="I2520" s="32"/>
      <c r="J2520" s="32"/>
      <c r="K2520" s="32"/>
      <c r="L2520" s="32"/>
      <c r="M2520" s="32"/>
      <c r="N2520" s="32"/>
      <c r="O2520" s="32"/>
      <c r="P2520" s="32"/>
      <c r="Q2520" s="32"/>
      <c r="R2520" s="32"/>
      <c r="S2520" s="32"/>
    </row>
    <row r="2521" ht="12.75" customHeight="1">
      <c r="A2521" s="32"/>
      <c r="B2521" s="32"/>
      <c r="C2521" s="32"/>
      <c r="D2521" s="32"/>
      <c r="E2521" s="32"/>
      <c r="F2521" s="32"/>
      <c r="G2521" s="32"/>
      <c r="H2521" s="32"/>
      <c r="I2521" s="32"/>
      <c r="J2521" s="32"/>
      <c r="K2521" s="32"/>
      <c r="L2521" s="32"/>
      <c r="M2521" s="32"/>
      <c r="N2521" s="32"/>
      <c r="O2521" s="32"/>
      <c r="P2521" s="32"/>
      <c r="Q2521" s="32"/>
      <c r="R2521" s="32"/>
      <c r="S2521" s="32"/>
    </row>
    <row r="2522" ht="12.75" customHeight="1">
      <c r="A2522" s="32"/>
      <c r="B2522" s="32"/>
      <c r="C2522" s="32"/>
      <c r="D2522" s="32"/>
      <c r="E2522" s="32"/>
      <c r="F2522" s="32"/>
      <c r="G2522" s="32"/>
      <c r="H2522" s="32"/>
      <c r="I2522" s="32"/>
      <c r="J2522" s="32"/>
      <c r="K2522" s="32"/>
      <c r="L2522" s="32"/>
      <c r="M2522" s="32"/>
      <c r="N2522" s="32"/>
      <c r="O2522" s="32"/>
      <c r="P2522" s="32"/>
      <c r="Q2522" s="32"/>
      <c r="R2522" s="32"/>
      <c r="S2522" s="32"/>
    </row>
    <row r="2523" ht="12.75" customHeight="1">
      <c r="A2523" s="32"/>
      <c r="B2523" s="32"/>
      <c r="C2523" s="32"/>
      <c r="D2523" s="32"/>
      <c r="E2523" s="32"/>
      <c r="F2523" s="32"/>
      <c r="G2523" s="32"/>
      <c r="H2523" s="32"/>
      <c r="I2523" s="32"/>
      <c r="J2523" s="32"/>
      <c r="K2523" s="32"/>
      <c r="L2523" s="32"/>
      <c r="M2523" s="32"/>
      <c r="N2523" s="32"/>
      <c r="O2523" s="32"/>
      <c r="P2523" s="32"/>
      <c r="Q2523" s="32"/>
      <c r="R2523" s="32"/>
      <c r="S2523" s="32"/>
    </row>
    <row r="2524" ht="12.75" customHeight="1">
      <c r="A2524" s="32"/>
      <c r="B2524" s="32"/>
      <c r="C2524" s="32"/>
      <c r="D2524" s="32"/>
      <c r="E2524" s="32"/>
      <c r="F2524" s="32"/>
      <c r="G2524" s="32"/>
      <c r="H2524" s="32"/>
      <c r="I2524" s="32"/>
      <c r="J2524" s="32"/>
      <c r="K2524" s="32"/>
      <c r="L2524" s="32"/>
      <c r="M2524" s="32"/>
      <c r="N2524" s="32"/>
      <c r="O2524" s="32"/>
      <c r="P2524" s="32"/>
      <c r="Q2524" s="32"/>
      <c r="R2524" s="32"/>
      <c r="S2524" s="32"/>
    </row>
    <row r="2525" ht="12.75" customHeight="1">
      <c r="A2525" s="32"/>
      <c r="B2525" s="32"/>
      <c r="C2525" s="32"/>
      <c r="D2525" s="32"/>
      <c r="E2525" s="32"/>
      <c r="F2525" s="32"/>
      <c r="G2525" s="32"/>
      <c r="H2525" s="32"/>
      <c r="I2525" s="32"/>
      <c r="J2525" s="32"/>
      <c r="K2525" s="32"/>
      <c r="L2525" s="32"/>
      <c r="M2525" s="32"/>
      <c r="N2525" s="32"/>
      <c r="O2525" s="32"/>
      <c r="P2525" s="32"/>
      <c r="Q2525" s="32"/>
      <c r="R2525" s="32"/>
      <c r="S2525" s="32"/>
    </row>
    <row r="2526" ht="12.75" customHeight="1">
      <c r="A2526" s="32"/>
      <c r="B2526" s="32"/>
      <c r="C2526" s="32"/>
      <c r="D2526" s="32"/>
      <c r="E2526" s="32"/>
      <c r="F2526" s="32"/>
      <c r="G2526" s="32"/>
      <c r="H2526" s="32"/>
      <c r="I2526" s="32"/>
      <c r="J2526" s="32"/>
      <c r="K2526" s="32"/>
      <c r="L2526" s="32"/>
      <c r="M2526" s="32"/>
      <c r="N2526" s="32"/>
      <c r="O2526" s="32"/>
      <c r="P2526" s="32"/>
      <c r="Q2526" s="32"/>
      <c r="R2526" s="32"/>
      <c r="S2526" s="32"/>
    </row>
    <row r="2527" ht="12.75" customHeight="1">
      <c r="A2527" s="32"/>
      <c r="B2527" s="32"/>
      <c r="C2527" s="32"/>
      <c r="D2527" s="32"/>
      <c r="E2527" s="32"/>
      <c r="F2527" s="32"/>
      <c r="G2527" s="32"/>
      <c r="H2527" s="32"/>
      <c r="I2527" s="32"/>
      <c r="J2527" s="32"/>
      <c r="K2527" s="32"/>
      <c r="L2527" s="32"/>
      <c r="M2527" s="32"/>
      <c r="N2527" s="32"/>
      <c r="O2527" s="32"/>
      <c r="P2527" s="32"/>
      <c r="Q2527" s="32"/>
      <c r="R2527" s="32"/>
      <c r="S2527" s="32"/>
    </row>
    <row r="2528" ht="12.75" customHeight="1">
      <c r="A2528" s="32"/>
      <c r="B2528" s="32"/>
      <c r="C2528" s="32"/>
      <c r="D2528" s="32"/>
      <c r="E2528" s="32"/>
      <c r="F2528" s="32"/>
      <c r="G2528" s="32"/>
      <c r="H2528" s="32"/>
      <c r="I2528" s="32"/>
      <c r="J2528" s="32"/>
      <c r="K2528" s="32"/>
      <c r="L2528" s="32"/>
      <c r="M2528" s="32"/>
      <c r="N2528" s="32"/>
      <c r="O2528" s="32"/>
      <c r="P2528" s="32"/>
      <c r="Q2528" s="32"/>
      <c r="R2528" s="32"/>
      <c r="S2528" s="32"/>
    </row>
    <row r="2529" ht="12.75" customHeight="1">
      <c r="A2529" s="32"/>
      <c r="B2529" s="32"/>
      <c r="C2529" s="32"/>
      <c r="D2529" s="32"/>
      <c r="E2529" s="32"/>
      <c r="F2529" s="32"/>
      <c r="G2529" s="32"/>
      <c r="H2529" s="32"/>
      <c r="I2529" s="32"/>
      <c r="J2529" s="32"/>
      <c r="K2529" s="32"/>
      <c r="L2529" s="32"/>
      <c r="M2529" s="32"/>
      <c r="N2529" s="32"/>
      <c r="O2529" s="32"/>
      <c r="P2529" s="32"/>
      <c r="Q2529" s="32"/>
      <c r="R2529" s="32"/>
      <c r="S2529" s="32"/>
    </row>
    <row r="2530" ht="12.75" customHeight="1">
      <c r="A2530" s="32"/>
      <c r="B2530" s="32"/>
      <c r="C2530" s="32"/>
      <c r="D2530" s="32"/>
      <c r="E2530" s="32"/>
      <c r="F2530" s="32"/>
      <c r="G2530" s="32"/>
      <c r="H2530" s="32"/>
      <c r="I2530" s="32"/>
      <c r="J2530" s="32"/>
      <c r="K2530" s="32"/>
      <c r="L2530" s="32"/>
      <c r="M2530" s="32"/>
      <c r="N2530" s="32"/>
      <c r="O2530" s="32"/>
      <c r="P2530" s="32"/>
      <c r="Q2530" s="32"/>
      <c r="R2530" s="32"/>
      <c r="S2530" s="32"/>
    </row>
    <row r="2531" ht="12.75" customHeight="1">
      <c r="A2531" s="32"/>
      <c r="B2531" s="32"/>
      <c r="C2531" s="32"/>
      <c r="D2531" s="32"/>
      <c r="E2531" s="32"/>
      <c r="F2531" s="32"/>
      <c r="G2531" s="32"/>
      <c r="H2531" s="32"/>
      <c r="I2531" s="32"/>
      <c r="J2531" s="32"/>
      <c r="K2531" s="32"/>
      <c r="L2531" s="32"/>
      <c r="M2531" s="32"/>
      <c r="N2531" s="32"/>
      <c r="O2531" s="32"/>
      <c r="P2531" s="32"/>
      <c r="Q2531" s="32"/>
      <c r="R2531" s="32"/>
      <c r="S2531" s="32"/>
    </row>
    <row r="2532" ht="12.75" customHeight="1">
      <c r="A2532" s="32"/>
      <c r="B2532" s="32"/>
      <c r="C2532" s="32"/>
      <c r="D2532" s="32"/>
      <c r="E2532" s="32"/>
      <c r="F2532" s="32"/>
      <c r="G2532" s="32"/>
      <c r="H2532" s="32"/>
      <c r="I2532" s="32"/>
      <c r="J2532" s="32"/>
      <c r="K2532" s="32"/>
      <c r="L2532" s="32"/>
      <c r="M2532" s="32"/>
      <c r="N2532" s="32"/>
      <c r="O2532" s="32"/>
      <c r="P2532" s="32"/>
      <c r="Q2532" s="32"/>
      <c r="R2532" s="32"/>
      <c r="S2532" s="32"/>
    </row>
    <row r="2533" ht="12.75" customHeight="1">
      <c r="A2533" s="32"/>
      <c r="B2533" s="32"/>
      <c r="C2533" s="32"/>
      <c r="D2533" s="32"/>
      <c r="E2533" s="32"/>
      <c r="F2533" s="32"/>
      <c r="G2533" s="32"/>
      <c r="H2533" s="32"/>
      <c r="I2533" s="32"/>
      <c r="J2533" s="32"/>
      <c r="K2533" s="32"/>
      <c r="L2533" s="32"/>
      <c r="M2533" s="32"/>
      <c r="N2533" s="32"/>
      <c r="O2533" s="32"/>
      <c r="P2533" s="32"/>
      <c r="Q2533" s="32"/>
      <c r="R2533" s="32"/>
      <c r="S2533" s="32"/>
    </row>
    <row r="2534" ht="12.75" customHeight="1">
      <c r="A2534" s="32"/>
      <c r="B2534" s="32"/>
      <c r="C2534" s="32"/>
      <c r="D2534" s="32"/>
      <c r="E2534" s="32"/>
      <c r="F2534" s="32"/>
      <c r="G2534" s="32"/>
      <c r="H2534" s="32"/>
      <c r="I2534" s="32"/>
      <c r="J2534" s="32"/>
      <c r="K2534" s="32"/>
      <c r="L2534" s="32"/>
      <c r="M2534" s="32"/>
      <c r="N2534" s="32"/>
      <c r="O2534" s="32"/>
      <c r="P2534" s="32"/>
      <c r="Q2534" s="32"/>
      <c r="R2534" s="32"/>
      <c r="S2534" s="32"/>
    </row>
    <row r="2535" ht="12.75" customHeight="1">
      <c r="A2535" s="32"/>
      <c r="B2535" s="32"/>
      <c r="C2535" s="32"/>
      <c r="D2535" s="32"/>
      <c r="E2535" s="32"/>
      <c r="F2535" s="32"/>
      <c r="G2535" s="32"/>
      <c r="H2535" s="32"/>
      <c r="I2535" s="32"/>
      <c r="J2535" s="32"/>
      <c r="K2535" s="32"/>
      <c r="L2535" s="32"/>
      <c r="M2535" s="32"/>
      <c r="N2535" s="32"/>
      <c r="O2535" s="32"/>
      <c r="P2535" s="32"/>
      <c r="Q2535" s="32"/>
      <c r="R2535" s="32"/>
      <c r="S2535" s="32"/>
    </row>
    <row r="2536" ht="12.75" customHeight="1">
      <c r="A2536" s="32"/>
      <c r="B2536" s="32"/>
      <c r="C2536" s="32"/>
      <c r="D2536" s="32"/>
      <c r="E2536" s="32"/>
      <c r="F2536" s="32"/>
      <c r="G2536" s="32"/>
      <c r="H2536" s="32"/>
      <c r="I2536" s="32"/>
      <c r="J2536" s="32"/>
      <c r="K2536" s="32"/>
      <c r="L2536" s="32"/>
      <c r="M2536" s="32"/>
      <c r="N2536" s="32"/>
      <c r="O2536" s="32"/>
      <c r="P2536" s="32"/>
      <c r="Q2536" s="32"/>
      <c r="R2536" s="32"/>
      <c r="S2536" s="32"/>
    </row>
    <row r="2537" ht="12.75" customHeight="1">
      <c r="A2537" s="32"/>
      <c r="B2537" s="32"/>
      <c r="C2537" s="32"/>
      <c r="D2537" s="32"/>
      <c r="E2537" s="32"/>
      <c r="F2537" s="32"/>
      <c r="G2537" s="32"/>
      <c r="H2537" s="32"/>
      <c r="I2537" s="32"/>
      <c r="J2537" s="32"/>
      <c r="K2537" s="32"/>
      <c r="L2537" s="32"/>
      <c r="M2537" s="32"/>
      <c r="N2537" s="32"/>
      <c r="O2537" s="32"/>
      <c r="P2537" s="32"/>
      <c r="Q2537" s="32"/>
      <c r="R2537" s="32"/>
      <c r="S2537" s="32"/>
    </row>
    <row r="2538" ht="12.75" customHeight="1">
      <c r="A2538" s="32"/>
      <c r="B2538" s="32"/>
      <c r="C2538" s="32"/>
      <c r="D2538" s="32"/>
      <c r="E2538" s="32"/>
      <c r="F2538" s="32"/>
      <c r="G2538" s="32"/>
      <c r="H2538" s="32"/>
      <c r="I2538" s="32"/>
      <c r="J2538" s="32"/>
      <c r="K2538" s="32"/>
      <c r="L2538" s="32"/>
      <c r="M2538" s="32"/>
      <c r="N2538" s="32"/>
      <c r="O2538" s="32"/>
      <c r="P2538" s="32"/>
      <c r="Q2538" s="32"/>
      <c r="R2538" s="32"/>
      <c r="S2538" s="32"/>
    </row>
    <row r="2539" ht="12.75" customHeight="1">
      <c r="A2539" s="32"/>
      <c r="B2539" s="32"/>
      <c r="C2539" s="32"/>
      <c r="D2539" s="32"/>
      <c r="E2539" s="32"/>
      <c r="F2539" s="32"/>
      <c r="G2539" s="32"/>
      <c r="H2539" s="32"/>
      <c r="I2539" s="32"/>
      <c r="J2539" s="32"/>
      <c r="K2539" s="32"/>
      <c r="L2539" s="32"/>
      <c r="M2539" s="32"/>
      <c r="N2539" s="32"/>
      <c r="O2539" s="32"/>
      <c r="P2539" s="32"/>
      <c r="Q2539" s="32"/>
      <c r="R2539" s="32"/>
      <c r="S2539" s="32"/>
    </row>
    <row r="2540" ht="12.75" customHeight="1">
      <c r="A2540" s="32"/>
      <c r="B2540" s="32"/>
      <c r="C2540" s="32"/>
      <c r="D2540" s="32"/>
      <c r="E2540" s="32"/>
      <c r="F2540" s="32"/>
      <c r="G2540" s="32"/>
      <c r="H2540" s="32"/>
      <c r="I2540" s="32"/>
      <c r="J2540" s="32"/>
      <c r="K2540" s="32"/>
      <c r="L2540" s="32"/>
      <c r="M2540" s="32"/>
      <c r="N2540" s="32"/>
      <c r="O2540" s="32"/>
      <c r="P2540" s="32"/>
      <c r="Q2540" s="32"/>
      <c r="R2540" s="32"/>
      <c r="S2540" s="32"/>
    </row>
    <row r="2541" ht="12.75" customHeight="1">
      <c r="A2541" s="32"/>
      <c r="B2541" s="32"/>
      <c r="C2541" s="32"/>
      <c r="D2541" s="32"/>
      <c r="E2541" s="32"/>
      <c r="F2541" s="32"/>
      <c r="G2541" s="32"/>
      <c r="H2541" s="32"/>
      <c r="I2541" s="32"/>
      <c r="J2541" s="32"/>
      <c r="K2541" s="32"/>
      <c r="L2541" s="32"/>
      <c r="M2541" s="32"/>
      <c r="N2541" s="32"/>
      <c r="O2541" s="32"/>
      <c r="P2541" s="32"/>
      <c r="Q2541" s="32"/>
      <c r="R2541" s="32"/>
      <c r="S2541" s="32"/>
    </row>
    <row r="2542" ht="12.75" customHeight="1">
      <c r="A2542" s="32"/>
      <c r="B2542" s="32"/>
      <c r="C2542" s="32"/>
      <c r="D2542" s="32"/>
      <c r="E2542" s="32"/>
      <c r="F2542" s="32"/>
      <c r="G2542" s="32"/>
      <c r="H2542" s="32"/>
      <c r="I2542" s="32"/>
      <c r="J2542" s="32"/>
      <c r="K2542" s="32"/>
      <c r="L2542" s="32"/>
      <c r="M2542" s="32"/>
      <c r="N2542" s="32"/>
      <c r="O2542" s="32"/>
      <c r="P2542" s="32"/>
      <c r="Q2542" s="32"/>
      <c r="R2542" s="32"/>
      <c r="S2542" s="32"/>
    </row>
    <row r="2543" ht="12.75" customHeight="1">
      <c r="A2543" s="32"/>
      <c r="B2543" s="32"/>
      <c r="C2543" s="32"/>
      <c r="D2543" s="32"/>
      <c r="E2543" s="32"/>
      <c r="F2543" s="32"/>
      <c r="G2543" s="32"/>
      <c r="H2543" s="32"/>
      <c r="I2543" s="32"/>
      <c r="J2543" s="32"/>
      <c r="K2543" s="32"/>
      <c r="L2543" s="32"/>
      <c r="M2543" s="32"/>
      <c r="N2543" s="32"/>
      <c r="O2543" s="32"/>
      <c r="P2543" s="32"/>
      <c r="Q2543" s="32"/>
      <c r="R2543" s="32"/>
      <c r="S2543" s="32"/>
    </row>
    <row r="2544" ht="12.75" customHeight="1">
      <c r="A2544" s="32"/>
      <c r="B2544" s="32"/>
      <c r="C2544" s="32"/>
      <c r="D2544" s="32"/>
      <c r="E2544" s="32"/>
      <c r="F2544" s="32"/>
      <c r="G2544" s="32"/>
      <c r="H2544" s="32"/>
      <c r="I2544" s="32"/>
      <c r="J2544" s="32"/>
      <c r="K2544" s="32"/>
      <c r="L2544" s="32"/>
      <c r="M2544" s="32"/>
      <c r="N2544" s="32"/>
      <c r="O2544" s="32"/>
      <c r="P2544" s="32"/>
      <c r="Q2544" s="32"/>
      <c r="R2544" s="32"/>
      <c r="S2544" s="32"/>
    </row>
    <row r="2545" ht="12.75" customHeight="1">
      <c r="A2545" s="32"/>
      <c r="B2545" s="32"/>
      <c r="C2545" s="32"/>
      <c r="D2545" s="32"/>
      <c r="E2545" s="32"/>
      <c r="F2545" s="32"/>
      <c r="G2545" s="32"/>
      <c r="H2545" s="32"/>
      <c r="I2545" s="32"/>
      <c r="J2545" s="32"/>
      <c r="K2545" s="32"/>
      <c r="L2545" s="32"/>
      <c r="M2545" s="32"/>
      <c r="N2545" s="32"/>
      <c r="O2545" s="32"/>
      <c r="P2545" s="32"/>
      <c r="Q2545" s="32"/>
      <c r="R2545" s="32"/>
      <c r="S2545" s="32"/>
    </row>
    <row r="2546" ht="12.75" customHeight="1">
      <c r="A2546" s="32"/>
      <c r="B2546" s="32"/>
      <c r="C2546" s="32"/>
      <c r="D2546" s="32"/>
      <c r="E2546" s="32"/>
      <c r="F2546" s="32"/>
      <c r="G2546" s="32"/>
      <c r="H2546" s="32"/>
      <c r="I2546" s="32"/>
      <c r="J2546" s="32"/>
      <c r="K2546" s="32"/>
      <c r="L2546" s="32"/>
      <c r="M2546" s="32"/>
      <c r="N2546" s="32"/>
      <c r="O2546" s="32"/>
      <c r="P2546" s="32"/>
      <c r="Q2546" s="32"/>
      <c r="R2546" s="32"/>
      <c r="S2546" s="32"/>
    </row>
    <row r="2547" ht="12.75" customHeight="1">
      <c r="A2547" s="32"/>
      <c r="B2547" s="32"/>
      <c r="C2547" s="32"/>
      <c r="D2547" s="32"/>
      <c r="E2547" s="32"/>
      <c r="F2547" s="32"/>
      <c r="G2547" s="32"/>
      <c r="H2547" s="32"/>
      <c r="I2547" s="32"/>
      <c r="J2547" s="32"/>
      <c r="K2547" s="32"/>
      <c r="L2547" s="32"/>
      <c r="M2547" s="32"/>
      <c r="N2547" s="32"/>
      <c r="O2547" s="32"/>
      <c r="P2547" s="32"/>
      <c r="Q2547" s="32"/>
      <c r="R2547" s="32"/>
      <c r="S2547" s="32"/>
    </row>
    <row r="2548" ht="12.75" customHeight="1">
      <c r="A2548" s="32"/>
      <c r="B2548" s="32"/>
      <c r="C2548" s="32"/>
      <c r="D2548" s="32"/>
      <c r="E2548" s="32"/>
      <c r="F2548" s="32"/>
      <c r="G2548" s="32"/>
      <c r="H2548" s="32"/>
      <c r="I2548" s="32"/>
      <c r="J2548" s="32"/>
      <c r="K2548" s="32"/>
      <c r="L2548" s="32"/>
      <c r="M2548" s="32"/>
      <c r="N2548" s="32"/>
      <c r="O2548" s="32"/>
      <c r="P2548" s="32"/>
      <c r="Q2548" s="32"/>
      <c r="R2548" s="32"/>
      <c r="S2548" s="32"/>
    </row>
    <row r="2549" ht="12.75" customHeight="1">
      <c r="A2549" s="32"/>
      <c r="B2549" s="32"/>
      <c r="C2549" s="32"/>
      <c r="D2549" s="32"/>
      <c r="E2549" s="32"/>
      <c r="F2549" s="32"/>
      <c r="G2549" s="32"/>
      <c r="H2549" s="32"/>
      <c r="I2549" s="32"/>
      <c r="J2549" s="32"/>
      <c r="K2549" s="32"/>
      <c r="L2549" s="32"/>
      <c r="M2549" s="32"/>
      <c r="N2549" s="32"/>
      <c r="O2549" s="32"/>
      <c r="P2549" s="32"/>
      <c r="Q2549" s="32"/>
      <c r="R2549" s="32"/>
      <c r="S2549" s="32"/>
    </row>
    <row r="2550" ht="12.75" customHeight="1">
      <c r="A2550" s="32"/>
      <c r="B2550" s="32"/>
      <c r="C2550" s="32"/>
      <c r="D2550" s="32"/>
      <c r="E2550" s="32"/>
      <c r="F2550" s="32"/>
      <c r="G2550" s="32"/>
      <c r="H2550" s="32"/>
      <c r="I2550" s="32"/>
      <c r="J2550" s="32"/>
      <c r="K2550" s="32"/>
      <c r="L2550" s="32"/>
      <c r="M2550" s="32"/>
      <c r="N2550" s="32"/>
      <c r="O2550" s="32"/>
      <c r="P2550" s="32"/>
      <c r="Q2550" s="32"/>
      <c r="R2550" s="32"/>
      <c r="S2550" s="32"/>
    </row>
    <row r="2551" ht="12.75" customHeight="1">
      <c r="A2551" s="32"/>
      <c r="B2551" s="32"/>
      <c r="C2551" s="32"/>
      <c r="D2551" s="32"/>
      <c r="E2551" s="32"/>
      <c r="F2551" s="32"/>
      <c r="G2551" s="32"/>
      <c r="H2551" s="32"/>
      <c r="I2551" s="32"/>
      <c r="J2551" s="32"/>
      <c r="K2551" s="32"/>
      <c r="L2551" s="32"/>
      <c r="M2551" s="32"/>
      <c r="N2551" s="32"/>
      <c r="O2551" s="32"/>
      <c r="P2551" s="32"/>
      <c r="Q2551" s="32"/>
      <c r="R2551" s="32"/>
      <c r="S2551" s="32"/>
    </row>
    <row r="2552" ht="12.75" customHeight="1">
      <c r="A2552" s="32"/>
      <c r="B2552" s="32"/>
      <c r="C2552" s="32"/>
      <c r="D2552" s="32"/>
      <c r="E2552" s="32"/>
      <c r="F2552" s="32"/>
      <c r="G2552" s="32"/>
      <c r="H2552" s="32"/>
      <c r="I2552" s="32"/>
      <c r="J2552" s="32"/>
      <c r="K2552" s="32"/>
      <c r="L2552" s="32"/>
      <c r="M2552" s="32"/>
      <c r="N2552" s="32"/>
      <c r="O2552" s="32"/>
      <c r="P2552" s="32"/>
      <c r="Q2552" s="32"/>
      <c r="R2552" s="32"/>
      <c r="S2552" s="32"/>
    </row>
    <row r="2553" ht="12.75" customHeight="1">
      <c r="A2553" s="32"/>
      <c r="B2553" s="32"/>
      <c r="C2553" s="32"/>
      <c r="D2553" s="32"/>
      <c r="E2553" s="32"/>
      <c r="F2553" s="32"/>
      <c r="G2553" s="32"/>
      <c r="H2553" s="32"/>
      <c r="I2553" s="32"/>
      <c r="J2553" s="32"/>
      <c r="K2553" s="32"/>
      <c r="L2553" s="32"/>
      <c r="M2553" s="32"/>
      <c r="N2553" s="32"/>
      <c r="O2553" s="32"/>
      <c r="P2553" s="32"/>
      <c r="Q2553" s="32"/>
      <c r="R2553" s="32"/>
      <c r="S2553" s="32"/>
    </row>
    <row r="2554" ht="12.75" customHeight="1">
      <c r="A2554" s="32"/>
      <c r="B2554" s="32"/>
      <c r="C2554" s="32"/>
      <c r="D2554" s="32"/>
      <c r="E2554" s="32"/>
      <c r="F2554" s="32"/>
      <c r="G2554" s="32"/>
      <c r="H2554" s="32"/>
      <c r="I2554" s="32"/>
      <c r="J2554" s="32"/>
      <c r="K2554" s="32"/>
      <c r="L2554" s="32"/>
      <c r="M2554" s="32"/>
      <c r="N2554" s="32"/>
      <c r="O2554" s="32"/>
      <c r="P2554" s="32"/>
      <c r="Q2554" s="32"/>
      <c r="R2554" s="32"/>
      <c r="S2554" s="32"/>
    </row>
    <row r="2555" ht="12.75" customHeight="1">
      <c r="A2555" s="32"/>
      <c r="B2555" s="32"/>
      <c r="C2555" s="32"/>
      <c r="D2555" s="32"/>
      <c r="E2555" s="32"/>
      <c r="F2555" s="32"/>
      <c r="G2555" s="32"/>
      <c r="H2555" s="32"/>
      <c r="I2555" s="32"/>
      <c r="J2555" s="32"/>
      <c r="K2555" s="32"/>
      <c r="L2555" s="32"/>
      <c r="M2555" s="32"/>
      <c r="N2555" s="32"/>
      <c r="O2555" s="32"/>
      <c r="P2555" s="32"/>
      <c r="Q2555" s="32"/>
      <c r="R2555" s="32"/>
      <c r="S2555" s="32"/>
    </row>
    <row r="2556" ht="12.75" customHeight="1">
      <c r="A2556" s="32"/>
      <c r="B2556" s="32"/>
      <c r="C2556" s="32"/>
      <c r="D2556" s="32"/>
      <c r="E2556" s="32"/>
      <c r="F2556" s="32"/>
      <c r="G2556" s="32"/>
      <c r="H2556" s="32"/>
      <c r="I2556" s="32"/>
      <c r="J2556" s="32"/>
      <c r="K2556" s="32"/>
      <c r="L2556" s="32"/>
      <c r="M2556" s="32"/>
      <c r="N2556" s="32"/>
      <c r="O2556" s="32"/>
      <c r="P2556" s="32"/>
      <c r="Q2556" s="32"/>
      <c r="R2556" s="32"/>
      <c r="S2556" s="32"/>
    </row>
    <row r="2557" ht="12.75" customHeight="1">
      <c r="A2557" s="32"/>
      <c r="B2557" s="32"/>
      <c r="C2557" s="32"/>
      <c r="D2557" s="32"/>
      <c r="E2557" s="32"/>
      <c r="F2557" s="32"/>
      <c r="G2557" s="32"/>
      <c r="H2557" s="32"/>
      <c r="I2557" s="32"/>
      <c r="J2557" s="32"/>
      <c r="K2557" s="32"/>
      <c r="L2557" s="32"/>
      <c r="M2557" s="32"/>
      <c r="N2557" s="32"/>
      <c r="O2557" s="32"/>
      <c r="P2557" s="32"/>
      <c r="Q2557" s="32"/>
      <c r="R2557" s="32"/>
      <c r="S2557" s="32"/>
    </row>
    <row r="2558" ht="12.75" customHeight="1">
      <c r="A2558" s="32"/>
      <c r="B2558" s="32"/>
      <c r="C2558" s="32"/>
      <c r="D2558" s="32"/>
      <c r="E2558" s="32"/>
      <c r="F2558" s="32"/>
      <c r="G2558" s="32"/>
      <c r="H2558" s="32"/>
      <c r="I2558" s="32"/>
      <c r="J2558" s="32"/>
      <c r="K2558" s="32"/>
      <c r="L2558" s="32"/>
      <c r="M2558" s="32"/>
      <c r="N2558" s="32"/>
      <c r="O2558" s="32"/>
      <c r="P2558" s="32"/>
      <c r="Q2558" s="32"/>
      <c r="R2558" s="32"/>
      <c r="S2558" s="32"/>
    </row>
    <row r="2559" ht="12.75" customHeight="1">
      <c r="A2559" s="32"/>
      <c r="B2559" s="32"/>
      <c r="C2559" s="32"/>
      <c r="D2559" s="32"/>
      <c r="E2559" s="32"/>
      <c r="F2559" s="32"/>
      <c r="G2559" s="32"/>
      <c r="H2559" s="32"/>
      <c r="I2559" s="32"/>
      <c r="J2559" s="32"/>
      <c r="K2559" s="32"/>
      <c r="L2559" s="32"/>
      <c r="M2559" s="32"/>
      <c r="N2559" s="32"/>
      <c r="O2559" s="32"/>
      <c r="P2559" s="32"/>
      <c r="Q2559" s="32"/>
      <c r="R2559" s="32"/>
      <c r="S2559" s="32"/>
    </row>
    <row r="2560" ht="12.75" customHeight="1">
      <c r="A2560" s="32"/>
      <c r="B2560" s="32"/>
      <c r="C2560" s="32"/>
      <c r="D2560" s="32"/>
      <c r="E2560" s="32"/>
      <c r="F2560" s="32"/>
      <c r="G2560" s="32"/>
      <c r="H2560" s="32"/>
      <c r="I2560" s="32"/>
      <c r="J2560" s="32"/>
      <c r="K2560" s="32"/>
      <c r="L2560" s="32"/>
      <c r="M2560" s="32"/>
      <c r="N2560" s="32"/>
      <c r="O2560" s="32"/>
      <c r="P2560" s="32"/>
      <c r="Q2560" s="32"/>
      <c r="R2560" s="32"/>
      <c r="S2560" s="32"/>
    </row>
    <row r="2561" ht="12.75" customHeight="1">
      <c r="A2561" s="32"/>
      <c r="B2561" s="32"/>
      <c r="C2561" s="32"/>
      <c r="D2561" s="32"/>
      <c r="E2561" s="32"/>
      <c r="F2561" s="32"/>
      <c r="G2561" s="32"/>
      <c r="H2561" s="32"/>
      <c r="I2561" s="32"/>
      <c r="J2561" s="32"/>
      <c r="K2561" s="32"/>
      <c r="L2561" s="32"/>
      <c r="M2561" s="32"/>
      <c r="N2561" s="32"/>
      <c r="O2561" s="32"/>
      <c r="P2561" s="32"/>
      <c r="Q2561" s="32"/>
      <c r="R2561" s="32"/>
      <c r="S2561" s="32"/>
    </row>
    <row r="2562" ht="12.75" customHeight="1">
      <c r="A2562" s="32"/>
      <c r="B2562" s="32"/>
      <c r="C2562" s="32"/>
      <c r="D2562" s="32"/>
      <c r="E2562" s="32"/>
      <c r="F2562" s="32"/>
      <c r="G2562" s="32"/>
      <c r="H2562" s="32"/>
      <c r="I2562" s="32"/>
      <c r="J2562" s="32"/>
      <c r="K2562" s="32"/>
      <c r="L2562" s="32"/>
      <c r="M2562" s="32"/>
      <c r="N2562" s="32"/>
      <c r="O2562" s="32"/>
      <c r="P2562" s="32"/>
      <c r="Q2562" s="32"/>
      <c r="R2562" s="32"/>
      <c r="S2562" s="32"/>
    </row>
    <row r="2563" ht="12.75" customHeight="1">
      <c r="A2563" s="32"/>
      <c r="B2563" s="32"/>
      <c r="C2563" s="32"/>
      <c r="D2563" s="32"/>
      <c r="E2563" s="32"/>
      <c r="F2563" s="32"/>
      <c r="G2563" s="32"/>
      <c r="H2563" s="32"/>
      <c r="I2563" s="32"/>
      <c r="J2563" s="32"/>
      <c r="K2563" s="32"/>
      <c r="L2563" s="32"/>
      <c r="M2563" s="32"/>
      <c r="N2563" s="32"/>
      <c r="O2563" s="32"/>
      <c r="P2563" s="32"/>
      <c r="Q2563" s="32"/>
      <c r="R2563" s="32"/>
      <c r="S2563" s="32"/>
    </row>
    <row r="2564" ht="12.75" customHeight="1">
      <c r="A2564" s="32"/>
      <c r="B2564" s="32"/>
      <c r="C2564" s="32"/>
      <c r="D2564" s="32"/>
      <c r="E2564" s="32"/>
      <c r="F2564" s="32"/>
      <c r="G2564" s="32"/>
      <c r="H2564" s="32"/>
      <c r="I2564" s="32"/>
      <c r="J2564" s="32"/>
      <c r="K2564" s="32"/>
      <c r="L2564" s="32"/>
      <c r="M2564" s="32"/>
      <c r="N2564" s="32"/>
      <c r="O2564" s="32"/>
      <c r="P2564" s="32"/>
      <c r="Q2564" s="32"/>
      <c r="R2564" s="32"/>
      <c r="S2564" s="32"/>
    </row>
    <row r="2565" ht="12.75" customHeight="1">
      <c r="A2565" s="32"/>
      <c r="B2565" s="32"/>
      <c r="C2565" s="32"/>
      <c r="D2565" s="32"/>
      <c r="E2565" s="32"/>
      <c r="F2565" s="32"/>
      <c r="G2565" s="32"/>
      <c r="H2565" s="32"/>
      <c r="I2565" s="32"/>
      <c r="J2565" s="32"/>
      <c r="K2565" s="32"/>
      <c r="L2565" s="32"/>
      <c r="M2565" s="32"/>
      <c r="N2565" s="32"/>
      <c r="O2565" s="32"/>
      <c r="P2565" s="32"/>
      <c r="Q2565" s="32"/>
      <c r="R2565" s="32"/>
      <c r="S2565" s="32"/>
    </row>
    <row r="2566" ht="12.75" customHeight="1">
      <c r="A2566" s="32"/>
      <c r="B2566" s="32"/>
      <c r="C2566" s="32"/>
      <c r="D2566" s="32"/>
      <c r="E2566" s="32"/>
      <c r="F2566" s="32"/>
      <c r="G2566" s="32"/>
      <c r="H2566" s="32"/>
      <c r="I2566" s="32"/>
      <c r="J2566" s="32"/>
      <c r="K2566" s="32"/>
      <c r="L2566" s="32"/>
      <c r="M2566" s="32"/>
      <c r="N2566" s="32"/>
      <c r="O2566" s="32"/>
      <c r="P2566" s="32"/>
      <c r="Q2566" s="32"/>
      <c r="R2566" s="32"/>
      <c r="S2566" s="32"/>
    </row>
    <row r="2567" ht="12.75" customHeight="1">
      <c r="A2567" s="32"/>
      <c r="B2567" s="32"/>
      <c r="C2567" s="32"/>
      <c r="D2567" s="32"/>
      <c r="E2567" s="32"/>
      <c r="F2567" s="32"/>
      <c r="G2567" s="32"/>
      <c r="H2567" s="32"/>
      <c r="I2567" s="32"/>
      <c r="J2567" s="32"/>
      <c r="K2567" s="32"/>
      <c r="L2567" s="32"/>
      <c r="M2567" s="32"/>
      <c r="N2567" s="32"/>
      <c r="O2567" s="32"/>
      <c r="P2567" s="32"/>
      <c r="Q2567" s="32"/>
      <c r="R2567" s="32"/>
      <c r="S2567" s="32"/>
    </row>
    <row r="2568" ht="12.75" customHeight="1">
      <c r="A2568" s="32"/>
      <c r="B2568" s="32"/>
      <c r="C2568" s="32"/>
      <c r="D2568" s="32"/>
      <c r="E2568" s="32"/>
      <c r="F2568" s="32"/>
      <c r="G2568" s="32"/>
      <c r="H2568" s="32"/>
      <c r="I2568" s="32"/>
      <c r="J2568" s="32"/>
      <c r="K2568" s="32"/>
      <c r="L2568" s="32"/>
      <c r="M2568" s="32"/>
      <c r="N2568" s="32"/>
      <c r="O2568" s="32"/>
      <c r="P2568" s="32"/>
      <c r="Q2568" s="32"/>
      <c r="R2568" s="32"/>
      <c r="S2568" s="32"/>
    </row>
    <row r="2569" ht="12.75" customHeight="1">
      <c r="A2569" s="32"/>
      <c r="B2569" s="32"/>
      <c r="C2569" s="32"/>
      <c r="D2569" s="32"/>
      <c r="E2569" s="32"/>
      <c r="F2569" s="32"/>
      <c r="G2569" s="32"/>
      <c r="H2569" s="32"/>
      <c r="I2569" s="32"/>
      <c r="J2569" s="32"/>
      <c r="K2569" s="32"/>
      <c r="L2569" s="32"/>
      <c r="M2569" s="32"/>
      <c r="N2569" s="32"/>
      <c r="O2569" s="32"/>
      <c r="P2569" s="32"/>
      <c r="Q2569" s="32"/>
      <c r="R2569" s="32"/>
      <c r="S2569" s="32"/>
    </row>
    <row r="2570" ht="12.75" customHeight="1">
      <c r="A2570" s="32"/>
      <c r="B2570" s="32"/>
      <c r="C2570" s="32"/>
      <c r="D2570" s="32"/>
      <c r="E2570" s="32"/>
      <c r="F2570" s="32"/>
      <c r="G2570" s="32"/>
      <c r="H2570" s="32"/>
      <c r="I2570" s="32"/>
      <c r="J2570" s="32"/>
      <c r="K2570" s="32"/>
      <c r="L2570" s="32"/>
      <c r="M2570" s="32"/>
      <c r="N2570" s="32"/>
      <c r="O2570" s="32"/>
      <c r="P2570" s="32"/>
      <c r="Q2570" s="32"/>
      <c r="R2570" s="32"/>
      <c r="S2570" s="32"/>
    </row>
    <row r="2571" ht="12.75" customHeight="1">
      <c r="A2571" s="32"/>
      <c r="B2571" s="32"/>
      <c r="C2571" s="32"/>
      <c r="D2571" s="32"/>
      <c r="E2571" s="32"/>
      <c r="F2571" s="32"/>
      <c r="G2571" s="32"/>
      <c r="H2571" s="32"/>
      <c r="I2571" s="32"/>
      <c r="J2571" s="32"/>
      <c r="K2571" s="32"/>
      <c r="L2571" s="32"/>
      <c r="M2571" s="32"/>
      <c r="N2571" s="32"/>
      <c r="O2571" s="32"/>
      <c r="P2571" s="32"/>
      <c r="Q2571" s="32"/>
      <c r="R2571" s="32"/>
      <c r="S2571" s="32"/>
    </row>
    <row r="2572" ht="12.75" customHeight="1">
      <c r="A2572" s="32"/>
      <c r="B2572" s="32"/>
      <c r="C2572" s="32"/>
      <c r="D2572" s="32"/>
      <c r="E2572" s="32"/>
      <c r="F2572" s="32"/>
      <c r="G2572" s="32"/>
      <c r="H2572" s="32"/>
      <c r="I2572" s="32"/>
      <c r="J2572" s="32"/>
      <c r="K2572" s="32"/>
      <c r="L2572" s="32"/>
      <c r="M2572" s="32"/>
      <c r="N2572" s="32"/>
      <c r="O2572" s="32"/>
      <c r="P2572" s="32"/>
      <c r="Q2572" s="32"/>
      <c r="R2572" s="32"/>
      <c r="S2572" s="32"/>
    </row>
    <row r="2573" ht="12.75" customHeight="1">
      <c r="A2573" s="32"/>
      <c r="B2573" s="32"/>
      <c r="C2573" s="32"/>
      <c r="D2573" s="32"/>
      <c r="E2573" s="32"/>
      <c r="F2573" s="32"/>
      <c r="G2573" s="32"/>
      <c r="H2573" s="32"/>
      <c r="I2573" s="32"/>
      <c r="J2573" s="32"/>
      <c r="K2573" s="32"/>
      <c r="L2573" s="32"/>
      <c r="M2573" s="32"/>
      <c r="N2573" s="32"/>
      <c r="O2573" s="32"/>
      <c r="P2573" s="32"/>
      <c r="Q2573" s="32"/>
      <c r="R2573" s="32"/>
      <c r="S2573" s="32"/>
    </row>
    <row r="2574" ht="12.75" customHeight="1">
      <c r="A2574" s="32"/>
      <c r="B2574" s="32"/>
      <c r="C2574" s="32"/>
      <c r="D2574" s="32"/>
      <c r="E2574" s="32"/>
      <c r="F2574" s="32"/>
      <c r="G2574" s="32"/>
      <c r="H2574" s="32"/>
      <c r="I2574" s="32"/>
      <c r="J2574" s="32"/>
      <c r="K2574" s="32"/>
      <c r="L2574" s="32"/>
      <c r="M2574" s="32"/>
      <c r="N2574" s="32"/>
      <c r="O2574" s="32"/>
      <c r="P2574" s="32"/>
      <c r="Q2574" s="32"/>
      <c r="R2574" s="32"/>
      <c r="S2574" s="32"/>
    </row>
    <row r="2575" ht="12.75" customHeight="1">
      <c r="A2575" s="32"/>
      <c r="B2575" s="32"/>
      <c r="C2575" s="32"/>
      <c r="D2575" s="32"/>
      <c r="E2575" s="32"/>
      <c r="F2575" s="32"/>
      <c r="G2575" s="32"/>
      <c r="H2575" s="32"/>
      <c r="I2575" s="32"/>
      <c r="J2575" s="32"/>
      <c r="K2575" s="32"/>
      <c r="L2575" s="32"/>
      <c r="M2575" s="32"/>
      <c r="N2575" s="32"/>
      <c r="O2575" s="32"/>
      <c r="P2575" s="32"/>
      <c r="Q2575" s="32"/>
      <c r="R2575" s="32"/>
      <c r="S2575" s="32"/>
    </row>
    <row r="2576" ht="12.75" customHeight="1">
      <c r="A2576" s="32"/>
      <c r="B2576" s="32"/>
      <c r="C2576" s="32"/>
      <c r="D2576" s="32"/>
      <c r="E2576" s="32"/>
      <c r="F2576" s="32"/>
      <c r="G2576" s="32"/>
      <c r="H2576" s="32"/>
      <c r="I2576" s="32"/>
      <c r="J2576" s="32"/>
      <c r="K2576" s="32"/>
      <c r="L2576" s="32"/>
      <c r="M2576" s="32"/>
      <c r="N2576" s="32"/>
      <c r="O2576" s="32"/>
      <c r="P2576" s="32"/>
      <c r="Q2576" s="32"/>
      <c r="R2576" s="32"/>
      <c r="S2576" s="32"/>
    </row>
    <row r="2577" ht="12.75" customHeight="1">
      <c r="A2577" s="32"/>
      <c r="B2577" s="32"/>
      <c r="C2577" s="32"/>
      <c r="D2577" s="32"/>
      <c r="E2577" s="32"/>
      <c r="F2577" s="32"/>
      <c r="G2577" s="32"/>
      <c r="H2577" s="32"/>
      <c r="I2577" s="32"/>
      <c r="J2577" s="32"/>
      <c r="K2577" s="32"/>
      <c r="L2577" s="32"/>
      <c r="M2577" s="32"/>
      <c r="N2577" s="32"/>
      <c r="O2577" s="32"/>
      <c r="P2577" s="32"/>
      <c r="Q2577" s="32"/>
      <c r="R2577" s="32"/>
      <c r="S2577" s="32"/>
    </row>
    <row r="2578" ht="12.75" customHeight="1">
      <c r="A2578" s="32"/>
      <c r="B2578" s="32"/>
      <c r="C2578" s="32"/>
      <c r="D2578" s="32"/>
      <c r="E2578" s="32"/>
      <c r="F2578" s="32"/>
      <c r="G2578" s="32"/>
      <c r="H2578" s="32"/>
      <c r="I2578" s="32"/>
      <c r="J2578" s="32"/>
      <c r="K2578" s="32"/>
      <c r="L2578" s="32"/>
      <c r="M2578" s="32"/>
      <c r="N2578" s="32"/>
      <c r="O2578" s="32"/>
      <c r="P2578" s="32"/>
      <c r="Q2578" s="32"/>
      <c r="R2578" s="32"/>
      <c r="S2578" s="32"/>
    </row>
    <row r="2579" ht="12.75" customHeight="1">
      <c r="A2579" s="32"/>
      <c r="B2579" s="32"/>
      <c r="C2579" s="32"/>
      <c r="D2579" s="32"/>
      <c r="E2579" s="32"/>
      <c r="F2579" s="32"/>
      <c r="G2579" s="32"/>
      <c r="H2579" s="32"/>
      <c r="I2579" s="32"/>
      <c r="J2579" s="32"/>
      <c r="K2579" s="32"/>
      <c r="L2579" s="32"/>
      <c r="M2579" s="32"/>
      <c r="N2579" s="32"/>
      <c r="O2579" s="32"/>
      <c r="P2579" s="32"/>
      <c r="Q2579" s="32"/>
      <c r="R2579" s="32"/>
      <c r="S2579" s="32"/>
    </row>
    <row r="2580" ht="12.75" customHeight="1">
      <c r="A2580" s="32"/>
      <c r="B2580" s="32"/>
      <c r="C2580" s="32"/>
      <c r="D2580" s="32"/>
      <c r="E2580" s="32"/>
      <c r="F2580" s="32"/>
      <c r="G2580" s="32"/>
      <c r="H2580" s="32"/>
      <c r="I2580" s="32"/>
      <c r="J2580" s="32"/>
      <c r="K2580" s="32"/>
      <c r="L2580" s="32"/>
      <c r="M2580" s="32"/>
      <c r="N2580" s="32"/>
      <c r="O2580" s="32"/>
      <c r="P2580" s="32"/>
      <c r="Q2580" s="32"/>
      <c r="R2580" s="32"/>
      <c r="S2580" s="32"/>
    </row>
    <row r="2581" ht="12.75" customHeight="1">
      <c r="A2581" s="32"/>
      <c r="B2581" s="32"/>
      <c r="C2581" s="32"/>
      <c r="D2581" s="32"/>
      <c r="E2581" s="32"/>
      <c r="F2581" s="32"/>
      <c r="G2581" s="32"/>
      <c r="H2581" s="32"/>
      <c r="I2581" s="32"/>
      <c r="J2581" s="32"/>
      <c r="K2581" s="32"/>
      <c r="L2581" s="32"/>
      <c r="M2581" s="32"/>
      <c r="N2581" s="32"/>
      <c r="O2581" s="32"/>
      <c r="P2581" s="32"/>
      <c r="Q2581" s="32"/>
      <c r="R2581" s="32"/>
      <c r="S2581" s="32"/>
    </row>
    <row r="2582" ht="12.75" customHeight="1">
      <c r="A2582" s="32"/>
      <c r="B2582" s="32"/>
      <c r="C2582" s="32"/>
      <c r="D2582" s="32"/>
      <c r="E2582" s="32"/>
      <c r="F2582" s="32"/>
      <c r="G2582" s="32"/>
      <c r="H2582" s="32"/>
      <c r="I2582" s="32"/>
      <c r="J2582" s="32"/>
      <c r="K2582" s="32"/>
      <c r="L2582" s="32"/>
      <c r="M2582" s="32"/>
      <c r="N2582" s="32"/>
      <c r="O2582" s="32"/>
      <c r="P2582" s="32"/>
      <c r="Q2582" s="32"/>
      <c r="R2582" s="32"/>
      <c r="S2582" s="32"/>
    </row>
    <row r="2583" ht="12.75" customHeight="1">
      <c r="A2583" s="32"/>
      <c r="B2583" s="32"/>
      <c r="C2583" s="32"/>
      <c r="D2583" s="32"/>
      <c r="E2583" s="32"/>
      <c r="F2583" s="32"/>
      <c r="G2583" s="32"/>
      <c r="H2583" s="32"/>
      <c r="I2583" s="32"/>
      <c r="J2583" s="32"/>
      <c r="K2583" s="32"/>
      <c r="L2583" s="32"/>
      <c r="M2583" s="32"/>
      <c r="N2583" s="32"/>
      <c r="O2583" s="32"/>
      <c r="P2583" s="32"/>
      <c r="Q2583" s="32"/>
      <c r="R2583" s="32"/>
      <c r="S2583" s="32"/>
    </row>
    <row r="2584" ht="12.75" customHeight="1">
      <c r="A2584" s="32"/>
      <c r="B2584" s="32"/>
      <c r="C2584" s="32"/>
      <c r="D2584" s="32"/>
      <c r="E2584" s="32"/>
      <c r="F2584" s="32"/>
      <c r="G2584" s="32"/>
      <c r="H2584" s="32"/>
      <c r="I2584" s="32"/>
      <c r="J2584" s="32"/>
      <c r="K2584" s="32"/>
      <c r="L2584" s="32"/>
      <c r="M2584" s="32"/>
      <c r="N2584" s="32"/>
      <c r="O2584" s="32"/>
      <c r="P2584" s="32"/>
      <c r="Q2584" s="32"/>
      <c r="R2584" s="32"/>
      <c r="S2584" s="32"/>
    </row>
    <row r="2585" ht="12.75" customHeight="1">
      <c r="A2585" s="32"/>
      <c r="B2585" s="32"/>
      <c r="C2585" s="32"/>
      <c r="D2585" s="32"/>
      <c r="E2585" s="32"/>
      <c r="F2585" s="32"/>
      <c r="G2585" s="32"/>
      <c r="H2585" s="32"/>
      <c r="I2585" s="32"/>
      <c r="J2585" s="32"/>
      <c r="K2585" s="32"/>
      <c r="L2585" s="32"/>
      <c r="M2585" s="32"/>
      <c r="N2585" s="32"/>
      <c r="O2585" s="32"/>
      <c r="P2585" s="32"/>
      <c r="Q2585" s="32"/>
      <c r="R2585" s="32"/>
      <c r="S2585" s="32"/>
    </row>
    <row r="2586" ht="12.75" customHeight="1">
      <c r="A2586" s="32"/>
      <c r="B2586" s="32"/>
      <c r="C2586" s="32"/>
      <c r="D2586" s="32"/>
      <c r="E2586" s="32"/>
      <c r="F2586" s="32"/>
      <c r="G2586" s="32"/>
      <c r="H2586" s="32"/>
      <c r="I2586" s="32"/>
      <c r="J2586" s="32"/>
      <c r="K2586" s="32"/>
      <c r="L2586" s="32"/>
      <c r="M2586" s="32"/>
      <c r="N2586" s="32"/>
      <c r="O2586" s="32"/>
      <c r="P2586" s="32"/>
      <c r="Q2586" s="32"/>
      <c r="R2586" s="32"/>
      <c r="S2586" s="32"/>
    </row>
    <row r="2587" ht="12.75" customHeight="1">
      <c r="A2587" s="32"/>
      <c r="B2587" s="32"/>
      <c r="C2587" s="32"/>
      <c r="D2587" s="32"/>
      <c r="E2587" s="32"/>
      <c r="F2587" s="32"/>
      <c r="G2587" s="32"/>
      <c r="H2587" s="32"/>
      <c r="I2587" s="32"/>
      <c r="J2587" s="32"/>
      <c r="K2587" s="32"/>
      <c r="L2587" s="32"/>
      <c r="M2587" s="32"/>
      <c r="N2587" s="32"/>
      <c r="O2587" s="32"/>
      <c r="P2587" s="32"/>
      <c r="Q2587" s="32"/>
      <c r="R2587" s="32"/>
      <c r="S2587" s="32"/>
    </row>
    <row r="2588" ht="12.75" customHeight="1">
      <c r="A2588" s="32"/>
      <c r="B2588" s="32"/>
      <c r="C2588" s="32"/>
      <c r="D2588" s="32"/>
      <c r="E2588" s="32"/>
      <c r="F2588" s="32"/>
      <c r="G2588" s="32"/>
      <c r="H2588" s="32"/>
      <c r="I2588" s="32"/>
      <c r="J2588" s="32"/>
      <c r="K2588" s="32"/>
      <c r="L2588" s="32"/>
      <c r="M2588" s="32"/>
      <c r="N2588" s="32"/>
      <c r="O2588" s="32"/>
      <c r="P2588" s="32"/>
      <c r="Q2588" s="32"/>
      <c r="R2588" s="32"/>
      <c r="S2588" s="32"/>
    </row>
    <row r="2589" ht="12.75" customHeight="1">
      <c r="A2589" s="32"/>
      <c r="B2589" s="32"/>
      <c r="C2589" s="32"/>
      <c r="D2589" s="32"/>
      <c r="E2589" s="32"/>
      <c r="F2589" s="32"/>
      <c r="G2589" s="32"/>
      <c r="H2589" s="32"/>
      <c r="I2589" s="32"/>
      <c r="J2589" s="32"/>
      <c r="K2589" s="32"/>
      <c r="L2589" s="32"/>
      <c r="M2589" s="32"/>
      <c r="N2589" s="32"/>
      <c r="O2589" s="32"/>
      <c r="P2589" s="32"/>
      <c r="Q2589" s="32"/>
      <c r="R2589" s="32"/>
      <c r="S2589" s="32"/>
    </row>
    <row r="2590" ht="12.75" customHeight="1">
      <c r="A2590" s="32"/>
      <c r="B2590" s="32"/>
      <c r="C2590" s="32"/>
      <c r="D2590" s="32"/>
      <c r="E2590" s="32"/>
      <c r="F2590" s="32"/>
      <c r="G2590" s="32"/>
      <c r="H2590" s="32"/>
      <c r="I2590" s="32"/>
      <c r="J2590" s="32"/>
      <c r="K2590" s="32"/>
      <c r="L2590" s="32"/>
      <c r="M2590" s="32"/>
      <c r="N2590" s="32"/>
      <c r="O2590" s="32"/>
      <c r="P2590" s="32"/>
      <c r="Q2590" s="32"/>
      <c r="R2590" s="32"/>
      <c r="S2590" s="32"/>
    </row>
    <row r="2591" ht="12.75" customHeight="1">
      <c r="A2591" s="32"/>
      <c r="B2591" s="32"/>
      <c r="C2591" s="32"/>
      <c r="D2591" s="32"/>
      <c r="E2591" s="32"/>
      <c r="F2591" s="32"/>
      <c r="G2591" s="32"/>
      <c r="H2591" s="32"/>
      <c r="I2591" s="32"/>
      <c r="J2591" s="32"/>
      <c r="K2591" s="32"/>
      <c r="L2591" s="32"/>
      <c r="M2591" s="32"/>
      <c r="N2591" s="32"/>
      <c r="O2591" s="32"/>
      <c r="P2591" s="32"/>
      <c r="Q2591" s="32"/>
      <c r="R2591" s="32"/>
      <c r="S2591" s="32"/>
    </row>
    <row r="2592" ht="12.75" customHeight="1">
      <c r="A2592" s="32"/>
      <c r="B2592" s="32"/>
      <c r="C2592" s="32"/>
      <c r="D2592" s="32"/>
      <c r="E2592" s="32"/>
      <c r="F2592" s="32"/>
      <c r="G2592" s="32"/>
      <c r="H2592" s="32"/>
      <c r="I2592" s="32"/>
      <c r="J2592" s="32"/>
      <c r="K2592" s="32"/>
      <c r="L2592" s="32"/>
      <c r="M2592" s="32"/>
      <c r="N2592" s="32"/>
      <c r="O2592" s="32"/>
      <c r="P2592" s="32"/>
      <c r="Q2592" s="32"/>
      <c r="R2592" s="32"/>
      <c r="S2592" s="32"/>
    </row>
    <row r="2593" ht="12.75" customHeight="1">
      <c r="A2593" s="32"/>
      <c r="B2593" s="32"/>
      <c r="C2593" s="32"/>
      <c r="D2593" s="32"/>
      <c r="E2593" s="32"/>
      <c r="F2593" s="32"/>
      <c r="G2593" s="32"/>
      <c r="H2593" s="32"/>
      <c r="I2593" s="32"/>
      <c r="J2593" s="32"/>
      <c r="K2593" s="32"/>
      <c r="L2593" s="32"/>
      <c r="M2593" s="32"/>
      <c r="N2593" s="32"/>
      <c r="O2593" s="32"/>
      <c r="P2593" s="32"/>
      <c r="Q2593" s="32"/>
      <c r="R2593" s="32"/>
      <c r="S2593" s="32"/>
    </row>
    <row r="2594" ht="12.75" customHeight="1">
      <c r="A2594" s="32"/>
      <c r="B2594" s="32"/>
      <c r="C2594" s="32"/>
      <c r="D2594" s="32"/>
      <c r="E2594" s="32"/>
      <c r="F2594" s="32"/>
      <c r="G2594" s="32"/>
      <c r="H2594" s="32"/>
      <c r="I2594" s="32"/>
      <c r="J2594" s="32"/>
      <c r="K2594" s="32"/>
      <c r="L2594" s="32"/>
      <c r="M2594" s="32"/>
      <c r="N2594" s="32"/>
      <c r="O2594" s="32"/>
      <c r="P2594" s="32"/>
      <c r="Q2594" s="32"/>
      <c r="R2594" s="32"/>
      <c r="S2594" s="32"/>
    </row>
    <row r="2595" ht="12.75" customHeight="1">
      <c r="A2595" s="32"/>
      <c r="B2595" s="32"/>
      <c r="C2595" s="32"/>
      <c r="D2595" s="32"/>
      <c r="E2595" s="32"/>
      <c r="F2595" s="32"/>
      <c r="G2595" s="32"/>
      <c r="H2595" s="32"/>
      <c r="I2595" s="32"/>
      <c r="J2595" s="32"/>
      <c r="K2595" s="32"/>
      <c r="L2595" s="32"/>
      <c r="M2595" s="32"/>
      <c r="N2595" s="32"/>
      <c r="O2595" s="32"/>
      <c r="P2595" s="32"/>
      <c r="Q2595" s="32"/>
      <c r="R2595" s="32"/>
      <c r="S2595" s="32"/>
    </row>
    <row r="2596" ht="12.75" customHeight="1">
      <c r="A2596" s="32"/>
      <c r="B2596" s="32"/>
      <c r="C2596" s="32"/>
      <c r="D2596" s="32"/>
      <c r="E2596" s="32"/>
      <c r="F2596" s="32"/>
      <c r="G2596" s="32"/>
      <c r="H2596" s="32"/>
      <c r="I2596" s="32"/>
      <c r="J2596" s="32"/>
      <c r="K2596" s="32"/>
      <c r="L2596" s="32"/>
      <c r="M2596" s="32"/>
      <c r="N2596" s="32"/>
      <c r="O2596" s="32"/>
      <c r="P2596" s="32"/>
      <c r="Q2596" s="32"/>
      <c r="R2596" s="32"/>
      <c r="S2596" s="32"/>
    </row>
    <row r="2597" ht="12.75" customHeight="1">
      <c r="A2597" s="32"/>
      <c r="B2597" s="32"/>
      <c r="C2597" s="32"/>
      <c r="D2597" s="32"/>
      <c r="E2597" s="32"/>
      <c r="F2597" s="32"/>
      <c r="G2597" s="32"/>
      <c r="H2597" s="32"/>
      <c r="I2597" s="32"/>
      <c r="J2597" s="32"/>
      <c r="K2597" s="32"/>
      <c r="L2597" s="32"/>
      <c r="M2597" s="32"/>
      <c r="N2597" s="32"/>
      <c r="O2597" s="32"/>
      <c r="P2597" s="32"/>
      <c r="Q2597" s="32"/>
      <c r="R2597" s="32"/>
      <c r="S2597" s="32"/>
    </row>
    <row r="2598" ht="12.75" customHeight="1">
      <c r="A2598" s="32"/>
      <c r="B2598" s="32"/>
      <c r="C2598" s="32"/>
      <c r="D2598" s="32"/>
      <c r="E2598" s="32"/>
      <c r="F2598" s="32"/>
      <c r="G2598" s="32"/>
      <c r="H2598" s="32"/>
      <c r="I2598" s="32"/>
      <c r="J2598" s="32"/>
      <c r="K2598" s="32"/>
      <c r="L2598" s="32"/>
      <c r="M2598" s="32"/>
      <c r="N2598" s="32"/>
      <c r="O2598" s="32"/>
      <c r="P2598" s="32"/>
      <c r="Q2598" s="32"/>
      <c r="R2598" s="32"/>
      <c r="S2598" s="32"/>
    </row>
    <row r="2599" ht="12.75" customHeight="1">
      <c r="A2599" s="32"/>
      <c r="B2599" s="32"/>
      <c r="C2599" s="32"/>
      <c r="D2599" s="32"/>
      <c r="E2599" s="32"/>
      <c r="F2599" s="32"/>
      <c r="G2599" s="32"/>
      <c r="H2599" s="32"/>
      <c r="I2599" s="32"/>
      <c r="J2599" s="32"/>
      <c r="K2599" s="32"/>
      <c r="L2599" s="32"/>
      <c r="M2599" s="32"/>
      <c r="N2599" s="32"/>
      <c r="O2599" s="32"/>
      <c r="P2599" s="32"/>
      <c r="Q2599" s="32"/>
      <c r="R2599" s="32"/>
      <c r="S2599" s="32"/>
    </row>
    <row r="2600" ht="12.75" customHeight="1">
      <c r="A2600" s="32"/>
      <c r="B2600" s="32"/>
      <c r="C2600" s="32"/>
      <c r="D2600" s="32"/>
      <c r="E2600" s="32"/>
      <c r="F2600" s="32"/>
      <c r="G2600" s="32"/>
      <c r="H2600" s="32"/>
      <c r="I2600" s="32"/>
      <c r="J2600" s="32"/>
      <c r="K2600" s="32"/>
      <c r="L2600" s="32"/>
      <c r="M2600" s="32"/>
      <c r="N2600" s="32"/>
      <c r="O2600" s="32"/>
      <c r="P2600" s="32"/>
      <c r="Q2600" s="32"/>
      <c r="R2600" s="32"/>
      <c r="S2600" s="32"/>
    </row>
    <row r="2601" ht="12.75" customHeight="1">
      <c r="A2601" s="32"/>
      <c r="B2601" s="32"/>
      <c r="C2601" s="32"/>
      <c r="D2601" s="32"/>
      <c r="E2601" s="32"/>
      <c r="F2601" s="32"/>
      <c r="G2601" s="32"/>
      <c r="H2601" s="32"/>
      <c r="I2601" s="32"/>
      <c r="J2601" s="32"/>
      <c r="K2601" s="32"/>
      <c r="L2601" s="32"/>
      <c r="M2601" s="32"/>
      <c r="N2601" s="32"/>
      <c r="O2601" s="32"/>
      <c r="P2601" s="32"/>
      <c r="Q2601" s="32"/>
      <c r="R2601" s="32"/>
      <c r="S2601" s="32"/>
    </row>
    <row r="2602" ht="12.75" customHeight="1">
      <c r="A2602" s="32"/>
      <c r="B2602" s="32"/>
      <c r="C2602" s="32"/>
      <c r="D2602" s="32"/>
      <c r="E2602" s="32"/>
      <c r="F2602" s="32"/>
      <c r="G2602" s="32"/>
      <c r="H2602" s="32"/>
      <c r="I2602" s="32"/>
      <c r="J2602" s="32"/>
      <c r="K2602" s="32"/>
      <c r="L2602" s="32"/>
      <c r="M2602" s="32"/>
      <c r="N2602" s="32"/>
      <c r="O2602" s="32"/>
      <c r="P2602" s="32"/>
      <c r="Q2602" s="32"/>
      <c r="R2602" s="32"/>
      <c r="S2602" s="32"/>
    </row>
    <row r="2603" ht="12.75" customHeight="1">
      <c r="A2603" s="32"/>
      <c r="B2603" s="32"/>
      <c r="C2603" s="32"/>
      <c r="D2603" s="32"/>
      <c r="E2603" s="32"/>
      <c r="F2603" s="32"/>
      <c r="G2603" s="32"/>
      <c r="H2603" s="32"/>
      <c r="I2603" s="32"/>
      <c r="J2603" s="32"/>
      <c r="K2603" s="32"/>
      <c r="L2603" s="32"/>
      <c r="M2603" s="32"/>
      <c r="N2603" s="32"/>
      <c r="O2603" s="32"/>
      <c r="P2603" s="32"/>
      <c r="Q2603" s="32"/>
      <c r="R2603" s="32"/>
      <c r="S2603" s="32"/>
    </row>
    <row r="2604" ht="12.75" customHeight="1">
      <c r="A2604" s="32"/>
      <c r="B2604" s="32"/>
      <c r="C2604" s="32"/>
      <c r="D2604" s="32"/>
      <c r="E2604" s="32"/>
      <c r="F2604" s="32"/>
      <c r="G2604" s="32"/>
      <c r="H2604" s="32"/>
      <c r="I2604" s="32"/>
      <c r="J2604" s="32"/>
      <c r="K2604" s="32"/>
      <c r="L2604" s="32"/>
      <c r="M2604" s="32"/>
      <c r="N2604" s="32"/>
      <c r="O2604" s="32"/>
      <c r="P2604" s="32"/>
      <c r="Q2604" s="32"/>
      <c r="R2604" s="32"/>
      <c r="S2604" s="32"/>
    </row>
    <row r="2605" ht="12.75" customHeight="1">
      <c r="A2605" s="32"/>
      <c r="B2605" s="32"/>
      <c r="C2605" s="32"/>
      <c r="D2605" s="32"/>
      <c r="E2605" s="32"/>
      <c r="F2605" s="32"/>
      <c r="G2605" s="32"/>
      <c r="H2605" s="32"/>
      <c r="I2605" s="32"/>
      <c r="J2605" s="32"/>
      <c r="K2605" s="32"/>
      <c r="L2605" s="32"/>
      <c r="M2605" s="32"/>
      <c r="N2605" s="32"/>
      <c r="O2605" s="32"/>
      <c r="P2605" s="32"/>
      <c r="Q2605" s="32"/>
      <c r="R2605" s="32"/>
      <c r="S2605" s="32"/>
    </row>
    <row r="2606" ht="12.75" customHeight="1">
      <c r="A2606" s="32"/>
      <c r="B2606" s="32"/>
      <c r="C2606" s="32"/>
      <c r="D2606" s="32"/>
      <c r="E2606" s="32"/>
      <c r="F2606" s="32"/>
      <c r="G2606" s="32"/>
      <c r="H2606" s="32"/>
      <c r="I2606" s="32"/>
      <c r="J2606" s="32"/>
      <c r="K2606" s="32"/>
      <c r="L2606" s="32"/>
      <c r="M2606" s="32"/>
      <c r="N2606" s="32"/>
      <c r="O2606" s="32"/>
      <c r="P2606" s="32"/>
      <c r="Q2606" s="32"/>
      <c r="R2606" s="32"/>
      <c r="S2606" s="32"/>
    </row>
    <row r="2607" ht="12.75" customHeight="1">
      <c r="A2607" s="32"/>
      <c r="B2607" s="32"/>
      <c r="C2607" s="32"/>
      <c r="D2607" s="32"/>
      <c r="E2607" s="32"/>
      <c r="F2607" s="32"/>
      <c r="G2607" s="32"/>
      <c r="H2607" s="32"/>
      <c r="I2607" s="32"/>
      <c r="J2607" s="32"/>
      <c r="K2607" s="32"/>
      <c r="L2607" s="32"/>
      <c r="M2607" s="32"/>
      <c r="N2607" s="32"/>
      <c r="O2607" s="32"/>
      <c r="P2607" s="32"/>
      <c r="Q2607" s="32"/>
      <c r="R2607" s="32"/>
      <c r="S2607" s="32"/>
    </row>
    <row r="2608" ht="12.75" customHeight="1">
      <c r="A2608" s="32"/>
      <c r="B2608" s="32"/>
      <c r="C2608" s="32"/>
      <c r="D2608" s="32"/>
      <c r="E2608" s="32"/>
      <c r="F2608" s="32"/>
      <c r="G2608" s="32"/>
      <c r="H2608" s="32"/>
      <c r="I2608" s="32"/>
      <c r="J2608" s="32"/>
      <c r="K2608" s="32"/>
      <c r="L2608" s="32"/>
      <c r="M2608" s="32"/>
      <c r="N2608" s="32"/>
      <c r="O2608" s="32"/>
      <c r="P2608" s="32"/>
      <c r="Q2608" s="32"/>
      <c r="R2608" s="32"/>
      <c r="S2608" s="32"/>
    </row>
    <row r="2609" ht="12.75" customHeight="1">
      <c r="A2609" s="32"/>
      <c r="B2609" s="32"/>
      <c r="C2609" s="32"/>
      <c r="D2609" s="32"/>
      <c r="E2609" s="32"/>
      <c r="F2609" s="32"/>
      <c r="G2609" s="32"/>
      <c r="H2609" s="32"/>
      <c r="I2609" s="32"/>
      <c r="J2609" s="32"/>
      <c r="K2609" s="32"/>
      <c r="L2609" s="32"/>
      <c r="M2609" s="32"/>
      <c r="N2609" s="32"/>
      <c r="O2609" s="32"/>
      <c r="P2609" s="32"/>
      <c r="Q2609" s="32"/>
      <c r="R2609" s="32"/>
      <c r="S2609" s="32"/>
    </row>
    <row r="2610" ht="12.75" customHeight="1">
      <c r="A2610" s="32"/>
      <c r="B2610" s="32"/>
      <c r="C2610" s="32"/>
      <c r="D2610" s="32"/>
      <c r="E2610" s="32"/>
      <c r="F2610" s="32"/>
      <c r="G2610" s="32"/>
      <c r="H2610" s="32"/>
      <c r="I2610" s="32"/>
      <c r="J2610" s="32"/>
      <c r="K2610" s="32"/>
      <c r="L2610" s="32"/>
      <c r="M2610" s="32"/>
      <c r="N2610" s="32"/>
      <c r="O2610" s="32"/>
      <c r="P2610" s="32"/>
      <c r="Q2610" s="32"/>
      <c r="R2610" s="32"/>
      <c r="S2610" s="32"/>
    </row>
    <row r="2611" ht="12.75" customHeight="1">
      <c r="A2611" s="32"/>
      <c r="B2611" s="32"/>
      <c r="C2611" s="32"/>
      <c r="D2611" s="32"/>
      <c r="E2611" s="32"/>
      <c r="F2611" s="32"/>
      <c r="G2611" s="32"/>
      <c r="H2611" s="32"/>
      <c r="I2611" s="32"/>
      <c r="J2611" s="32"/>
      <c r="K2611" s="32"/>
      <c r="L2611" s="32"/>
      <c r="M2611" s="32"/>
      <c r="N2611" s="32"/>
      <c r="O2611" s="32"/>
      <c r="P2611" s="32"/>
      <c r="Q2611" s="32"/>
      <c r="R2611" s="32"/>
      <c r="S2611" s="32"/>
    </row>
    <row r="2612" ht="12.75" customHeight="1">
      <c r="A2612" s="32"/>
      <c r="B2612" s="32"/>
      <c r="C2612" s="32"/>
      <c r="D2612" s="32"/>
      <c r="E2612" s="32"/>
      <c r="F2612" s="32"/>
      <c r="G2612" s="32"/>
      <c r="H2612" s="32"/>
      <c r="I2612" s="32"/>
      <c r="J2612" s="32"/>
      <c r="K2612" s="32"/>
      <c r="L2612" s="32"/>
      <c r="M2612" s="32"/>
      <c r="N2612" s="32"/>
      <c r="O2612" s="32"/>
      <c r="P2612" s="32"/>
      <c r="Q2612" s="32"/>
      <c r="R2612" s="32"/>
      <c r="S2612" s="32"/>
    </row>
    <row r="2613" ht="12.75" customHeight="1">
      <c r="A2613" s="32"/>
      <c r="B2613" s="32"/>
      <c r="C2613" s="32"/>
      <c r="D2613" s="32"/>
      <c r="E2613" s="32"/>
      <c r="F2613" s="32"/>
      <c r="G2613" s="32"/>
      <c r="H2613" s="32"/>
      <c r="I2613" s="32"/>
      <c r="J2613" s="32"/>
      <c r="K2613" s="32"/>
      <c r="L2613" s="32"/>
      <c r="M2613" s="32"/>
      <c r="N2613" s="32"/>
      <c r="O2613" s="32"/>
      <c r="P2613" s="32"/>
      <c r="Q2613" s="32"/>
      <c r="R2613" s="32"/>
      <c r="S2613" s="32"/>
    </row>
    <row r="2614" ht="12.75" customHeight="1">
      <c r="A2614" s="32"/>
      <c r="B2614" s="32"/>
      <c r="C2614" s="32"/>
      <c r="D2614" s="32"/>
      <c r="E2614" s="32"/>
      <c r="F2614" s="32"/>
      <c r="G2614" s="32"/>
      <c r="H2614" s="32"/>
      <c r="I2614" s="32"/>
      <c r="J2614" s="32"/>
      <c r="K2614" s="32"/>
      <c r="L2614" s="32"/>
      <c r="M2614" s="32"/>
      <c r="N2614" s="32"/>
      <c r="O2614" s="32"/>
      <c r="P2614" s="32"/>
      <c r="Q2614" s="32"/>
      <c r="R2614" s="32"/>
      <c r="S2614" s="32"/>
    </row>
    <row r="2615" ht="12.75" customHeight="1">
      <c r="A2615" s="32"/>
      <c r="B2615" s="32"/>
      <c r="C2615" s="32"/>
      <c r="D2615" s="32"/>
      <c r="E2615" s="32"/>
      <c r="F2615" s="32"/>
      <c r="G2615" s="32"/>
      <c r="H2615" s="32"/>
      <c r="I2615" s="32"/>
      <c r="J2615" s="32"/>
      <c r="K2615" s="32"/>
      <c r="L2615" s="32"/>
      <c r="M2615" s="32"/>
      <c r="N2615" s="32"/>
      <c r="O2615" s="32"/>
      <c r="P2615" s="32"/>
      <c r="Q2615" s="32"/>
      <c r="R2615" s="32"/>
      <c r="S2615" s="32"/>
    </row>
    <row r="2616" ht="12.75" customHeight="1">
      <c r="A2616" s="32"/>
      <c r="B2616" s="32"/>
      <c r="C2616" s="32"/>
      <c r="D2616" s="32"/>
      <c r="E2616" s="32"/>
      <c r="F2616" s="32"/>
      <c r="G2616" s="32"/>
      <c r="H2616" s="32"/>
      <c r="I2616" s="32"/>
      <c r="J2616" s="32"/>
      <c r="K2616" s="32"/>
      <c r="L2616" s="32"/>
      <c r="M2616" s="32"/>
      <c r="N2616" s="32"/>
      <c r="O2616" s="32"/>
      <c r="P2616" s="32"/>
      <c r="Q2616" s="32"/>
      <c r="R2616" s="32"/>
      <c r="S2616" s="32"/>
    </row>
    <row r="2617" ht="12.75" customHeight="1">
      <c r="A2617" s="32"/>
      <c r="B2617" s="32"/>
      <c r="C2617" s="32"/>
      <c r="D2617" s="32"/>
      <c r="E2617" s="32"/>
      <c r="F2617" s="32"/>
      <c r="G2617" s="32"/>
      <c r="H2617" s="32"/>
      <c r="I2617" s="32"/>
      <c r="J2617" s="32"/>
      <c r="K2617" s="32"/>
      <c r="L2617" s="32"/>
      <c r="M2617" s="32"/>
      <c r="N2617" s="32"/>
      <c r="O2617" s="32"/>
      <c r="P2617" s="32"/>
      <c r="Q2617" s="32"/>
      <c r="R2617" s="32"/>
      <c r="S2617" s="32"/>
    </row>
    <row r="2618" ht="12.75" customHeight="1">
      <c r="A2618" s="32"/>
      <c r="B2618" s="32"/>
      <c r="C2618" s="32"/>
      <c r="D2618" s="32"/>
      <c r="E2618" s="32"/>
      <c r="F2618" s="32"/>
      <c r="G2618" s="32"/>
      <c r="H2618" s="32"/>
      <c r="I2618" s="32"/>
      <c r="J2618" s="32"/>
      <c r="K2618" s="32"/>
      <c r="L2618" s="32"/>
      <c r="M2618" s="32"/>
      <c r="N2618" s="32"/>
      <c r="O2618" s="32"/>
      <c r="P2618" s="32"/>
      <c r="Q2618" s="32"/>
      <c r="R2618" s="32"/>
      <c r="S2618" s="32"/>
    </row>
    <row r="2619" ht="12.75" customHeight="1">
      <c r="A2619" s="32"/>
      <c r="B2619" s="32"/>
      <c r="C2619" s="32"/>
      <c r="D2619" s="32"/>
      <c r="E2619" s="32"/>
      <c r="F2619" s="32"/>
      <c r="G2619" s="32"/>
      <c r="H2619" s="32"/>
      <c r="I2619" s="32"/>
      <c r="J2619" s="32"/>
      <c r="K2619" s="32"/>
      <c r="L2619" s="32"/>
      <c r="M2619" s="32"/>
      <c r="N2619" s="32"/>
      <c r="O2619" s="32"/>
      <c r="P2619" s="32"/>
      <c r="Q2619" s="32"/>
      <c r="R2619" s="32"/>
      <c r="S2619" s="32"/>
    </row>
    <row r="2620" ht="12.75" customHeight="1">
      <c r="A2620" s="32"/>
      <c r="B2620" s="32"/>
      <c r="C2620" s="32"/>
      <c r="D2620" s="32"/>
      <c r="E2620" s="32"/>
      <c r="F2620" s="32"/>
      <c r="G2620" s="32"/>
      <c r="H2620" s="32"/>
      <c r="I2620" s="32"/>
      <c r="J2620" s="32"/>
      <c r="K2620" s="32"/>
      <c r="L2620" s="32"/>
      <c r="M2620" s="32"/>
      <c r="N2620" s="32"/>
      <c r="O2620" s="32"/>
      <c r="P2620" s="32"/>
      <c r="Q2620" s="32"/>
      <c r="R2620" s="32"/>
      <c r="S2620" s="32"/>
    </row>
    <row r="2621" ht="12.75" customHeight="1">
      <c r="A2621" s="32"/>
      <c r="B2621" s="32"/>
      <c r="C2621" s="32"/>
      <c r="D2621" s="32"/>
      <c r="E2621" s="32"/>
      <c r="F2621" s="32"/>
      <c r="G2621" s="32"/>
      <c r="H2621" s="32"/>
      <c r="I2621" s="32"/>
      <c r="J2621" s="32"/>
      <c r="K2621" s="32"/>
      <c r="L2621" s="32"/>
      <c r="M2621" s="32"/>
      <c r="N2621" s="32"/>
      <c r="O2621" s="32"/>
      <c r="P2621" s="32"/>
      <c r="Q2621" s="32"/>
      <c r="R2621" s="32"/>
      <c r="S2621" s="32"/>
    </row>
    <row r="2622" ht="12.75" customHeight="1">
      <c r="A2622" s="32"/>
      <c r="B2622" s="32"/>
      <c r="C2622" s="32"/>
      <c r="D2622" s="32"/>
      <c r="E2622" s="32"/>
      <c r="F2622" s="32"/>
      <c r="G2622" s="32"/>
      <c r="H2622" s="32"/>
      <c r="I2622" s="32"/>
      <c r="J2622" s="32"/>
      <c r="K2622" s="32"/>
      <c r="L2622" s="32"/>
      <c r="M2622" s="32"/>
      <c r="N2622" s="32"/>
      <c r="O2622" s="32"/>
      <c r="P2622" s="32"/>
      <c r="Q2622" s="32"/>
      <c r="R2622" s="32"/>
      <c r="S2622" s="32"/>
    </row>
    <row r="2623" ht="12.75" customHeight="1">
      <c r="A2623" s="32"/>
      <c r="B2623" s="32"/>
      <c r="C2623" s="32"/>
      <c r="D2623" s="32"/>
      <c r="E2623" s="32"/>
      <c r="F2623" s="32"/>
      <c r="G2623" s="32"/>
      <c r="H2623" s="32"/>
      <c r="I2623" s="32"/>
      <c r="J2623" s="32"/>
      <c r="K2623" s="32"/>
      <c r="L2623" s="32"/>
      <c r="M2623" s="32"/>
      <c r="N2623" s="32"/>
      <c r="O2623" s="32"/>
      <c r="P2623" s="32"/>
      <c r="Q2623" s="32"/>
      <c r="R2623" s="32"/>
      <c r="S2623" s="32"/>
    </row>
    <row r="2624" ht="12.75" customHeight="1">
      <c r="A2624" s="32"/>
      <c r="B2624" s="32"/>
      <c r="C2624" s="32"/>
      <c r="D2624" s="32"/>
      <c r="E2624" s="32"/>
      <c r="F2624" s="32"/>
      <c r="G2624" s="32"/>
      <c r="H2624" s="32"/>
      <c r="I2624" s="32"/>
      <c r="J2624" s="32"/>
      <c r="K2624" s="32"/>
      <c r="L2624" s="32"/>
      <c r="M2624" s="32"/>
      <c r="N2624" s="32"/>
      <c r="O2624" s="32"/>
      <c r="P2624" s="32"/>
      <c r="Q2624" s="32"/>
      <c r="R2624" s="32"/>
      <c r="S2624" s="32"/>
    </row>
    <row r="2625" ht="12.75" customHeight="1">
      <c r="A2625" s="32"/>
      <c r="B2625" s="32"/>
      <c r="C2625" s="32"/>
      <c r="D2625" s="32"/>
      <c r="E2625" s="32"/>
      <c r="F2625" s="32"/>
      <c r="G2625" s="32"/>
      <c r="H2625" s="32"/>
      <c r="I2625" s="32"/>
      <c r="J2625" s="32"/>
      <c r="K2625" s="32"/>
      <c r="L2625" s="32"/>
      <c r="M2625" s="32"/>
      <c r="N2625" s="32"/>
      <c r="O2625" s="32"/>
      <c r="P2625" s="32"/>
      <c r="Q2625" s="32"/>
      <c r="R2625" s="32"/>
      <c r="S2625" s="32"/>
    </row>
    <row r="2626" ht="12.75" customHeight="1">
      <c r="A2626" s="32"/>
      <c r="B2626" s="32"/>
      <c r="C2626" s="32"/>
      <c r="D2626" s="32"/>
      <c r="E2626" s="32"/>
      <c r="F2626" s="32"/>
      <c r="G2626" s="32"/>
      <c r="H2626" s="32"/>
      <c r="I2626" s="32"/>
      <c r="J2626" s="32"/>
      <c r="K2626" s="32"/>
      <c r="L2626" s="32"/>
      <c r="M2626" s="32"/>
      <c r="N2626" s="32"/>
      <c r="O2626" s="32"/>
      <c r="P2626" s="32"/>
      <c r="Q2626" s="32"/>
      <c r="R2626" s="32"/>
      <c r="S2626" s="32"/>
    </row>
    <row r="2627" ht="12.75" customHeight="1">
      <c r="A2627" s="32"/>
      <c r="B2627" s="32"/>
      <c r="C2627" s="32"/>
      <c r="D2627" s="32"/>
      <c r="E2627" s="32"/>
      <c r="F2627" s="32"/>
      <c r="G2627" s="32"/>
      <c r="H2627" s="32"/>
      <c r="I2627" s="32"/>
      <c r="J2627" s="32"/>
      <c r="K2627" s="32"/>
      <c r="L2627" s="32"/>
      <c r="M2627" s="32"/>
      <c r="N2627" s="32"/>
      <c r="O2627" s="32"/>
      <c r="P2627" s="32"/>
      <c r="Q2627" s="32"/>
      <c r="R2627" s="32"/>
      <c r="S2627" s="32"/>
    </row>
    <row r="2628" ht="12.75" customHeight="1">
      <c r="A2628" s="32"/>
      <c r="B2628" s="32"/>
      <c r="C2628" s="32"/>
      <c r="D2628" s="32"/>
      <c r="E2628" s="32"/>
      <c r="F2628" s="32"/>
      <c r="G2628" s="32"/>
      <c r="H2628" s="32"/>
      <c r="I2628" s="32"/>
      <c r="J2628" s="32"/>
      <c r="K2628" s="32"/>
      <c r="L2628" s="32"/>
      <c r="M2628" s="32"/>
      <c r="N2628" s="32"/>
      <c r="O2628" s="32"/>
      <c r="P2628" s="32"/>
      <c r="Q2628" s="32"/>
      <c r="R2628" s="32"/>
      <c r="S2628" s="32"/>
    </row>
    <row r="2629" ht="12.75" customHeight="1">
      <c r="A2629" s="32"/>
      <c r="B2629" s="32"/>
      <c r="C2629" s="32"/>
      <c r="D2629" s="32"/>
      <c r="E2629" s="32"/>
      <c r="F2629" s="32"/>
      <c r="G2629" s="32"/>
      <c r="H2629" s="32"/>
      <c r="I2629" s="32"/>
      <c r="J2629" s="32"/>
      <c r="K2629" s="32"/>
      <c r="L2629" s="32"/>
      <c r="M2629" s="32"/>
      <c r="N2629" s="32"/>
      <c r="O2629" s="32"/>
      <c r="P2629" s="32"/>
      <c r="Q2629" s="32"/>
      <c r="R2629" s="32"/>
      <c r="S2629" s="32"/>
    </row>
    <row r="2630" ht="12.75" customHeight="1">
      <c r="A2630" s="32"/>
      <c r="B2630" s="32"/>
      <c r="C2630" s="32"/>
      <c r="D2630" s="32"/>
      <c r="E2630" s="32"/>
      <c r="F2630" s="32"/>
      <c r="G2630" s="32"/>
      <c r="H2630" s="32"/>
      <c r="I2630" s="32"/>
      <c r="J2630" s="32"/>
      <c r="K2630" s="32"/>
      <c r="L2630" s="32"/>
      <c r="M2630" s="32"/>
      <c r="N2630" s="32"/>
      <c r="O2630" s="32"/>
      <c r="P2630" s="32"/>
      <c r="Q2630" s="32"/>
      <c r="R2630" s="32"/>
      <c r="S2630" s="32"/>
    </row>
    <row r="2631" ht="12.75" customHeight="1">
      <c r="A2631" s="32"/>
      <c r="B2631" s="32"/>
      <c r="C2631" s="32"/>
      <c r="D2631" s="32"/>
      <c r="E2631" s="32"/>
      <c r="F2631" s="32"/>
      <c r="G2631" s="32"/>
      <c r="H2631" s="32"/>
      <c r="I2631" s="32"/>
      <c r="J2631" s="32"/>
      <c r="K2631" s="32"/>
      <c r="L2631" s="32"/>
      <c r="M2631" s="32"/>
      <c r="N2631" s="32"/>
      <c r="O2631" s="32"/>
      <c r="P2631" s="32"/>
      <c r="Q2631" s="32"/>
      <c r="R2631" s="32"/>
      <c r="S2631" s="32"/>
    </row>
    <row r="2632" ht="12.75" customHeight="1">
      <c r="A2632" s="32"/>
      <c r="B2632" s="32"/>
      <c r="C2632" s="32"/>
      <c r="D2632" s="32"/>
      <c r="E2632" s="32"/>
      <c r="F2632" s="32"/>
      <c r="G2632" s="32"/>
      <c r="H2632" s="32"/>
      <c r="I2632" s="32"/>
      <c r="J2632" s="32"/>
      <c r="K2632" s="32"/>
      <c r="L2632" s="32"/>
      <c r="M2632" s="32"/>
      <c r="N2632" s="32"/>
      <c r="O2632" s="32"/>
      <c r="P2632" s="32"/>
      <c r="Q2632" s="32"/>
      <c r="R2632" s="32"/>
      <c r="S2632" s="32"/>
    </row>
    <row r="2633" ht="12.75" customHeight="1">
      <c r="A2633" s="32"/>
      <c r="B2633" s="32"/>
      <c r="C2633" s="32"/>
      <c r="D2633" s="32"/>
      <c r="E2633" s="32"/>
      <c r="F2633" s="32"/>
      <c r="G2633" s="32"/>
      <c r="H2633" s="32"/>
      <c r="I2633" s="32"/>
      <c r="J2633" s="32"/>
      <c r="K2633" s="32"/>
      <c r="L2633" s="32"/>
      <c r="M2633" s="32"/>
      <c r="N2633" s="32"/>
      <c r="O2633" s="32"/>
      <c r="P2633" s="32"/>
      <c r="Q2633" s="32"/>
      <c r="R2633" s="32"/>
      <c r="S2633" s="32"/>
    </row>
    <row r="2634" ht="12.75" customHeight="1">
      <c r="A2634" s="32"/>
      <c r="B2634" s="32"/>
      <c r="C2634" s="32"/>
      <c r="D2634" s="32"/>
      <c r="E2634" s="32"/>
      <c r="F2634" s="32"/>
      <c r="G2634" s="32"/>
      <c r="H2634" s="32"/>
      <c r="I2634" s="32"/>
      <c r="J2634" s="32"/>
      <c r="K2634" s="32"/>
      <c r="L2634" s="32"/>
      <c r="M2634" s="32"/>
      <c r="N2634" s="32"/>
      <c r="O2634" s="32"/>
      <c r="P2634" s="32"/>
      <c r="Q2634" s="32"/>
      <c r="R2634" s="32"/>
      <c r="S2634" s="32"/>
    </row>
    <row r="2635" ht="12.75" customHeight="1">
      <c r="A2635" s="32"/>
      <c r="B2635" s="32"/>
      <c r="C2635" s="32"/>
      <c r="D2635" s="32"/>
      <c r="E2635" s="32"/>
      <c r="F2635" s="32"/>
      <c r="G2635" s="32"/>
      <c r="H2635" s="32"/>
      <c r="I2635" s="32"/>
      <c r="J2635" s="32"/>
      <c r="K2635" s="32"/>
      <c r="L2635" s="32"/>
      <c r="M2635" s="32"/>
      <c r="N2635" s="32"/>
      <c r="O2635" s="32"/>
      <c r="P2635" s="32"/>
      <c r="Q2635" s="32"/>
      <c r="R2635" s="32"/>
      <c r="S2635" s="32"/>
    </row>
    <row r="2636" ht="12.75" customHeight="1">
      <c r="A2636" s="32"/>
      <c r="B2636" s="32"/>
      <c r="C2636" s="32"/>
      <c r="D2636" s="32"/>
      <c r="E2636" s="32"/>
      <c r="F2636" s="32"/>
      <c r="G2636" s="32"/>
      <c r="H2636" s="32"/>
      <c r="I2636" s="32"/>
      <c r="J2636" s="32"/>
      <c r="K2636" s="32"/>
      <c r="L2636" s="32"/>
      <c r="M2636" s="32"/>
      <c r="N2636" s="32"/>
      <c r="O2636" s="32"/>
      <c r="P2636" s="32"/>
      <c r="Q2636" s="32"/>
      <c r="R2636" s="32"/>
      <c r="S2636" s="32"/>
    </row>
    <row r="2637" ht="12.75" customHeight="1">
      <c r="A2637" s="32"/>
      <c r="B2637" s="32"/>
      <c r="C2637" s="32"/>
      <c r="D2637" s="32"/>
      <c r="E2637" s="32"/>
      <c r="F2637" s="32"/>
      <c r="G2637" s="32"/>
      <c r="H2637" s="32"/>
      <c r="I2637" s="32"/>
      <c r="J2637" s="32"/>
      <c r="K2637" s="32"/>
      <c r="L2637" s="32"/>
      <c r="M2637" s="32"/>
      <c r="N2637" s="32"/>
      <c r="O2637" s="32"/>
      <c r="P2637" s="32"/>
      <c r="Q2637" s="32"/>
      <c r="R2637" s="32"/>
      <c r="S2637" s="32"/>
    </row>
    <row r="2638" ht="12.75" customHeight="1">
      <c r="A2638" s="32"/>
      <c r="B2638" s="32"/>
      <c r="C2638" s="32"/>
      <c r="D2638" s="32"/>
      <c r="E2638" s="32"/>
      <c r="F2638" s="32"/>
      <c r="G2638" s="32"/>
      <c r="H2638" s="32"/>
      <c r="I2638" s="32"/>
      <c r="J2638" s="32"/>
      <c r="K2638" s="32"/>
      <c r="L2638" s="32"/>
      <c r="M2638" s="32"/>
      <c r="N2638" s="32"/>
      <c r="O2638" s="32"/>
      <c r="P2638" s="32"/>
      <c r="Q2638" s="32"/>
      <c r="R2638" s="32"/>
      <c r="S2638" s="32"/>
    </row>
    <row r="2639" ht="12.75" customHeight="1">
      <c r="A2639" s="32"/>
      <c r="B2639" s="32"/>
      <c r="C2639" s="32"/>
      <c r="D2639" s="32"/>
      <c r="E2639" s="32"/>
      <c r="F2639" s="32"/>
      <c r="G2639" s="32"/>
      <c r="H2639" s="32"/>
      <c r="I2639" s="32"/>
      <c r="J2639" s="32"/>
      <c r="K2639" s="32"/>
      <c r="L2639" s="32"/>
      <c r="M2639" s="32"/>
      <c r="N2639" s="32"/>
      <c r="O2639" s="32"/>
      <c r="P2639" s="32"/>
      <c r="Q2639" s="32"/>
      <c r="R2639" s="32"/>
      <c r="S2639" s="32"/>
    </row>
    <row r="2640" ht="12.75" customHeight="1">
      <c r="A2640" s="32"/>
      <c r="B2640" s="32"/>
      <c r="C2640" s="32"/>
      <c r="D2640" s="32"/>
      <c r="E2640" s="32"/>
      <c r="F2640" s="32"/>
      <c r="G2640" s="32"/>
      <c r="H2640" s="32"/>
      <c r="I2640" s="32"/>
      <c r="J2640" s="32"/>
      <c r="K2640" s="32"/>
      <c r="L2640" s="32"/>
      <c r="M2640" s="32"/>
      <c r="N2640" s="32"/>
      <c r="O2640" s="32"/>
      <c r="P2640" s="32"/>
      <c r="Q2640" s="32"/>
      <c r="R2640" s="32"/>
      <c r="S2640" s="32"/>
    </row>
    <row r="2641" ht="12.75" customHeight="1">
      <c r="A2641" s="32"/>
      <c r="B2641" s="32"/>
      <c r="C2641" s="32"/>
      <c r="D2641" s="32"/>
      <c r="E2641" s="32"/>
      <c r="F2641" s="32"/>
      <c r="G2641" s="32"/>
      <c r="H2641" s="32"/>
      <c r="I2641" s="32"/>
      <c r="J2641" s="32"/>
      <c r="K2641" s="32"/>
      <c r="L2641" s="32"/>
      <c r="M2641" s="32"/>
      <c r="N2641" s="32"/>
      <c r="O2641" s="32"/>
      <c r="P2641" s="32"/>
      <c r="Q2641" s="32"/>
      <c r="R2641" s="32"/>
      <c r="S2641" s="32"/>
    </row>
    <row r="2642" ht="12.75" customHeight="1">
      <c r="A2642" s="32"/>
      <c r="B2642" s="32"/>
      <c r="C2642" s="32"/>
      <c r="D2642" s="32"/>
      <c r="E2642" s="32"/>
      <c r="F2642" s="32"/>
      <c r="G2642" s="32"/>
      <c r="H2642" s="32"/>
      <c r="I2642" s="32"/>
      <c r="J2642" s="32"/>
      <c r="K2642" s="32"/>
      <c r="L2642" s="32"/>
      <c r="M2642" s="32"/>
      <c r="N2642" s="32"/>
      <c r="O2642" s="32"/>
      <c r="P2642" s="32"/>
      <c r="Q2642" s="32"/>
      <c r="R2642" s="32"/>
      <c r="S2642" s="32"/>
    </row>
    <row r="2643" ht="12.75" customHeight="1">
      <c r="A2643" s="32"/>
      <c r="B2643" s="32"/>
      <c r="C2643" s="32"/>
      <c r="D2643" s="32"/>
      <c r="E2643" s="32"/>
      <c r="F2643" s="32"/>
      <c r="G2643" s="32"/>
      <c r="H2643" s="32"/>
      <c r="I2643" s="32"/>
      <c r="J2643" s="32"/>
      <c r="K2643" s="32"/>
      <c r="L2643" s="32"/>
      <c r="M2643" s="32"/>
      <c r="N2643" s="32"/>
      <c r="O2643" s="32"/>
      <c r="P2643" s="32"/>
      <c r="Q2643" s="32"/>
      <c r="R2643" s="32"/>
      <c r="S2643" s="32"/>
    </row>
    <row r="2644" ht="12.75" customHeight="1">
      <c r="A2644" s="32"/>
      <c r="B2644" s="32"/>
      <c r="C2644" s="32"/>
      <c r="D2644" s="32"/>
      <c r="E2644" s="32"/>
      <c r="F2644" s="32"/>
      <c r="G2644" s="32"/>
      <c r="H2644" s="32"/>
      <c r="I2644" s="32"/>
      <c r="J2644" s="32"/>
      <c r="K2644" s="32"/>
      <c r="L2644" s="32"/>
      <c r="M2644" s="32"/>
      <c r="N2644" s="32"/>
      <c r="O2644" s="32"/>
      <c r="P2644" s="32"/>
      <c r="Q2644" s="32"/>
      <c r="R2644" s="32"/>
      <c r="S2644" s="32"/>
    </row>
    <row r="2645" ht="12.75" customHeight="1">
      <c r="A2645" s="32"/>
      <c r="B2645" s="32"/>
      <c r="C2645" s="32"/>
      <c r="D2645" s="32"/>
      <c r="E2645" s="32"/>
      <c r="F2645" s="32"/>
      <c r="G2645" s="32"/>
      <c r="H2645" s="32"/>
      <c r="I2645" s="32"/>
      <c r="J2645" s="32"/>
      <c r="K2645" s="32"/>
      <c r="L2645" s="32"/>
      <c r="M2645" s="32"/>
      <c r="N2645" s="32"/>
      <c r="O2645" s="32"/>
      <c r="P2645" s="32"/>
      <c r="Q2645" s="32"/>
      <c r="R2645" s="32"/>
      <c r="S2645" s="32"/>
    </row>
    <row r="2646" ht="12.75" customHeight="1">
      <c r="A2646" s="32"/>
      <c r="B2646" s="32"/>
      <c r="C2646" s="32"/>
      <c r="D2646" s="32"/>
      <c r="E2646" s="32"/>
      <c r="F2646" s="32"/>
      <c r="G2646" s="32"/>
      <c r="H2646" s="32"/>
      <c r="I2646" s="32"/>
      <c r="J2646" s="32"/>
      <c r="K2646" s="32"/>
      <c r="L2646" s="32"/>
      <c r="M2646" s="32"/>
      <c r="N2646" s="32"/>
      <c r="O2646" s="32"/>
      <c r="P2646" s="32"/>
      <c r="Q2646" s="32"/>
      <c r="R2646" s="32"/>
      <c r="S2646" s="32"/>
    </row>
    <row r="2647" ht="12.75" customHeight="1">
      <c r="A2647" s="32"/>
      <c r="B2647" s="32"/>
      <c r="C2647" s="32"/>
      <c r="D2647" s="32"/>
      <c r="E2647" s="32"/>
      <c r="F2647" s="32"/>
      <c r="G2647" s="32"/>
      <c r="H2647" s="32"/>
      <c r="I2647" s="32"/>
      <c r="J2647" s="32"/>
      <c r="K2647" s="32"/>
      <c r="L2647" s="32"/>
      <c r="M2647" s="32"/>
      <c r="N2647" s="32"/>
      <c r="O2647" s="32"/>
      <c r="P2647" s="32"/>
      <c r="Q2647" s="32"/>
      <c r="R2647" s="32"/>
      <c r="S2647" s="32"/>
    </row>
    <row r="2648" ht="12.75" customHeight="1">
      <c r="A2648" s="32"/>
      <c r="B2648" s="32"/>
      <c r="C2648" s="32"/>
      <c r="D2648" s="32"/>
      <c r="E2648" s="32"/>
      <c r="F2648" s="32"/>
      <c r="G2648" s="32"/>
      <c r="H2648" s="32"/>
      <c r="I2648" s="32"/>
      <c r="J2648" s="32"/>
      <c r="K2648" s="32"/>
      <c r="L2648" s="32"/>
      <c r="M2648" s="32"/>
      <c r="N2648" s="32"/>
      <c r="O2648" s="32"/>
      <c r="P2648" s="32"/>
      <c r="Q2648" s="32"/>
      <c r="R2648" s="32"/>
      <c r="S2648" s="32"/>
    </row>
    <row r="2649" ht="12.75" customHeight="1">
      <c r="A2649" s="32"/>
      <c r="B2649" s="32"/>
      <c r="C2649" s="32"/>
      <c r="D2649" s="32"/>
      <c r="E2649" s="32"/>
      <c r="F2649" s="32"/>
      <c r="G2649" s="32"/>
      <c r="H2649" s="32"/>
      <c r="I2649" s="32"/>
      <c r="J2649" s="32"/>
      <c r="K2649" s="32"/>
      <c r="L2649" s="32"/>
      <c r="M2649" s="32"/>
      <c r="N2649" s="32"/>
      <c r="O2649" s="32"/>
      <c r="P2649" s="32"/>
      <c r="Q2649" s="32"/>
      <c r="R2649" s="32"/>
      <c r="S2649" s="32"/>
    </row>
    <row r="2650" ht="12.75" customHeight="1">
      <c r="A2650" s="32"/>
      <c r="B2650" s="32"/>
      <c r="C2650" s="32"/>
      <c r="D2650" s="32"/>
      <c r="E2650" s="32"/>
      <c r="F2650" s="32"/>
      <c r="G2650" s="32"/>
      <c r="H2650" s="32"/>
      <c r="I2650" s="32"/>
      <c r="J2650" s="32"/>
      <c r="K2650" s="32"/>
      <c r="L2650" s="32"/>
      <c r="M2650" s="32"/>
      <c r="N2650" s="32"/>
      <c r="O2650" s="32"/>
      <c r="P2650" s="32"/>
      <c r="Q2650" s="32"/>
      <c r="R2650" s="32"/>
      <c r="S2650" s="32"/>
    </row>
    <row r="2651" ht="12.75" customHeight="1">
      <c r="A2651" s="32"/>
      <c r="B2651" s="32"/>
      <c r="C2651" s="32"/>
      <c r="D2651" s="32"/>
      <c r="E2651" s="32"/>
      <c r="F2651" s="32"/>
      <c r="G2651" s="32"/>
      <c r="H2651" s="32"/>
      <c r="I2651" s="32"/>
      <c r="J2651" s="32"/>
      <c r="K2651" s="32"/>
      <c r="L2651" s="32"/>
      <c r="M2651" s="32"/>
      <c r="N2651" s="32"/>
      <c r="O2651" s="32"/>
      <c r="P2651" s="32"/>
      <c r="Q2651" s="32"/>
      <c r="R2651" s="32"/>
      <c r="S2651" s="32"/>
    </row>
    <row r="2652" ht="12.75" customHeight="1">
      <c r="A2652" s="32"/>
      <c r="B2652" s="32"/>
      <c r="C2652" s="32"/>
      <c r="D2652" s="32"/>
      <c r="E2652" s="32"/>
      <c r="F2652" s="32"/>
      <c r="G2652" s="32"/>
      <c r="H2652" s="32"/>
      <c r="I2652" s="32"/>
      <c r="J2652" s="32"/>
      <c r="K2652" s="32"/>
      <c r="L2652" s="32"/>
      <c r="M2652" s="32"/>
      <c r="N2652" s="32"/>
      <c r="O2652" s="32"/>
      <c r="P2652" s="32"/>
      <c r="Q2652" s="32"/>
      <c r="R2652" s="32"/>
      <c r="S2652" s="32"/>
    </row>
    <row r="2653" ht="12.75" customHeight="1">
      <c r="A2653" s="32"/>
      <c r="B2653" s="32"/>
      <c r="C2653" s="32"/>
      <c r="D2653" s="32"/>
      <c r="E2653" s="32"/>
      <c r="F2653" s="32"/>
      <c r="G2653" s="32"/>
      <c r="H2653" s="32"/>
      <c r="I2653" s="32"/>
      <c r="J2653" s="32"/>
      <c r="K2653" s="32"/>
      <c r="L2653" s="32"/>
      <c r="M2653" s="32"/>
      <c r="N2653" s="32"/>
      <c r="O2653" s="32"/>
      <c r="P2653" s="32"/>
      <c r="Q2653" s="32"/>
      <c r="R2653" s="32"/>
      <c r="S2653" s="32"/>
    </row>
    <row r="2654" ht="12.75" customHeight="1">
      <c r="A2654" s="32"/>
      <c r="B2654" s="32"/>
      <c r="C2654" s="32"/>
      <c r="D2654" s="32"/>
      <c r="E2654" s="32"/>
      <c r="F2654" s="32"/>
      <c r="G2654" s="32"/>
      <c r="H2654" s="32"/>
      <c r="I2654" s="32"/>
      <c r="J2654" s="32"/>
      <c r="K2654" s="32"/>
      <c r="L2654" s="32"/>
      <c r="M2654" s="32"/>
      <c r="N2654" s="32"/>
      <c r="O2654" s="32"/>
      <c r="P2654" s="32"/>
      <c r="Q2654" s="32"/>
      <c r="R2654" s="32"/>
      <c r="S2654" s="32"/>
    </row>
    <row r="2655" ht="12.75" customHeight="1">
      <c r="A2655" s="32"/>
      <c r="B2655" s="32"/>
      <c r="C2655" s="32"/>
      <c r="D2655" s="32"/>
      <c r="E2655" s="32"/>
      <c r="F2655" s="32"/>
      <c r="G2655" s="32"/>
      <c r="H2655" s="32"/>
      <c r="I2655" s="32"/>
      <c r="J2655" s="32"/>
      <c r="K2655" s="32"/>
      <c r="L2655" s="32"/>
      <c r="M2655" s="32"/>
      <c r="N2655" s="32"/>
      <c r="O2655" s="32"/>
      <c r="P2655" s="32"/>
      <c r="Q2655" s="32"/>
      <c r="R2655" s="32"/>
      <c r="S2655" s="32"/>
    </row>
    <row r="2656" ht="12.75" customHeight="1">
      <c r="A2656" s="32"/>
      <c r="B2656" s="32"/>
      <c r="C2656" s="32"/>
      <c r="D2656" s="32"/>
      <c r="E2656" s="32"/>
      <c r="F2656" s="32"/>
      <c r="G2656" s="32"/>
      <c r="H2656" s="32"/>
      <c r="I2656" s="32"/>
      <c r="J2656" s="32"/>
      <c r="K2656" s="32"/>
      <c r="L2656" s="32"/>
      <c r="M2656" s="32"/>
      <c r="N2656" s="32"/>
      <c r="O2656" s="32"/>
      <c r="P2656" s="32"/>
      <c r="Q2656" s="32"/>
      <c r="R2656" s="32"/>
      <c r="S2656" s="32"/>
    </row>
    <row r="2657" ht="12.75" customHeight="1">
      <c r="A2657" s="32"/>
      <c r="B2657" s="32"/>
      <c r="C2657" s="32"/>
      <c r="D2657" s="32"/>
      <c r="E2657" s="32"/>
      <c r="F2657" s="32"/>
      <c r="G2657" s="32"/>
      <c r="H2657" s="32"/>
      <c r="I2657" s="32"/>
      <c r="J2657" s="32"/>
      <c r="K2657" s="32"/>
      <c r="L2657" s="32"/>
      <c r="M2657" s="32"/>
      <c r="N2657" s="32"/>
      <c r="O2657" s="32"/>
      <c r="P2657" s="32"/>
      <c r="Q2657" s="32"/>
      <c r="R2657" s="32"/>
      <c r="S2657" s="32"/>
    </row>
    <row r="2658" ht="12.75" customHeight="1">
      <c r="A2658" s="32"/>
      <c r="B2658" s="32"/>
      <c r="C2658" s="32"/>
      <c r="D2658" s="32"/>
      <c r="E2658" s="32"/>
      <c r="F2658" s="32"/>
      <c r="G2658" s="32"/>
      <c r="H2658" s="32"/>
      <c r="I2658" s="32"/>
      <c r="J2658" s="32"/>
      <c r="K2658" s="32"/>
      <c r="L2658" s="32"/>
      <c r="M2658" s="32"/>
      <c r="N2658" s="32"/>
      <c r="O2658" s="32"/>
      <c r="P2658" s="32"/>
      <c r="Q2658" s="32"/>
      <c r="R2658" s="32"/>
      <c r="S2658" s="32"/>
    </row>
    <row r="2659" ht="12.75" customHeight="1">
      <c r="A2659" s="32"/>
      <c r="B2659" s="32"/>
      <c r="C2659" s="32"/>
      <c r="D2659" s="32"/>
      <c r="E2659" s="32"/>
      <c r="F2659" s="32"/>
      <c r="G2659" s="32"/>
      <c r="H2659" s="32"/>
      <c r="I2659" s="32"/>
      <c r="J2659" s="32"/>
      <c r="K2659" s="32"/>
      <c r="L2659" s="32"/>
      <c r="M2659" s="32"/>
      <c r="N2659" s="32"/>
      <c r="O2659" s="32"/>
      <c r="P2659" s="32"/>
      <c r="Q2659" s="32"/>
      <c r="R2659" s="32"/>
      <c r="S2659" s="32"/>
    </row>
    <row r="2660" ht="12.75" customHeight="1">
      <c r="A2660" s="32"/>
      <c r="B2660" s="32"/>
      <c r="C2660" s="32"/>
      <c r="D2660" s="32"/>
      <c r="E2660" s="32"/>
      <c r="F2660" s="32"/>
      <c r="G2660" s="32"/>
      <c r="H2660" s="32"/>
      <c r="I2660" s="32"/>
      <c r="J2660" s="32"/>
      <c r="K2660" s="32"/>
      <c r="L2660" s="32"/>
      <c r="M2660" s="32"/>
      <c r="N2660" s="32"/>
      <c r="O2660" s="32"/>
      <c r="P2660" s="32"/>
      <c r="Q2660" s="32"/>
      <c r="R2660" s="32"/>
      <c r="S2660" s="32"/>
    </row>
    <row r="2661" ht="12.75" customHeight="1">
      <c r="A2661" s="32"/>
      <c r="B2661" s="32"/>
      <c r="C2661" s="32"/>
      <c r="D2661" s="32"/>
      <c r="E2661" s="32"/>
      <c r="F2661" s="32"/>
      <c r="G2661" s="32"/>
      <c r="H2661" s="32"/>
      <c r="I2661" s="32"/>
      <c r="J2661" s="32"/>
      <c r="K2661" s="32"/>
      <c r="L2661" s="32"/>
      <c r="M2661" s="32"/>
      <c r="N2661" s="32"/>
      <c r="O2661" s="32"/>
      <c r="P2661" s="32"/>
      <c r="Q2661" s="32"/>
      <c r="R2661" s="32"/>
      <c r="S2661" s="32"/>
    </row>
    <row r="2662" ht="12.75" customHeight="1">
      <c r="A2662" s="32"/>
      <c r="B2662" s="32"/>
      <c r="C2662" s="32"/>
      <c r="D2662" s="32"/>
      <c r="E2662" s="32"/>
      <c r="F2662" s="32"/>
      <c r="G2662" s="32"/>
      <c r="H2662" s="32"/>
      <c r="I2662" s="32"/>
      <c r="J2662" s="32"/>
      <c r="K2662" s="32"/>
      <c r="L2662" s="32"/>
      <c r="M2662" s="32"/>
      <c r="N2662" s="32"/>
      <c r="O2662" s="32"/>
      <c r="P2662" s="32"/>
      <c r="Q2662" s="32"/>
      <c r="R2662" s="32"/>
      <c r="S2662" s="32"/>
    </row>
    <row r="2663" ht="12.75" customHeight="1">
      <c r="A2663" s="32"/>
      <c r="B2663" s="32"/>
      <c r="C2663" s="32"/>
      <c r="D2663" s="32"/>
      <c r="E2663" s="32"/>
      <c r="F2663" s="32"/>
      <c r="G2663" s="32"/>
      <c r="H2663" s="32"/>
      <c r="I2663" s="32"/>
      <c r="J2663" s="32"/>
      <c r="K2663" s="32"/>
      <c r="L2663" s="32"/>
      <c r="M2663" s="32"/>
      <c r="N2663" s="32"/>
      <c r="O2663" s="32"/>
      <c r="P2663" s="32"/>
      <c r="Q2663" s="32"/>
      <c r="R2663" s="32"/>
      <c r="S2663" s="32"/>
    </row>
    <row r="2664" ht="12.75" customHeight="1">
      <c r="A2664" s="32"/>
      <c r="B2664" s="32"/>
      <c r="C2664" s="32"/>
      <c r="D2664" s="32"/>
      <c r="E2664" s="32"/>
      <c r="F2664" s="32"/>
      <c r="G2664" s="32"/>
      <c r="H2664" s="32"/>
      <c r="I2664" s="32"/>
      <c r="J2664" s="32"/>
      <c r="K2664" s="32"/>
      <c r="L2664" s="32"/>
      <c r="M2664" s="32"/>
      <c r="N2664" s="32"/>
      <c r="O2664" s="32"/>
      <c r="P2664" s="32"/>
      <c r="Q2664" s="32"/>
      <c r="R2664" s="32"/>
      <c r="S2664" s="32"/>
    </row>
    <row r="2665" ht="12.75" customHeight="1">
      <c r="A2665" s="32"/>
      <c r="B2665" s="32"/>
      <c r="C2665" s="32"/>
      <c r="D2665" s="32"/>
      <c r="E2665" s="32"/>
      <c r="F2665" s="32"/>
      <c r="G2665" s="32"/>
      <c r="H2665" s="32"/>
      <c r="I2665" s="32"/>
      <c r="J2665" s="32"/>
      <c r="K2665" s="32"/>
      <c r="L2665" s="32"/>
      <c r="M2665" s="32"/>
      <c r="N2665" s="32"/>
      <c r="O2665" s="32"/>
      <c r="P2665" s="32"/>
      <c r="Q2665" s="32"/>
      <c r="R2665" s="32"/>
      <c r="S2665" s="32"/>
    </row>
    <row r="2666" ht="12.75" customHeight="1">
      <c r="A2666" s="32"/>
      <c r="B2666" s="32"/>
      <c r="C2666" s="32"/>
      <c r="D2666" s="32"/>
      <c r="E2666" s="32"/>
      <c r="F2666" s="32"/>
      <c r="G2666" s="32"/>
      <c r="H2666" s="32"/>
      <c r="I2666" s="32"/>
      <c r="J2666" s="32"/>
      <c r="K2666" s="32"/>
      <c r="L2666" s="32"/>
      <c r="M2666" s="32"/>
      <c r="N2666" s="32"/>
      <c r="O2666" s="32"/>
      <c r="P2666" s="32"/>
      <c r="Q2666" s="32"/>
      <c r="R2666" s="32"/>
      <c r="S2666" s="32"/>
    </row>
    <row r="2667" ht="12.75" customHeight="1">
      <c r="A2667" s="32"/>
      <c r="B2667" s="32"/>
      <c r="C2667" s="32"/>
      <c r="D2667" s="32"/>
      <c r="E2667" s="32"/>
      <c r="F2667" s="32"/>
      <c r="G2667" s="32"/>
      <c r="H2667" s="32"/>
      <c r="I2667" s="32"/>
      <c r="J2667" s="32"/>
      <c r="K2667" s="32"/>
      <c r="L2667" s="32"/>
      <c r="M2667" s="32"/>
      <c r="N2667" s="32"/>
      <c r="O2667" s="32"/>
      <c r="P2667" s="32"/>
      <c r="Q2667" s="32"/>
      <c r="R2667" s="32"/>
      <c r="S2667" s="32"/>
    </row>
    <row r="2668" ht="12.75" customHeight="1">
      <c r="A2668" s="32"/>
      <c r="B2668" s="32"/>
      <c r="C2668" s="32"/>
      <c r="D2668" s="32"/>
      <c r="E2668" s="32"/>
      <c r="F2668" s="32"/>
      <c r="G2668" s="32"/>
      <c r="H2668" s="32"/>
      <c r="I2668" s="32"/>
      <c r="J2668" s="32"/>
      <c r="K2668" s="32"/>
      <c r="L2668" s="32"/>
      <c r="M2668" s="32"/>
      <c r="N2668" s="32"/>
      <c r="O2668" s="32"/>
      <c r="P2668" s="32"/>
      <c r="Q2668" s="32"/>
      <c r="R2668" s="32"/>
      <c r="S2668" s="32"/>
    </row>
    <row r="2669" ht="12.75" customHeight="1">
      <c r="A2669" s="32"/>
      <c r="B2669" s="32"/>
      <c r="C2669" s="32"/>
      <c r="D2669" s="32"/>
      <c r="E2669" s="32"/>
      <c r="F2669" s="32"/>
      <c r="G2669" s="32"/>
      <c r="H2669" s="32"/>
      <c r="I2669" s="32"/>
      <c r="J2669" s="32"/>
      <c r="K2669" s="32"/>
      <c r="L2669" s="32"/>
      <c r="M2669" s="32"/>
      <c r="N2669" s="32"/>
      <c r="O2669" s="32"/>
      <c r="P2669" s="32"/>
      <c r="Q2669" s="32"/>
      <c r="R2669" s="32"/>
      <c r="S2669" s="32"/>
    </row>
    <row r="2670" ht="12.75" customHeight="1">
      <c r="A2670" s="32"/>
      <c r="B2670" s="32"/>
      <c r="C2670" s="32"/>
      <c r="D2670" s="32"/>
      <c r="E2670" s="32"/>
      <c r="F2670" s="32"/>
      <c r="G2670" s="32"/>
      <c r="H2670" s="32"/>
      <c r="I2670" s="32"/>
      <c r="J2670" s="32"/>
      <c r="K2670" s="32"/>
      <c r="L2670" s="32"/>
      <c r="M2670" s="32"/>
      <c r="N2670" s="32"/>
      <c r="O2670" s="32"/>
      <c r="P2670" s="32"/>
      <c r="Q2670" s="32"/>
      <c r="R2670" s="32"/>
      <c r="S2670" s="32"/>
    </row>
    <row r="2671" ht="12.75" customHeight="1">
      <c r="A2671" s="32"/>
      <c r="B2671" s="32"/>
      <c r="C2671" s="32"/>
      <c r="D2671" s="32"/>
      <c r="E2671" s="32"/>
      <c r="F2671" s="32"/>
      <c r="G2671" s="32"/>
      <c r="H2671" s="32"/>
      <c r="I2671" s="32"/>
      <c r="J2671" s="32"/>
      <c r="K2671" s="32"/>
      <c r="L2671" s="32"/>
      <c r="M2671" s="32"/>
      <c r="N2671" s="32"/>
      <c r="O2671" s="32"/>
      <c r="P2671" s="32"/>
      <c r="Q2671" s="32"/>
      <c r="R2671" s="32"/>
      <c r="S2671" s="32"/>
    </row>
    <row r="2672" ht="12.75" customHeight="1">
      <c r="A2672" s="32"/>
      <c r="B2672" s="32"/>
      <c r="C2672" s="32"/>
      <c r="D2672" s="32"/>
      <c r="E2672" s="32"/>
      <c r="F2672" s="32"/>
      <c r="G2672" s="32"/>
      <c r="H2672" s="32"/>
      <c r="I2672" s="32"/>
      <c r="J2672" s="32"/>
      <c r="K2672" s="32"/>
      <c r="L2672" s="32"/>
      <c r="M2672" s="32"/>
      <c r="N2672" s="32"/>
      <c r="O2672" s="32"/>
      <c r="P2672" s="32"/>
      <c r="Q2672" s="32"/>
      <c r="R2672" s="32"/>
      <c r="S2672" s="32"/>
    </row>
    <row r="2673" ht="12.75" customHeight="1">
      <c r="A2673" s="32"/>
      <c r="B2673" s="32"/>
      <c r="C2673" s="32"/>
      <c r="D2673" s="32"/>
      <c r="E2673" s="32"/>
      <c r="F2673" s="32"/>
      <c r="G2673" s="32"/>
      <c r="H2673" s="32"/>
      <c r="I2673" s="32"/>
      <c r="J2673" s="32"/>
      <c r="K2673" s="32"/>
      <c r="L2673" s="32"/>
      <c r="M2673" s="32"/>
      <c r="N2673" s="32"/>
      <c r="O2673" s="32"/>
      <c r="P2673" s="32"/>
      <c r="Q2673" s="32"/>
      <c r="R2673" s="32"/>
      <c r="S2673" s="32"/>
    </row>
    <row r="2674" ht="12.75" customHeight="1">
      <c r="A2674" s="32"/>
      <c r="B2674" s="32"/>
      <c r="C2674" s="32"/>
      <c r="D2674" s="32"/>
      <c r="E2674" s="32"/>
      <c r="F2674" s="32"/>
      <c r="G2674" s="32"/>
      <c r="H2674" s="32"/>
      <c r="I2674" s="32"/>
      <c r="J2674" s="32"/>
      <c r="K2674" s="32"/>
      <c r="L2674" s="32"/>
      <c r="M2674" s="32"/>
      <c r="N2674" s="32"/>
      <c r="O2674" s="32"/>
      <c r="P2674" s="32"/>
      <c r="Q2674" s="32"/>
      <c r="R2674" s="32"/>
      <c r="S2674" s="32"/>
    </row>
    <row r="2675" ht="12.75" customHeight="1">
      <c r="A2675" s="32"/>
      <c r="B2675" s="32"/>
      <c r="C2675" s="32"/>
      <c r="D2675" s="32"/>
      <c r="E2675" s="32"/>
      <c r="F2675" s="32"/>
      <c r="G2675" s="32"/>
      <c r="H2675" s="32"/>
      <c r="I2675" s="32"/>
      <c r="J2675" s="32"/>
      <c r="K2675" s="32"/>
      <c r="L2675" s="32"/>
      <c r="M2675" s="32"/>
      <c r="N2675" s="32"/>
      <c r="O2675" s="32"/>
      <c r="P2675" s="32"/>
      <c r="Q2675" s="32"/>
      <c r="R2675" s="32"/>
      <c r="S2675" s="32"/>
    </row>
    <row r="2676" ht="12.75" customHeight="1">
      <c r="A2676" s="32"/>
      <c r="B2676" s="32"/>
      <c r="C2676" s="32"/>
      <c r="D2676" s="32"/>
      <c r="E2676" s="32"/>
      <c r="F2676" s="32"/>
      <c r="G2676" s="32"/>
      <c r="H2676" s="32"/>
      <c r="I2676" s="32"/>
      <c r="J2676" s="32"/>
      <c r="K2676" s="32"/>
      <c r="L2676" s="32"/>
      <c r="M2676" s="32"/>
      <c r="N2676" s="32"/>
      <c r="O2676" s="32"/>
      <c r="P2676" s="32"/>
      <c r="Q2676" s="32"/>
      <c r="R2676" s="32"/>
      <c r="S2676" s="32"/>
    </row>
    <row r="2677" ht="12.75" customHeight="1">
      <c r="A2677" s="32"/>
      <c r="B2677" s="32"/>
      <c r="C2677" s="32"/>
      <c r="D2677" s="32"/>
      <c r="E2677" s="32"/>
      <c r="F2677" s="32"/>
      <c r="G2677" s="32"/>
      <c r="H2677" s="32"/>
      <c r="I2677" s="32"/>
      <c r="J2677" s="32"/>
      <c r="K2677" s="32"/>
      <c r="L2677" s="32"/>
      <c r="M2677" s="32"/>
      <c r="N2677" s="32"/>
      <c r="O2677" s="32"/>
      <c r="P2677" s="32"/>
      <c r="Q2677" s="32"/>
      <c r="R2677" s="32"/>
      <c r="S2677" s="32"/>
    </row>
    <row r="2678" ht="12.75" customHeight="1">
      <c r="A2678" s="32"/>
      <c r="B2678" s="32"/>
      <c r="C2678" s="32"/>
      <c r="D2678" s="32"/>
      <c r="E2678" s="32"/>
      <c r="F2678" s="32"/>
      <c r="G2678" s="32"/>
      <c r="H2678" s="32"/>
      <c r="I2678" s="32"/>
      <c r="J2678" s="32"/>
      <c r="K2678" s="32"/>
      <c r="L2678" s="32"/>
      <c r="M2678" s="32"/>
      <c r="N2678" s="32"/>
      <c r="O2678" s="32"/>
      <c r="P2678" s="32"/>
      <c r="Q2678" s="32"/>
      <c r="R2678" s="32"/>
      <c r="S2678" s="32"/>
    </row>
    <row r="2679" ht="12.75" customHeight="1">
      <c r="A2679" s="32"/>
      <c r="B2679" s="32"/>
      <c r="C2679" s="32"/>
      <c r="D2679" s="32"/>
      <c r="E2679" s="32"/>
      <c r="F2679" s="32"/>
      <c r="G2679" s="32"/>
      <c r="H2679" s="32"/>
      <c r="I2679" s="32"/>
      <c r="J2679" s="32"/>
      <c r="K2679" s="32"/>
      <c r="L2679" s="32"/>
      <c r="M2679" s="32"/>
      <c r="N2679" s="32"/>
      <c r="O2679" s="32"/>
      <c r="P2679" s="32"/>
      <c r="Q2679" s="32"/>
      <c r="R2679" s="32"/>
      <c r="S2679" s="32"/>
    </row>
    <row r="2680" ht="12.75" customHeight="1">
      <c r="A2680" s="32"/>
      <c r="B2680" s="32"/>
      <c r="C2680" s="32"/>
      <c r="D2680" s="32"/>
      <c r="E2680" s="32"/>
      <c r="F2680" s="32"/>
      <c r="G2680" s="32"/>
      <c r="H2680" s="32"/>
      <c r="I2680" s="32"/>
      <c r="J2680" s="32"/>
      <c r="K2680" s="32"/>
      <c r="L2680" s="32"/>
      <c r="M2680" s="32"/>
      <c r="N2680" s="32"/>
      <c r="O2680" s="32"/>
      <c r="P2680" s="32"/>
      <c r="Q2680" s="32"/>
      <c r="R2680" s="32"/>
      <c r="S2680" s="32"/>
    </row>
    <row r="2681" ht="12.75" customHeight="1">
      <c r="A2681" s="32"/>
      <c r="B2681" s="32"/>
      <c r="C2681" s="32"/>
      <c r="D2681" s="32"/>
      <c r="E2681" s="32"/>
      <c r="F2681" s="32"/>
      <c r="G2681" s="32"/>
      <c r="H2681" s="32"/>
      <c r="I2681" s="32"/>
      <c r="J2681" s="32"/>
      <c r="K2681" s="32"/>
      <c r="L2681" s="32"/>
      <c r="M2681" s="32"/>
      <c r="N2681" s="32"/>
      <c r="O2681" s="32"/>
      <c r="P2681" s="32"/>
      <c r="Q2681" s="32"/>
      <c r="R2681" s="32"/>
      <c r="S2681" s="32"/>
    </row>
    <row r="2682" ht="12.75" customHeight="1">
      <c r="A2682" s="32"/>
      <c r="B2682" s="32"/>
      <c r="C2682" s="32"/>
      <c r="D2682" s="32"/>
      <c r="E2682" s="32"/>
      <c r="F2682" s="32"/>
      <c r="G2682" s="32"/>
      <c r="H2682" s="32"/>
      <c r="I2682" s="32"/>
      <c r="J2682" s="32"/>
      <c r="K2682" s="32"/>
      <c r="L2682" s="32"/>
      <c r="M2682" s="32"/>
      <c r="N2682" s="32"/>
      <c r="O2682" s="32"/>
      <c r="P2682" s="32"/>
      <c r="Q2682" s="32"/>
      <c r="R2682" s="32"/>
      <c r="S2682" s="32"/>
    </row>
    <row r="2683" ht="12.75" customHeight="1">
      <c r="A2683" s="32"/>
      <c r="B2683" s="32"/>
      <c r="C2683" s="32"/>
      <c r="D2683" s="32"/>
      <c r="E2683" s="32"/>
      <c r="F2683" s="32"/>
      <c r="G2683" s="32"/>
      <c r="H2683" s="32"/>
      <c r="I2683" s="32"/>
      <c r="J2683" s="32"/>
      <c r="K2683" s="32"/>
      <c r="L2683" s="32"/>
      <c r="M2683" s="32"/>
      <c r="N2683" s="32"/>
      <c r="O2683" s="32"/>
      <c r="P2683" s="32"/>
      <c r="Q2683" s="32"/>
      <c r="R2683" s="32"/>
      <c r="S2683" s="32"/>
    </row>
    <row r="2684" ht="12.75" customHeight="1">
      <c r="A2684" s="32"/>
      <c r="B2684" s="32"/>
      <c r="C2684" s="32"/>
      <c r="D2684" s="32"/>
      <c r="E2684" s="32"/>
      <c r="F2684" s="32"/>
      <c r="G2684" s="32"/>
      <c r="H2684" s="32"/>
      <c r="I2684" s="32"/>
      <c r="J2684" s="32"/>
      <c r="K2684" s="32"/>
      <c r="L2684" s="32"/>
      <c r="M2684" s="32"/>
      <c r="N2684" s="32"/>
      <c r="O2684" s="32"/>
      <c r="P2684" s="32"/>
      <c r="Q2684" s="32"/>
      <c r="R2684" s="32"/>
      <c r="S2684" s="32"/>
    </row>
    <row r="2685" ht="12.75" customHeight="1">
      <c r="A2685" s="32"/>
      <c r="B2685" s="32"/>
      <c r="C2685" s="32"/>
      <c r="D2685" s="32"/>
      <c r="E2685" s="32"/>
      <c r="F2685" s="32"/>
      <c r="G2685" s="32"/>
      <c r="H2685" s="32"/>
      <c r="I2685" s="32"/>
      <c r="J2685" s="32"/>
      <c r="K2685" s="32"/>
      <c r="L2685" s="32"/>
      <c r="M2685" s="32"/>
      <c r="N2685" s="32"/>
      <c r="O2685" s="32"/>
      <c r="P2685" s="32"/>
      <c r="Q2685" s="32"/>
      <c r="R2685" s="32"/>
      <c r="S2685" s="32"/>
    </row>
    <row r="2686" ht="12.75" customHeight="1">
      <c r="A2686" s="32"/>
      <c r="B2686" s="32"/>
      <c r="C2686" s="32"/>
      <c r="D2686" s="32"/>
      <c r="E2686" s="32"/>
      <c r="F2686" s="32"/>
      <c r="G2686" s="32"/>
      <c r="H2686" s="32"/>
      <c r="I2686" s="32"/>
      <c r="J2686" s="32"/>
      <c r="K2686" s="32"/>
      <c r="L2686" s="32"/>
      <c r="M2686" s="32"/>
      <c r="N2686" s="32"/>
      <c r="O2686" s="32"/>
      <c r="P2686" s="32"/>
      <c r="Q2686" s="32"/>
      <c r="R2686" s="32"/>
      <c r="S2686" s="32"/>
    </row>
    <row r="2687" ht="12.75" customHeight="1">
      <c r="A2687" s="32"/>
      <c r="B2687" s="32"/>
      <c r="C2687" s="32"/>
      <c r="D2687" s="32"/>
      <c r="E2687" s="32"/>
      <c r="F2687" s="32"/>
      <c r="G2687" s="32"/>
      <c r="H2687" s="32"/>
      <c r="I2687" s="32"/>
      <c r="J2687" s="32"/>
      <c r="K2687" s="32"/>
      <c r="L2687" s="32"/>
      <c r="M2687" s="32"/>
      <c r="N2687" s="32"/>
      <c r="O2687" s="32"/>
      <c r="P2687" s="32"/>
      <c r="Q2687" s="32"/>
      <c r="R2687" s="32"/>
      <c r="S2687" s="32"/>
    </row>
    <row r="2688" ht="12.75" customHeight="1">
      <c r="A2688" s="32"/>
      <c r="B2688" s="32"/>
      <c r="C2688" s="32"/>
      <c r="D2688" s="32"/>
      <c r="E2688" s="32"/>
      <c r="F2688" s="32"/>
      <c r="G2688" s="32"/>
      <c r="H2688" s="32"/>
      <c r="I2688" s="32"/>
      <c r="J2688" s="32"/>
      <c r="K2688" s="32"/>
      <c r="L2688" s="32"/>
      <c r="M2688" s="32"/>
      <c r="N2688" s="32"/>
      <c r="O2688" s="32"/>
      <c r="P2688" s="32"/>
      <c r="Q2688" s="32"/>
      <c r="R2688" s="32"/>
      <c r="S2688" s="32"/>
    </row>
    <row r="2689" ht="12.75" customHeight="1">
      <c r="A2689" s="32"/>
      <c r="B2689" s="32"/>
      <c r="C2689" s="32"/>
      <c r="D2689" s="32"/>
      <c r="E2689" s="32"/>
      <c r="F2689" s="32"/>
      <c r="G2689" s="32"/>
      <c r="H2689" s="32"/>
      <c r="I2689" s="32"/>
      <c r="J2689" s="32"/>
      <c r="K2689" s="32"/>
      <c r="L2689" s="32"/>
      <c r="M2689" s="32"/>
      <c r="N2689" s="32"/>
      <c r="O2689" s="32"/>
      <c r="P2689" s="32"/>
      <c r="Q2689" s="32"/>
      <c r="R2689" s="32"/>
      <c r="S2689" s="32"/>
    </row>
    <row r="2690" ht="12.75" customHeight="1">
      <c r="A2690" s="32"/>
      <c r="B2690" s="32"/>
      <c r="C2690" s="32"/>
      <c r="D2690" s="32"/>
      <c r="E2690" s="32"/>
      <c r="F2690" s="32"/>
      <c r="G2690" s="32"/>
      <c r="H2690" s="32"/>
      <c r="I2690" s="32"/>
      <c r="J2690" s="32"/>
      <c r="K2690" s="32"/>
      <c r="L2690" s="32"/>
      <c r="M2690" s="32"/>
      <c r="N2690" s="32"/>
      <c r="O2690" s="32"/>
      <c r="P2690" s="32"/>
      <c r="Q2690" s="32"/>
      <c r="R2690" s="32"/>
      <c r="S2690" s="32"/>
    </row>
    <row r="2691" ht="12.75" customHeight="1">
      <c r="A2691" s="32"/>
      <c r="B2691" s="32"/>
      <c r="C2691" s="32"/>
      <c r="D2691" s="32"/>
      <c r="E2691" s="32"/>
      <c r="F2691" s="32"/>
      <c r="G2691" s="32"/>
      <c r="H2691" s="32"/>
      <c r="I2691" s="32"/>
      <c r="J2691" s="32"/>
      <c r="K2691" s="32"/>
      <c r="L2691" s="32"/>
      <c r="M2691" s="32"/>
      <c r="N2691" s="32"/>
      <c r="O2691" s="32"/>
      <c r="P2691" s="32"/>
      <c r="Q2691" s="32"/>
      <c r="R2691" s="32"/>
      <c r="S2691" s="32"/>
    </row>
    <row r="2692" ht="12.75" customHeight="1">
      <c r="A2692" s="32"/>
      <c r="B2692" s="32"/>
      <c r="C2692" s="32"/>
      <c r="D2692" s="32"/>
      <c r="E2692" s="32"/>
      <c r="F2692" s="32"/>
      <c r="G2692" s="32"/>
      <c r="H2692" s="32"/>
      <c r="I2692" s="32"/>
      <c r="J2692" s="32"/>
      <c r="K2692" s="32"/>
      <c r="L2692" s="32"/>
      <c r="M2692" s="32"/>
      <c r="N2692" s="32"/>
      <c r="O2692" s="32"/>
      <c r="P2692" s="32"/>
      <c r="Q2692" s="32"/>
      <c r="R2692" s="32"/>
      <c r="S2692" s="32"/>
    </row>
    <row r="2693" ht="12.75" customHeight="1">
      <c r="A2693" s="32"/>
      <c r="B2693" s="32"/>
      <c r="C2693" s="32"/>
      <c r="D2693" s="32"/>
      <c r="E2693" s="32"/>
      <c r="F2693" s="32"/>
      <c r="G2693" s="32"/>
      <c r="H2693" s="32"/>
      <c r="I2693" s="32"/>
      <c r="J2693" s="32"/>
      <c r="K2693" s="32"/>
      <c r="L2693" s="32"/>
      <c r="M2693" s="32"/>
      <c r="N2693" s="32"/>
      <c r="O2693" s="32"/>
      <c r="P2693" s="32"/>
      <c r="Q2693" s="32"/>
      <c r="R2693" s="32"/>
      <c r="S2693" s="32"/>
    </row>
    <row r="2694" ht="12.75" customHeight="1">
      <c r="A2694" s="32"/>
      <c r="B2694" s="32"/>
      <c r="C2694" s="32"/>
      <c r="D2694" s="32"/>
      <c r="E2694" s="32"/>
      <c r="F2694" s="32"/>
      <c r="G2694" s="32"/>
      <c r="H2694" s="32"/>
      <c r="I2694" s="32"/>
      <c r="J2694" s="32"/>
      <c r="K2694" s="32"/>
      <c r="L2694" s="32"/>
      <c r="M2694" s="32"/>
      <c r="N2694" s="32"/>
      <c r="O2694" s="32"/>
      <c r="P2694" s="32"/>
      <c r="Q2694" s="32"/>
      <c r="R2694" s="32"/>
      <c r="S2694" s="32"/>
    </row>
    <row r="2695" ht="12.75" customHeight="1">
      <c r="A2695" s="32"/>
      <c r="B2695" s="32"/>
      <c r="C2695" s="32"/>
      <c r="D2695" s="32"/>
      <c r="E2695" s="32"/>
      <c r="F2695" s="32"/>
      <c r="G2695" s="32"/>
      <c r="H2695" s="32"/>
      <c r="I2695" s="32"/>
      <c r="J2695" s="32"/>
      <c r="K2695" s="32"/>
      <c r="L2695" s="32"/>
      <c r="M2695" s="32"/>
      <c r="N2695" s="32"/>
      <c r="O2695" s="32"/>
      <c r="P2695" s="32"/>
      <c r="Q2695" s="32"/>
      <c r="R2695" s="32"/>
      <c r="S2695" s="32"/>
    </row>
    <row r="2696" ht="12.75" customHeight="1">
      <c r="A2696" s="32"/>
      <c r="B2696" s="32"/>
      <c r="C2696" s="32"/>
      <c r="D2696" s="32"/>
      <c r="E2696" s="32"/>
      <c r="F2696" s="32"/>
      <c r="G2696" s="32"/>
      <c r="H2696" s="32"/>
      <c r="I2696" s="32"/>
      <c r="J2696" s="32"/>
      <c r="K2696" s="32"/>
      <c r="L2696" s="32"/>
      <c r="M2696" s="32"/>
      <c r="N2696" s="32"/>
      <c r="O2696" s="32"/>
      <c r="P2696" s="32"/>
      <c r="Q2696" s="32"/>
      <c r="R2696" s="32"/>
      <c r="S2696" s="32"/>
    </row>
    <row r="2697" ht="12.75" customHeight="1">
      <c r="A2697" s="32"/>
      <c r="B2697" s="32"/>
      <c r="C2697" s="32"/>
      <c r="D2697" s="32"/>
      <c r="E2697" s="32"/>
      <c r="F2697" s="32"/>
      <c r="G2697" s="32"/>
      <c r="H2697" s="32"/>
      <c r="I2697" s="32"/>
      <c r="J2697" s="32"/>
      <c r="K2697" s="32"/>
      <c r="L2697" s="32"/>
      <c r="M2697" s="32"/>
      <c r="N2697" s="32"/>
      <c r="O2697" s="32"/>
      <c r="P2697" s="32"/>
      <c r="Q2697" s="32"/>
      <c r="R2697" s="32"/>
      <c r="S2697" s="32"/>
    </row>
    <row r="2698" ht="12.75" customHeight="1">
      <c r="A2698" s="32"/>
      <c r="B2698" s="32"/>
      <c r="C2698" s="32"/>
      <c r="D2698" s="32"/>
      <c r="E2698" s="32"/>
      <c r="F2698" s="32"/>
      <c r="G2698" s="32"/>
      <c r="H2698" s="32"/>
      <c r="I2698" s="32"/>
      <c r="J2698" s="32"/>
      <c r="K2698" s="32"/>
      <c r="L2698" s="32"/>
      <c r="M2698" s="32"/>
      <c r="N2698" s="32"/>
      <c r="O2698" s="32"/>
      <c r="P2698" s="32"/>
      <c r="Q2698" s="32"/>
      <c r="R2698" s="32"/>
      <c r="S2698" s="32"/>
    </row>
    <row r="2699" ht="12.75" customHeight="1">
      <c r="A2699" s="32"/>
      <c r="B2699" s="32"/>
      <c r="C2699" s="32"/>
      <c r="D2699" s="32"/>
      <c r="E2699" s="32"/>
      <c r="F2699" s="32"/>
      <c r="G2699" s="32"/>
      <c r="H2699" s="32"/>
      <c r="I2699" s="32"/>
      <c r="J2699" s="32"/>
      <c r="K2699" s="32"/>
      <c r="L2699" s="32"/>
      <c r="M2699" s="32"/>
      <c r="N2699" s="32"/>
      <c r="O2699" s="32"/>
      <c r="P2699" s="32"/>
      <c r="Q2699" s="32"/>
      <c r="R2699" s="32"/>
      <c r="S2699" s="32"/>
    </row>
    <row r="2700" ht="12.75" customHeight="1">
      <c r="A2700" s="32"/>
      <c r="B2700" s="32"/>
      <c r="C2700" s="32"/>
      <c r="D2700" s="32"/>
      <c r="E2700" s="32"/>
      <c r="F2700" s="32"/>
      <c r="G2700" s="32"/>
      <c r="H2700" s="32"/>
      <c r="I2700" s="32"/>
      <c r="J2700" s="32"/>
      <c r="K2700" s="32"/>
      <c r="L2700" s="32"/>
      <c r="M2700" s="32"/>
      <c r="N2700" s="32"/>
      <c r="O2700" s="32"/>
      <c r="P2700" s="32"/>
      <c r="Q2700" s="32"/>
      <c r="R2700" s="32"/>
      <c r="S2700" s="32"/>
    </row>
    <row r="2701" ht="12.75" customHeight="1">
      <c r="A2701" s="32"/>
      <c r="B2701" s="32"/>
      <c r="C2701" s="32"/>
      <c r="D2701" s="32"/>
      <c r="E2701" s="32"/>
      <c r="F2701" s="32"/>
      <c r="G2701" s="32"/>
      <c r="H2701" s="32"/>
      <c r="I2701" s="32"/>
      <c r="J2701" s="32"/>
      <c r="K2701" s="32"/>
      <c r="L2701" s="32"/>
      <c r="M2701" s="32"/>
      <c r="N2701" s="32"/>
      <c r="O2701" s="32"/>
      <c r="P2701" s="32"/>
      <c r="Q2701" s="32"/>
      <c r="R2701" s="32"/>
      <c r="S2701" s="32"/>
    </row>
    <row r="2702" ht="12.75" customHeight="1">
      <c r="A2702" s="32"/>
      <c r="B2702" s="32"/>
      <c r="C2702" s="32"/>
      <c r="D2702" s="32"/>
      <c r="E2702" s="32"/>
      <c r="F2702" s="32"/>
      <c r="G2702" s="32"/>
      <c r="H2702" s="32"/>
      <c r="I2702" s="32"/>
      <c r="J2702" s="32"/>
      <c r="K2702" s="32"/>
      <c r="L2702" s="32"/>
      <c r="M2702" s="32"/>
      <c r="N2702" s="32"/>
      <c r="O2702" s="32"/>
      <c r="P2702" s="32"/>
      <c r="Q2702" s="32"/>
      <c r="R2702" s="32"/>
      <c r="S2702" s="32"/>
    </row>
    <row r="2703" ht="12.75" customHeight="1">
      <c r="A2703" s="32"/>
      <c r="B2703" s="32"/>
      <c r="C2703" s="32"/>
      <c r="D2703" s="32"/>
      <c r="E2703" s="32"/>
      <c r="F2703" s="32"/>
      <c r="G2703" s="32"/>
      <c r="H2703" s="32"/>
      <c r="I2703" s="32"/>
      <c r="J2703" s="32"/>
      <c r="K2703" s="32"/>
      <c r="L2703" s="32"/>
      <c r="M2703" s="32"/>
      <c r="N2703" s="32"/>
      <c r="O2703" s="32"/>
      <c r="P2703" s="32"/>
      <c r="Q2703" s="32"/>
      <c r="R2703" s="32"/>
      <c r="S2703" s="32"/>
    </row>
    <row r="2704" ht="12.75" customHeight="1">
      <c r="A2704" s="32"/>
      <c r="B2704" s="32"/>
      <c r="C2704" s="32"/>
      <c r="D2704" s="32"/>
      <c r="E2704" s="32"/>
      <c r="F2704" s="32"/>
      <c r="G2704" s="32"/>
      <c r="H2704" s="32"/>
      <c r="I2704" s="32"/>
      <c r="J2704" s="32"/>
      <c r="K2704" s="32"/>
      <c r="L2704" s="32"/>
      <c r="M2704" s="32"/>
      <c r="N2704" s="32"/>
      <c r="O2704" s="32"/>
      <c r="P2704" s="32"/>
      <c r="Q2704" s="32"/>
      <c r="R2704" s="32"/>
      <c r="S2704" s="32"/>
    </row>
    <row r="2705" ht="12.75" customHeight="1">
      <c r="A2705" s="32"/>
      <c r="B2705" s="32"/>
      <c r="C2705" s="32"/>
      <c r="D2705" s="32"/>
      <c r="E2705" s="32"/>
      <c r="F2705" s="32"/>
      <c r="G2705" s="32"/>
      <c r="H2705" s="32"/>
      <c r="I2705" s="32"/>
      <c r="J2705" s="32"/>
      <c r="K2705" s="32"/>
      <c r="L2705" s="32"/>
      <c r="M2705" s="32"/>
      <c r="N2705" s="32"/>
      <c r="O2705" s="32"/>
      <c r="P2705" s="32"/>
      <c r="Q2705" s="32"/>
      <c r="R2705" s="32"/>
      <c r="S2705" s="32"/>
    </row>
    <row r="2706" ht="12.75" customHeight="1">
      <c r="A2706" s="32"/>
      <c r="B2706" s="32"/>
      <c r="C2706" s="32"/>
      <c r="D2706" s="32"/>
      <c r="E2706" s="32"/>
      <c r="F2706" s="32"/>
      <c r="G2706" s="32"/>
      <c r="H2706" s="32"/>
      <c r="I2706" s="32"/>
      <c r="J2706" s="32"/>
      <c r="K2706" s="32"/>
      <c r="L2706" s="32"/>
      <c r="M2706" s="32"/>
      <c r="N2706" s="32"/>
      <c r="O2706" s="32"/>
      <c r="P2706" s="32"/>
      <c r="Q2706" s="32"/>
      <c r="R2706" s="32"/>
      <c r="S2706" s="32"/>
    </row>
    <row r="2707" ht="12.75" customHeight="1">
      <c r="A2707" s="32"/>
      <c r="B2707" s="32"/>
      <c r="C2707" s="32"/>
      <c r="D2707" s="32"/>
      <c r="E2707" s="32"/>
      <c r="F2707" s="32"/>
      <c r="G2707" s="32"/>
      <c r="H2707" s="32"/>
      <c r="I2707" s="32"/>
      <c r="J2707" s="32"/>
      <c r="K2707" s="32"/>
      <c r="L2707" s="32"/>
      <c r="M2707" s="32"/>
      <c r="N2707" s="32"/>
      <c r="O2707" s="32"/>
      <c r="P2707" s="32"/>
      <c r="Q2707" s="32"/>
      <c r="R2707" s="32"/>
      <c r="S2707" s="32"/>
    </row>
    <row r="2708" ht="12.75" customHeight="1">
      <c r="A2708" s="32"/>
      <c r="B2708" s="32"/>
      <c r="C2708" s="32"/>
      <c r="D2708" s="32"/>
      <c r="E2708" s="32"/>
      <c r="F2708" s="32"/>
      <c r="G2708" s="32"/>
      <c r="H2708" s="32"/>
      <c r="I2708" s="32"/>
      <c r="J2708" s="32"/>
      <c r="K2708" s="32"/>
      <c r="L2708" s="32"/>
      <c r="M2708" s="32"/>
      <c r="N2708" s="32"/>
      <c r="O2708" s="32"/>
      <c r="P2708" s="32"/>
      <c r="Q2708" s="32"/>
      <c r="R2708" s="32"/>
      <c r="S2708" s="32"/>
    </row>
    <row r="2709" ht="12.75" customHeight="1">
      <c r="A2709" s="32"/>
      <c r="B2709" s="32"/>
      <c r="C2709" s="32"/>
      <c r="D2709" s="32"/>
      <c r="E2709" s="32"/>
      <c r="F2709" s="32"/>
      <c r="G2709" s="32"/>
      <c r="H2709" s="32"/>
      <c r="I2709" s="32"/>
      <c r="J2709" s="32"/>
      <c r="K2709" s="32"/>
      <c r="L2709" s="32"/>
      <c r="M2709" s="32"/>
      <c r="N2709" s="32"/>
      <c r="O2709" s="32"/>
      <c r="P2709" s="32"/>
      <c r="Q2709" s="32"/>
      <c r="R2709" s="32"/>
      <c r="S2709" s="32"/>
    </row>
    <row r="2710" ht="12.75" customHeight="1">
      <c r="A2710" s="32"/>
      <c r="B2710" s="32"/>
      <c r="C2710" s="32"/>
      <c r="D2710" s="32"/>
      <c r="E2710" s="32"/>
      <c r="F2710" s="32"/>
      <c r="G2710" s="32"/>
      <c r="H2710" s="32"/>
      <c r="I2710" s="32"/>
      <c r="J2710" s="32"/>
      <c r="K2710" s="32"/>
      <c r="L2710" s="32"/>
      <c r="M2710" s="32"/>
      <c r="N2710" s="32"/>
      <c r="O2710" s="32"/>
      <c r="P2710" s="32"/>
      <c r="Q2710" s="32"/>
      <c r="R2710" s="32"/>
      <c r="S2710" s="32"/>
    </row>
    <row r="2711" ht="12.75" customHeight="1">
      <c r="A2711" s="32"/>
      <c r="B2711" s="32"/>
      <c r="C2711" s="32"/>
      <c r="D2711" s="32"/>
      <c r="E2711" s="32"/>
      <c r="F2711" s="32"/>
      <c r="G2711" s="32"/>
      <c r="H2711" s="32"/>
      <c r="I2711" s="32"/>
      <c r="J2711" s="32"/>
      <c r="K2711" s="32"/>
      <c r="L2711" s="32"/>
      <c r="M2711" s="32"/>
      <c r="N2711" s="32"/>
      <c r="O2711" s="32"/>
      <c r="P2711" s="32"/>
      <c r="Q2711" s="32"/>
      <c r="R2711" s="32"/>
      <c r="S2711" s="32"/>
    </row>
    <row r="2712" ht="12.75" customHeight="1">
      <c r="A2712" s="32"/>
      <c r="B2712" s="32"/>
      <c r="C2712" s="32"/>
      <c r="D2712" s="32"/>
      <c r="E2712" s="32"/>
      <c r="F2712" s="32"/>
      <c r="G2712" s="32"/>
      <c r="H2712" s="32"/>
      <c r="I2712" s="32"/>
      <c r="J2712" s="32"/>
      <c r="K2712" s="32"/>
      <c r="L2712" s="32"/>
      <c r="M2712" s="32"/>
      <c r="N2712" s="32"/>
      <c r="O2712" s="32"/>
      <c r="P2712" s="32"/>
      <c r="Q2712" s="32"/>
      <c r="R2712" s="32"/>
      <c r="S2712" s="32"/>
    </row>
    <row r="2713" ht="12.75" customHeight="1">
      <c r="A2713" s="32"/>
      <c r="B2713" s="32"/>
      <c r="C2713" s="32"/>
      <c r="D2713" s="32"/>
      <c r="E2713" s="32"/>
      <c r="F2713" s="32"/>
      <c r="G2713" s="32"/>
      <c r="H2713" s="32"/>
      <c r="I2713" s="32"/>
      <c r="J2713" s="32"/>
      <c r="K2713" s="32"/>
      <c r="L2713" s="32"/>
      <c r="M2713" s="32"/>
      <c r="N2713" s="32"/>
      <c r="O2713" s="32"/>
      <c r="P2713" s="32"/>
      <c r="Q2713" s="32"/>
      <c r="R2713" s="32"/>
      <c r="S2713" s="32"/>
    </row>
    <row r="2714" ht="12.75" customHeight="1">
      <c r="A2714" s="32"/>
      <c r="B2714" s="32"/>
      <c r="C2714" s="32"/>
      <c r="D2714" s="32"/>
      <c r="E2714" s="32"/>
      <c r="F2714" s="32"/>
      <c r="G2714" s="32"/>
      <c r="H2714" s="32"/>
      <c r="I2714" s="32"/>
      <c r="J2714" s="32"/>
      <c r="K2714" s="32"/>
      <c r="L2714" s="32"/>
      <c r="M2714" s="32"/>
      <c r="N2714" s="32"/>
      <c r="O2714" s="32"/>
      <c r="P2714" s="32"/>
      <c r="Q2714" s="32"/>
      <c r="R2714" s="32"/>
      <c r="S2714" s="32"/>
    </row>
    <row r="2715" ht="12.75" customHeight="1">
      <c r="A2715" s="32"/>
      <c r="B2715" s="32"/>
      <c r="C2715" s="32"/>
      <c r="D2715" s="32"/>
      <c r="E2715" s="32"/>
      <c r="F2715" s="32"/>
      <c r="G2715" s="32"/>
      <c r="H2715" s="32"/>
      <c r="I2715" s="32"/>
      <c r="J2715" s="32"/>
      <c r="K2715" s="32"/>
      <c r="L2715" s="32"/>
      <c r="M2715" s="32"/>
      <c r="N2715" s="32"/>
      <c r="O2715" s="32"/>
      <c r="P2715" s="32"/>
      <c r="Q2715" s="32"/>
      <c r="R2715" s="32"/>
      <c r="S2715" s="32"/>
    </row>
    <row r="2716" ht="12.75" customHeight="1">
      <c r="A2716" s="32"/>
      <c r="B2716" s="32"/>
      <c r="C2716" s="32"/>
      <c r="D2716" s="32"/>
      <c r="E2716" s="32"/>
      <c r="F2716" s="32"/>
      <c r="G2716" s="32"/>
      <c r="H2716" s="32"/>
      <c r="I2716" s="32"/>
      <c r="J2716" s="32"/>
      <c r="K2716" s="32"/>
      <c r="L2716" s="32"/>
      <c r="M2716" s="32"/>
      <c r="N2716" s="32"/>
      <c r="O2716" s="32"/>
      <c r="P2716" s="32"/>
      <c r="Q2716" s="32"/>
      <c r="R2716" s="32"/>
      <c r="S2716" s="32"/>
    </row>
    <row r="2717" ht="12.75" customHeight="1">
      <c r="A2717" s="32"/>
      <c r="B2717" s="32"/>
      <c r="C2717" s="32"/>
      <c r="D2717" s="32"/>
      <c r="E2717" s="32"/>
      <c r="F2717" s="32"/>
      <c r="G2717" s="32"/>
      <c r="H2717" s="32"/>
      <c r="I2717" s="32"/>
      <c r="J2717" s="32"/>
      <c r="K2717" s="32"/>
      <c r="L2717" s="32"/>
      <c r="M2717" s="32"/>
      <c r="N2717" s="32"/>
      <c r="O2717" s="32"/>
      <c r="P2717" s="32"/>
      <c r="Q2717" s="32"/>
      <c r="R2717" s="32"/>
      <c r="S2717" s="32"/>
    </row>
    <row r="2718" ht="12.75" customHeight="1">
      <c r="A2718" s="32"/>
      <c r="B2718" s="32"/>
      <c r="C2718" s="32"/>
      <c r="D2718" s="32"/>
      <c r="E2718" s="32"/>
      <c r="F2718" s="32"/>
      <c r="G2718" s="32"/>
      <c r="H2718" s="32"/>
      <c r="I2718" s="32"/>
      <c r="J2718" s="32"/>
      <c r="K2718" s="32"/>
      <c r="L2718" s="32"/>
      <c r="M2718" s="32"/>
      <c r="N2718" s="32"/>
      <c r="O2718" s="32"/>
      <c r="P2718" s="32"/>
      <c r="Q2718" s="32"/>
      <c r="R2718" s="32"/>
      <c r="S2718" s="32"/>
    </row>
    <row r="2719" ht="12.75" customHeight="1">
      <c r="A2719" s="32"/>
      <c r="B2719" s="32"/>
      <c r="C2719" s="32"/>
      <c r="D2719" s="32"/>
      <c r="E2719" s="32"/>
      <c r="F2719" s="32"/>
      <c r="G2719" s="32"/>
      <c r="H2719" s="32"/>
      <c r="I2719" s="32"/>
      <c r="J2719" s="32"/>
      <c r="K2719" s="32"/>
      <c r="L2719" s="32"/>
      <c r="M2719" s="32"/>
      <c r="N2719" s="32"/>
      <c r="O2719" s="32"/>
      <c r="P2719" s="32"/>
      <c r="Q2719" s="32"/>
      <c r="R2719" s="32"/>
      <c r="S2719" s="32"/>
    </row>
    <row r="2720" ht="12.75" customHeight="1">
      <c r="A2720" s="32"/>
      <c r="B2720" s="32"/>
      <c r="C2720" s="32"/>
      <c r="D2720" s="32"/>
      <c r="E2720" s="32"/>
      <c r="F2720" s="32"/>
      <c r="G2720" s="32"/>
      <c r="H2720" s="32"/>
      <c r="I2720" s="32"/>
      <c r="J2720" s="32"/>
      <c r="K2720" s="32"/>
      <c r="L2720" s="32"/>
      <c r="M2720" s="32"/>
      <c r="N2720" s="32"/>
      <c r="O2720" s="32"/>
      <c r="P2720" s="32"/>
      <c r="Q2720" s="32"/>
      <c r="R2720" s="32"/>
      <c r="S2720" s="32"/>
    </row>
    <row r="2721" ht="12.75" customHeight="1">
      <c r="A2721" s="32"/>
      <c r="B2721" s="32"/>
      <c r="C2721" s="32"/>
      <c r="D2721" s="32"/>
      <c r="E2721" s="32"/>
      <c r="F2721" s="32"/>
      <c r="G2721" s="32"/>
      <c r="H2721" s="32"/>
      <c r="I2721" s="32"/>
      <c r="J2721" s="32"/>
      <c r="K2721" s="32"/>
      <c r="L2721" s="32"/>
      <c r="M2721" s="32"/>
      <c r="N2721" s="32"/>
      <c r="O2721" s="32"/>
      <c r="P2721" s="32"/>
      <c r="Q2721" s="32"/>
      <c r="R2721" s="32"/>
      <c r="S2721" s="32"/>
    </row>
    <row r="2722" ht="12.75" customHeight="1">
      <c r="A2722" s="32"/>
      <c r="B2722" s="32"/>
      <c r="C2722" s="32"/>
      <c r="D2722" s="32"/>
      <c r="E2722" s="32"/>
      <c r="F2722" s="32"/>
      <c r="G2722" s="32"/>
      <c r="H2722" s="32"/>
      <c r="I2722" s="32"/>
      <c r="J2722" s="32"/>
      <c r="K2722" s="32"/>
      <c r="L2722" s="32"/>
      <c r="M2722" s="32"/>
      <c r="N2722" s="32"/>
      <c r="O2722" s="32"/>
      <c r="P2722" s="32"/>
      <c r="Q2722" s="32"/>
      <c r="R2722" s="32"/>
      <c r="S2722" s="32"/>
    </row>
    <row r="2723" ht="12.75" customHeight="1">
      <c r="A2723" s="32"/>
      <c r="B2723" s="32"/>
      <c r="C2723" s="32"/>
      <c r="D2723" s="32"/>
      <c r="E2723" s="32"/>
      <c r="F2723" s="32"/>
      <c r="G2723" s="32"/>
      <c r="H2723" s="32"/>
      <c r="I2723" s="32"/>
      <c r="J2723" s="32"/>
      <c r="K2723" s="32"/>
      <c r="L2723" s="32"/>
      <c r="M2723" s="32"/>
      <c r="N2723" s="32"/>
      <c r="O2723" s="32"/>
      <c r="P2723" s="32"/>
      <c r="Q2723" s="32"/>
      <c r="R2723" s="32"/>
      <c r="S2723" s="32"/>
    </row>
    <row r="2724" ht="12.75" customHeight="1">
      <c r="A2724" s="32"/>
      <c r="B2724" s="32"/>
      <c r="C2724" s="32"/>
      <c r="D2724" s="32"/>
      <c r="E2724" s="32"/>
      <c r="F2724" s="32"/>
      <c r="G2724" s="32"/>
      <c r="H2724" s="32"/>
      <c r="I2724" s="32"/>
      <c r="J2724" s="32"/>
      <c r="K2724" s="32"/>
      <c r="L2724" s="32"/>
      <c r="M2724" s="32"/>
      <c r="N2724" s="32"/>
      <c r="O2724" s="32"/>
      <c r="P2724" s="32"/>
      <c r="Q2724" s="32"/>
      <c r="R2724" s="32"/>
      <c r="S2724" s="32"/>
    </row>
    <row r="2725" ht="12.75" customHeight="1">
      <c r="A2725" s="32"/>
      <c r="B2725" s="32"/>
      <c r="C2725" s="32"/>
      <c r="D2725" s="32"/>
      <c r="E2725" s="32"/>
      <c r="F2725" s="32"/>
      <c r="G2725" s="32"/>
      <c r="H2725" s="32"/>
      <c r="I2725" s="32"/>
      <c r="J2725" s="32"/>
      <c r="K2725" s="32"/>
      <c r="L2725" s="32"/>
      <c r="M2725" s="32"/>
      <c r="N2725" s="32"/>
      <c r="O2725" s="32"/>
      <c r="P2725" s="32"/>
      <c r="Q2725" s="32"/>
      <c r="R2725" s="32"/>
      <c r="S2725" s="32"/>
    </row>
    <row r="2726" ht="12.75" customHeight="1">
      <c r="A2726" s="32"/>
      <c r="B2726" s="32"/>
      <c r="C2726" s="32"/>
      <c r="D2726" s="32"/>
      <c r="E2726" s="32"/>
      <c r="F2726" s="32"/>
      <c r="G2726" s="32"/>
      <c r="H2726" s="32"/>
      <c r="I2726" s="32"/>
      <c r="J2726" s="32"/>
      <c r="K2726" s="32"/>
      <c r="L2726" s="32"/>
      <c r="M2726" s="32"/>
      <c r="N2726" s="32"/>
      <c r="O2726" s="32"/>
      <c r="P2726" s="32"/>
      <c r="Q2726" s="32"/>
      <c r="R2726" s="32"/>
      <c r="S2726" s="32"/>
    </row>
    <row r="2727" ht="12.75" customHeight="1">
      <c r="A2727" s="32"/>
      <c r="B2727" s="32"/>
      <c r="C2727" s="32"/>
      <c r="D2727" s="32"/>
      <c r="E2727" s="32"/>
      <c r="F2727" s="32"/>
      <c r="G2727" s="32"/>
      <c r="H2727" s="32"/>
      <c r="I2727" s="32"/>
      <c r="J2727" s="32"/>
      <c r="K2727" s="32"/>
      <c r="L2727" s="32"/>
      <c r="M2727" s="32"/>
      <c r="N2727" s="32"/>
      <c r="O2727" s="32"/>
      <c r="P2727" s="32"/>
      <c r="Q2727" s="32"/>
      <c r="R2727" s="32"/>
      <c r="S2727" s="32"/>
    </row>
    <row r="2728" ht="12.75" customHeight="1">
      <c r="A2728" s="32"/>
      <c r="B2728" s="32"/>
      <c r="C2728" s="32"/>
      <c r="D2728" s="32"/>
      <c r="E2728" s="32"/>
      <c r="F2728" s="32"/>
      <c r="G2728" s="32"/>
      <c r="H2728" s="32"/>
      <c r="I2728" s="32"/>
      <c r="J2728" s="32"/>
      <c r="K2728" s="32"/>
      <c r="L2728" s="32"/>
      <c r="M2728" s="32"/>
      <c r="N2728" s="32"/>
      <c r="O2728" s="32"/>
      <c r="P2728" s="32"/>
      <c r="Q2728" s="32"/>
      <c r="R2728" s="32"/>
      <c r="S2728" s="32"/>
    </row>
    <row r="2729" ht="12.75" customHeight="1">
      <c r="A2729" s="32"/>
      <c r="B2729" s="32"/>
      <c r="C2729" s="32"/>
      <c r="D2729" s="32"/>
      <c r="E2729" s="32"/>
      <c r="F2729" s="32"/>
      <c r="G2729" s="32"/>
      <c r="H2729" s="32"/>
      <c r="I2729" s="32"/>
      <c r="J2729" s="32"/>
      <c r="K2729" s="32"/>
      <c r="L2729" s="32"/>
      <c r="M2729" s="32"/>
      <c r="N2729" s="32"/>
      <c r="O2729" s="32"/>
      <c r="P2729" s="32"/>
      <c r="Q2729" s="32"/>
      <c r="R2729" s="32"/>
      <c r="S2729" s="32"/>
    </row>
    <row r="2730" ht="12.75" customHeight="1">
      <c r="A2730" s="32"/>
      <c r="B2730" s="32"/>
      <c r="C2730" s="32"/>
      <c r="D2730" s="32"/>
      <c r="E2730" s="32"/>
      <c r="F2730" s="32"/>
      <c r="G2730" s="32"/>
      <c r="H2730" s="32"/>
      <c r="I2730" s="32"/>
      <c r="J2730" s="32"/>
      <c r="K2730" s="32"/>
      <c r="L2730" s="32"/>
      <c r="M2730" s="32"/>
      <c r="N2730" s="32"/>
      <c r="O2730" s="32"/>
      <c r="P2730" s="32"/>
      <c r="Q2730" s="32"/>
      <c r="R2730" s="32"/>
      <c r="S2730" s="32"/>
    </row>
    <row r="2731" ht="12.75" customHeight="1">
      <c r="A2731" s="32"/>
      <c r="B2731" s="32"/>
      <c r="C2731" s="32"/>
      <c r="D2731" s="32"/>
      <c r="E2731" s="32"/>
      <c r="F2731" s="32"/>
      <c r="G2731" s="32"/>
      <c r="H2731" s="32"/>
      <c r="I2731" s="32"/>
      <c r="J2731" s="32"/>
      <c r="K2731" s="32"/>
      <c r="L2731" s="32"/>
      <c r="M2731" s="32"/>
      <c r="N2731" s="32"/>
      <c r="O2731" s="32"/>
      <c r="P2731" s="32"/>
      <c r="Q2731" s="32"/>
      <c r="R2731" s="32"/>
      <c r="S2731" s="32"/>
    </row>
    <row r="2732" ht="12.75" customHeight="1">
      <c r="A2732" s="32"/>
      <c r="B2732" s="32"/>
      <c r="C2732" s="32"/>
      <c r="D2732" s="32"/>
      <c r="E2732" s="32"/>
      <c r="F2732" s="32"/>
      <c r="G2732" s="32"/>
      <c r="H2732" s="32"/>
      <c r="I2732" s="32"/>
      <c r="J2732" s="32"/>
      <c r="K2732" s="32"/>
      <c r="L2732" s="32"/>
      <c r="M2732" s="32"/>
      <c r="N2732" s="32"/>
      <c r="O2732" s="32"/>
      <c r="P2732" s="32"/>
      <c r="Q2732" s="32"/>
      <c r="R2732" s="32"/>
      <c r="S2732" s="32"/>
    </row>
    <row r="2733" ht="12.75" customHeight="1">
      <c r="A2733" s="32"/>
      <c r="B2733" s="32"/>
      <c r="C2733" s="32"/>
      <c r="D2733" s="32"/>
      <c r="E2733" s="32"/>
      <c r="F2733" s="32"/>
      <c r="G2733" s="32"/>
      <c r="H2733" s="32"/>
      <c r="I2733" s="32"/>
      <c r="J2733" s="32"/>
      <c r="K2733" s="32"/>
      <c r="L2733" s="32"/>
      <c r="M2733" s="32"/>
      <c r="N2733" s="32"/>
      <c r="O2733" s="32"/>
      <c r="P2733" s="32"/>
      <c r="Q2733" s="32"/>
      <c r="R2733" s="32"/>
      <c r="S2733" s="32"/>
    </row>
    <row r="2734" ht="12.75" customHeight="1">
      <c r="A2734" s="32"/>
      <c r="B2734" s="32"/>
      <c r="C2734" s="32"/>
      <c r="D2734" s="32"/>
      <c r="E2734" s="32"/>
      <c r="F2734" s="32"/>
      <c r="G2734" s="32"/>
      <c r="H2734" s="32"/>
      <c r="I2734" s="32"/>
      <c r="J2734" s="32"/>
      <c r="K2734" s="32"/>
      <c r="L2734" s="32"/>
      <c r="M2734" s="32"/>
      <c r="N2734" s="32"/>
      <c r="O2734" s="32"/>
      <c r="P2734" s="32"/>
      <c r="Q2734" s="32"/>
      <c r="R2734" s="32"/>
      <c r="S2734" s="32"/>
    </row>
  </sheetData>
  <autoFilter ref="$D$1:$D$2734"/>
  <mergeCells count="434">
    <mergeCell ref="B154:B155"/>
    <mergeCell ref="C154:C155"/>
    <mergeCell ref="A133:A134"/>
    <mergeCell ref="B133:B134"/>
    <mergeCell ref="C133:C134"/>
    <mergeCell ref="A149:A150"/>
    <mergeCell ref="B149:B150"/>
    <mergeCell ref="C149:C150"/>
    <mergeCell ref="A154:A155"/>
    <mergeCell ref="B184:B185"/>
    <mergeCell ref="C184:C185"/>
    <mergeCell ref="A172:A173"/>
    <mergeCell ref="B172:B173"/>
    <mergeCell ref="C172:C173"/>
    <mergeCell ref="A178:A179"/>
    <mergeCell ref="B178:B179"/>
    <mergeCell ref="C178:C179"/>
    <mergeCell ref="A184:A185"/>
    <mergeCell ref="B234:B235"/>
    <mergeCell ref="C234:C235"/>
    <mergeCell ref="A201:A202"/>
    <mergeCell ref="B201:B202"/>
    <mergeCell ref="C201:C202"/>
    <mergeCell ref="A214:A215"/>
    <mergeCell ref="B214:B215"/>
    <mergeCell ref="C214:C215"/>
    <mergeCell ref="A234:A235"/>
    <mergeCell ref="B269:B270"/>
    <mergeCell ref="C269:C270"/>
    <mergeCell ref="A249:A250"/>
    <mergeCell ref="B249:B250"/>
    <mergeCell ref="C249:C250"/>
    <mergeCell ref="A259:A260"/>
    <mergeCell ref="B259:B260"/>
    <mergeCell ref="C259:C260"/>
    <mergeCell ref="A269:A270"/>
    <mergeCell ref="B296:B297"/>
    <mergeCell ref="C296:C297"/>
    <mergeCell ref="A280:A281"/>
    <mergeCell ref="B280:B281"/>
    <mergeCell ref="C280:C281"/>
    <mergeCell ref="A290:A291"/>
    <mergeCell ref="B290:B291"/>
    <mergeCell ref="C290:C291"/>
    <mergeCell ref="A296:A297"/>
    <mergeCell ref="B321:B322"/>
    <mergeCell ref="C321:C322"/>
    <mergeCell ref="A311:A312"/>
    <mergeCell ref="B311:B312"/>
    <mergeCell ref="C311:C312"/>
    <mergeCell ref="A316:A317"/>
    <mergeCell ref="B316:B317"/>
    <mergeCell ref="C316:C317"/>
    <mergeCell ref="A321:A322"/>
    <mergeCell ref="B402:B403"/>
    <mergeCell ref="C402:C403"/>
    <mergeCell ref="A381:A382"/>
    <mergeCell ref="B381:B382"/>
    <mergeCell ref="C381:C382"/>
    <mergeCell ref="A397:A398"/>
    <mergeCell ref="B397:B398"/>
    <mergeCell ref="C397:C398"/>
    <mergeCell ref="A402:A403"/>
    <mergeCell ref="B430:B431"/>
    <mergeCell ref="C430:C431"/>
    <mergeCell ref="A407:A408"/>
    <mergeCell ref="B407:B408"/>
    <mergeCell ref="C407:C408"/>
    <mergeCell ref="A425:A426"/>
    <mergeCell ref="B425:B426"/>
    <mergeCell ref="C425:C426"/>
    <mergeCell ref="A430:A431"/>
    <mergeCell ref="B463:B464"/>
    <mergeCell ref="C463:C464"/>
    <mergeCell ref="A445:A446"/>
    <mergeCell ref="B445:B446"/>
    <mergeCell ref="C445:C446"/>
    <mergeCell ref="A450:A451"/>
    <mergeCell ref="B450:B451"/>
    <mergeCell ref="C450:C451"/>
    <mergeCell ref="A463:A464"/>
    <mergeCell ref="B486:B487"/>
    <mergeCell ref="C486:C487"/>
    <mergeCell ref="A468:A469"/>
    <mergeCell ref="B468:B469"/>
    <mergeCell ref="C468:C469"/>
    <mergeCell ref="A473:A474"/>
    <mergeCell ref="B473:B474"/>
    <mergeCell ref="C473:C474"/>
    <mergeCell ref="A486:A487"/>
    <mergeCell ref="B508:B509"/>
    <mergeCell ref="C508:C509"/>
    <mergeCell ref="A491:A492"/>
    <mergeCell ref="B491:B492"/>
    <mergeCell ref="C491:C492"/>
    <mergeCell ref="A503:A504"/>
    <mergeCell ref="B503:B504"/>
    <mergeCell ref="C503:C504"/>
    <mergeCell ref="A508:A509"/>
    <mergeCell ref="B535:B536"/>
    <mergeCell ref="C535:C536"/>
    <mergeCell ref="A520:A521"/>
    <mergeCell ref="B520:B521"/>
    <mergeCell ref="C520:C521"/>
    <mergeCell ref="A525:A526"/>
    <mergeCell ref="B525:B526"/>
    <mergeCell ref="C525:C526"/>
    <mergeCell ref="A535:A536"/>
    <mergeCell ref="B567:B568"/>
    <mergeCell ref="C567:C568"/>
    <mergeCell ref="A547:A548"/>
    <mergeCell ref="B547:B548"/>
    <mergeCell ref="C547:C548"/>
    <mergeCell ref="A552:A553"/>
    <mergeCell ref="B552:B553"/>
    <mergeCell ref="C552:C553"/>
    <mergeCell ref="A567:A568"/>
    <mergeCell ref="B610:B611"/>
    <mergeCell ref="C610:C611"/>
    <mergeCell ref="A581:A582"/>
    <mergeCell ref="B581:B582"/>
    <mergeCell ref="C581:C582"/>
    <mergeCell ref="A594:A595"/>
    <mergeCell ref="B594:B595"/>
    <mergeCell ref="C594:C595"/>
    <mergeCell ref="A610:A611"/>
    <mergeCell ref="B647:B648"/>
    <mergeCell ref="C647:C648"/>
    <mergeCell ref="A628:A629"/>
    <mergeCell ref="B628:B629"/>
    <mergeCell ref="C628:C629"/>
    <mergeCell ref="A640:A641"/>
    <mergeCell ref="B640:B641"/>
    <mergeCell ref="C640:C641"/>
    <mergeCell ref="A647:A648"/>
    <mergeCell ref="B681:B682"/>
    <mergeCell ref="C681:C682"/>
    <mergeCell ref="A659:A660"/>
    <mergeCell ref="B659:B660"/>
    <mergeCell ref="C659:C660"/>
    <mergeCell ref="A668:A669"/>
    <mergeCell ref="B668:B669"/>
    <mergeCell ref="C668:C669"/>
    <mergeCell ref="A681:A682"/>
    <mergeCell ref="B721:B722"/>
    <mergeCell ref="C721:C722"/>
    <mergeCell ref="A698:A699"/>
    <mergeCell ref="B698:B699"/>
    <mergeCell ref="C698:C699"/>
    <mergeCell ref="A710:A711"/>
    <mergeCell ref="B710:B711"/>
    <mergeCell ref="C710:C711"/>
    <mergeCell ref="A721:A722"/>
    <mergeCell ref="B754:B755"/>
    <mergeCell ref="C754:C755"/>
    <mergeCell ref="A731:A732"/>
    <mergeCell ref="B731:B732"/>
    <mergeCell ref="C731:C732"/>
    <mergeCell ref="A739:A740"/>
    <mergeCell ref="B739:B740"/>
    <mergeCell ref="C739:C740"/>
    <mergeCell ref="A754:A755"/>
    <mergeCell ref="B792:B793"/>
    <mergeCell ref="C792:C793"/>
    <mergeCell ref="A765:A766"/>
    <mergeCell ref="B765:B766"/>
    <mergeCell ref="C765:C766"/>
    <mergeCell ref="A777:A778"/>
    <mergeCell ref="B777:B778"/>
    <mergeCell ref="C777:C778"/>
    <mergeCell ref="A792:A793"/>
    <mergeCell ref="B829:B830"/>
    <mergeCell ref="C829:C830"/>
    <mergeCell ref="A803:A804"/>
    <mergeCell ref="B803:B804"/>
    <mergeCell ref="C803:C804"/>
    <mergeCell ref="A817:A818"/>
    <mergeCell ref="B817:B818"/>
    <mergeCell ref="C817:C818"/>
    <mergeCell ref="A829:A830"/>
    <mergeCell ref="B874:B875"/>
    <mergeCell ref="C874:C875"/>
    <mergeCell ref="A848:A849"/>
    <mergeCell ref="B848:B849"/>
    <mergeCell ref="C848:C849"/>
    <mergeCell ref="A861:A862"/>
    <mergeCell ref="B861:B862"/>
    <mergeCell ref="C861:C862"/>
    <mergeCell ref="A874:A875"/>
    <mergeCell ref="B919:B920"/>
    <mergeCell ref="C919:C920"/>
    <mergeCell ref="A890:A891"/>
    <mergeCell ref="B890:B891"/>
    <mergeCell ref="C890:C891"/>
    <mergeCell ref="A905:A906"/>
    <mergeCell ref="B905:B906"/>
    <mergeCell ref="C905:C906"/>
    <mergeCell ref="A919:A920"/>
    <mergeCell ref="B954:B955"/>
    <mergeCell ref="C954:C955"/>
    <mergeCell ref="A934:A935"/>
    <mergeCell ref="B934:B935"/>
    <mergeCell ref="C934:C935"/>
    <mergeCell ref="A949:A950"/>
    <mergeCell ref="B949:B950"/>
    <mergeCell ref="C949:C950"/>
    <mergeCell ref="A954:A955"/>
    <mergeCell ref="B989:B990"/>
    <mergeCell ref="C989:C990"/>
    <mergeCell ref="A959:A960"/>
    <mergeCell ref="B959:B960"/>
    <mergeCell ref="C959:C960"/>
    <mergeCell ref="A972:A973"/>
    <mergeCell ref="B972:B973"/>
    <mergeCell ref="C972:C973"/>
    <mergeCell ref="A989:A990"/>
    <mergeCell ref="B1019:B1020"/>
    <mergeCell ref="C1019:C1020"/>
    <mergeCell ref="A1000:A1001"/>
    <mergeCell ref="B1000:B1001"/>
    <mergeCell ref="C1000:C1001"/>
    <mergeCell ref="A1014:A1015"/>
    <mergeCell ref="B1014:B1015"/>
    <mergeCell ref="C1014:C1015"/>
    <mergeCell ref="A1019:A1020"/>
    <mergeCell ref="B1053:B1054"/>
    <mergeCell ref="C1053:C1054"/>
    <mergeCell ref="A1033:A1034"/>
    <mergeCell ref="B1033:B1034"/>
    <mergeCell ref="C1033:C1034"/>
    <mergeCell ref="A1047:A1048"/>
    <mergeCell ref="B1047:B1048"/>
    <mergeCell ref="C1047:C1048"/>
    <mergeCell ref="A1053:A1054"/>
    <mergeCell ref="B1083:B1084"/>
    <mergeCell ref="C1083:C1084"/>
    <mergeCell ref="A1069:A1070"/>
    <mergeCell ref="B1069:B1070"/>
    <mergeCell ref="C1069:C1070"/>
    <mergeCell ref="A1074:A1075"/>
    <mergeCell ref="B1074:B1075"/>
    <mergeCell ref="C1074:C1075"/>
    <mergeCell ref="A1083:A1084"/>
    <mergeCell ref="B1113:B1114"/>
    <mergeCell ref="C1113:C1114"/>
    <mergeCell ref="A1087:A1088"/>
    <mergeCell ref="B1087:B1088"/>
    <mergeCell ref="C1087:C1088"/>
    <mergeCell ref="A1098:A1099"/>
    <mergeCell ref="B1098:B1099"/>
    <mergeCell ref="C1098:C1099"/>
    <mergeCell ref="A1113:A1114"/>
    <mergeCell ref="B1143:B1144"/>
    <mergeCell ref="C1143:C1144"/>
    <mergeCell ref="A1118:A1119"/>
    <mergeCell ref="B1118:B1119"/>
    <mergeCell ref="C1118:C1119"/>
    <mergeCell ref="A1132:A1133"/>
    <mergeCell ref="B1132:B1133"/>
    <mergeCell ref="C1132:C1133"/>
    <mergeCell ref="A1143:A1144"/>
    <mergeCell ref="B1176:B1177"/>
    <mergeCell ref="C1176:C1177"/>
    <mergeCell ref="A1157:A1158"/>
    <mergeCell ref="B1157:B1158"/>
    <mergeCell ref="C1157:C1158"/>
    <mergeCell ref="A1169:A1170"/>
    <mergeCell ref="B1169:B1170"/>
    <mergeCell ref="C1169:C1170"/>
    <mergeCell ref="A1176:A1177"/>
    <mergeCell ref="B1210:B1211"/>
    <mergeCell ref="C1210:C1211"/>
    <mergeCell ref="A1183:A1184"/>
    <mergeCell ref="B1183:B1184"/>
    <mergeCell ref="C1183:C1184"/>
    <mergeCell ref="A1198:A1199"/>
    <mergeCell ref="B1198:B1199"/>
    <mergeCell ref="C1198:C1199"/>
    <mergeCell ref="A1210:A1211"/>
    <mergeCell ref="B1239:B1240"/>
    <mergeCell ref="C1239:C1240"/>
    <mergeCell ref="A1215:A1216"/>
    <mergeCell ref="B1215:B1216"/>
    <mergeCell ref="C1215:C1216"/>
    <mergeCell ref="A1228:A1229"/>
    <mergeCell ref="B1228:B1229"/>
    <mergeCell ref="C1228:C1229"/>
    <mergeCell ref="A1239:A1240"/>
    <mergeCell ref="B1263:B1264"/>
    <mergeCell ref="C1263:C1264"/>
    <mergeCell ref="A1244:A1245"/>
    <mergeCell ref="B1244:B1245"/>
    <mergeCell ref="C1244:C1245"/>
    <mergeCell ref="A1253:A1254"/>
    <mergeCell ref="B1253:B1254"/>
    <mergeCell ref="C1253:C1254"/>
    <mergeCell ref="A1263:A1264"/>
    <mergeCell ref="B1282:B1283"/>
    <mergeCell ref="C1282:C1283"/>
    <mergeCell ref="A1268:A1269"/>
    <mergeCell ref="B1268:B1269"/>
    <mergeCell ref="C1268:C1269"/>
    <mergeCell ref="A1273:A1274"/>
    <mergeCell ref="B1273:B1274"/>
    <mergeCell ref="C1273:C1274"/>
    <mergeCell ref="A1282:A1283"/>
    <mergeCell ref="B1302:B1303"/>
    <mergeCell ref="C1302:C1303"/>
    <mergeCell ref="A1292:A1293"/>
    <mergeCell ref="B1292:B1293"/>
    <mergeCell ref="C1292:C1293"/>
    <mergeCell ref="A1297:A1298"/>
    <mergeCell ref="B1297:B1298"/>
    <mergeCell ref="C1297:C1298"/>
    <mergeCell ref="A1302:A1303"/>
    <mergeCell ref="B375:B376"/>
    <mergeCell ref="C375:C376"/>
    <mergeCell ref="A340:A341"/>
    <mergeCell ref="B340:B341"/>
    <mergeCell ref="C340:C341"/>
    <mergeCell ref="A370:A371"/>
    <mergeCell ref="B370:B371"/>
    <mergeCell ref="C370:C371"/>
    <mergeCell ref="A375:A376"/>
    <mergeCell ref="B1519:B1520"/>
    <mergeCell ref="C1519:C1520"/>
    <mergeCell ref="A1500:A1501"/>
    <mergeCell ref="B1500:B1501"/>
    <mergeCell ref="C1500:C1501"/>
    <mergeCell ref="A1511:A1512"/>
    <mergeCell ref="B1511:B1512"/>
    <mergeCell ref="C1511:C1512"/>
    <mergeCell ref="A1519:A1520"/>
    <mergeCell ref="B36:B37"/>
    <mergeCell ref="C36:C37"/>
    <mergeCell ref="A6:A7"/>
    <mergeCell ref="B6:B7"/>
    <mergeCell ref="C6:C7"/>
    <mergeCell ref="A31:A32"/>
    <mergeCell ref="B31:B32"/>
    <mergeCell ref="C31:C32"/>
    <mergeCell ref="A36:A37"/>
    <mergeCell ref="B81:B82"/>
    <mergeCell ref="C81:C82"/>
    <mergeCell ref="A60:A61"/>
    <mergeCell ref="B60:B61"/>
    <mergeCell ref="C60:C61"/>
    <mergeCell ref="A73:A74"/>
    <mergeCell ref="B73:B74"/>
    <mergeCell ref="C73:C74"/>
    <mergeCell ref="A81:A82"/>
    <mergeCell ref="B128:B129"/>
    <mergeCell ref="C128:C129"/>
    <mergeCell ref="A96:A97"/>
    <mergeCell ref="B96:B97"/>
    <mergeCell ref="C96:C97"/>
    <mergeCell ref="A111:A112"/>
    <mergeCell ref="B111:B112"/>
    <mergeCell ref="C111:C112"/>
    <mergeCell ref="A128:A129"/>
    <mergeCell ref="B1559:B1560"/>
    <mergeCell ref="C1559:C1560"/>
    <mergeCell ref="B1569:B1570"/>
    <mergeCell ref="C1569:C1570"/>
    <mergeCell ref="A1528:A1529"/>
    <mergeCell ref="B1528:B1529"/>
    <mergeCell ref="C1528:C1529"/>
    <mergeCell ref="B1542:B1543"/>
    <mergeCell ref="C1542:C1543"/>
    <mergeCell ref="B1552:B1553"/>
    <mergeCell ref="C1552:C1553"/>
    <mergeCell ref="B1338:B1339"/>
    <mergeCell ref="C1338:C1339"/>
    <mergeCell ref="A1319:A1320"/>
    <mergeCell ref="B1319:B1320"/>
    <mergeCell ref="C1319:C1320"/>
    <mergeCell ref="A1333:A1334"/>
    <mergeCell ref="B1333:B1334"/>
    <mergeCell ref="C1333:C1334"/>
    <mergeCell ref="A1338:A1339"/>
    <mergeCell ref="B1370:B1371"/>
    <mergeCell ref="C1370:C1371"/>
    <mergeCell ref="A1352:A1353"/>
    <mergeCell ref="B1352:B1353"/>
    <mergeCell ref="C1352:C1353"/>
    <mergeCell ref="A1364:A1365"/>
    <mergeCell ref="B1364:B1365"/>
    <mergeCell ref="C1364:C1365"/>
    <mergeCell ref="A1370:A1371"/>
    <mergeCell ref="B1392:B1393"/>
    <mergeCell ref="C1392:C1393"/>
    <mergeCell ref="A1375:A1376"/>
    <mergeCell ref="B1375:B1376"/>
    <mergeCell ref="C1375:C1376"/>
    <mergeCell ref="A1385:A1386"/>
    <mergeCell ref="B1385:B1386"/>
    <mergeCell ref="C1385:C1386"/>
    <mergeCell ref="A1392:A1393"/>
    <mergeCell ref="B1409:B1410"/>
    <mergeCell ref="C1409:C1410"/>
    <mergeCell ref="A1395:A1396"/>
    <mergeCell ref="B1395:B1396"/>
    <mergeCell ref="C1395:C1396"/>
    <mergeCell ref="A1402:A1403"/>
    <mergeCell ref="B1402:B1403"/>
    <mergeCell ref="C1402:C1403"/>
    <mergeCell ref="A1409:A1410"/>
    <mergeCell ref="B1432:B1433"/>
    <mergeCell ref="C1432:C1433"/>
    <mergeCell ref="A1414:A1415"/>
    <mergeCell ref="B1414:B1415"/>
    <mergeCell ref="C1414:C1415"/>
    <mergeCell ref="A1423:A1424"/>
    <mergeCell ref="B1423:B1424"/>
    <mergeCell ref="C1423:C1424"/>
    <mergeCell ref="A1432:A1433"/>
    <mergeCell ref="B1459:B1460"/>
    <mergeCell ref="C1459:C1460"/>
    <mergeCell ref="A1441:A1442"/>
    <mergeCell ref="B1441:B1442"/>
    <mergeCell ref="C1441:C1442"/>
    <mergeCell ref="A1450:A1451"/>
    <mergeCell ref="B1450:B1451"/>
    <mergeCell ref="C1450:C1451"/>
    <mergeCell ref="A1459:A1460"/>
    <mergeCell ref="B1486:B1487"/>
    <mergeCell ref="C1486:C1487"/>
    <mergeCell ref="A1469:A1470"/>
    <mergeCell ref="B1469:B1470"/>
    <mergeCell ref="C1469:C1470"/>
    <mergeCell ref="A1477:A1478"/>
    <mergeCell ref="B1477:B1478"/>
    <mergeCell ref="C1477:C1478"/>
    <mergeCell ref="A1486:A1487"/>
  </mergeCells>
  <printOptions gridLines="1"/>
  <pageMargins bottom="0.6" footer="0.0" header="0.0" left="0.7" right="0.33" top="0.72"/>
  <pageSetup orientation="landscape"/>
  <headerFooter>
    <oddFooter>&amp;LCMA  Training Cruises_x000D_#737373 Caterpillar: Confidential Green&amp;RPage  &amp;P  of  </oddFooter>
  </headerFooter>
  <rowBreaks count="30" manualBreakCount="30">
    <brk id="257" man="1"/>
    <brk id="518" man="1"/>
    <brk id="903" man="1"/>
    <brk id="775" man="1"/>
    <brk id="1096" man="1"/>
    <brk id="1290" man="1"/>
    <brk id="79" man="1"/>
    <brk id="338" man="1"/>
    <brk id="212" man="1"/>
    <brk id="1045" man="1"/>
    <brk id="471" man="1"/>
    <brk id="729" man="1"/>
    <brk id="1242" man="1"/>
    <brk id="666" man="1"/>
    <brk id="859" man="1"/>
    <brk id="608" man="1"/>
    <brk id="34" man="1"/>
    <brk id="998" man="1"/>
    <brk id="423" man="1"/>
    <brk id="170" man="1"/>
    <brk id="1197" man="1"/>
    <brk id="815" man="1"/>
    <brk id="1331" man="1"/>
    <brk id="565" man="1"/>
    <brk id="1141" man="1"/>
    <brk id="309" man="1"/>
    <brk id="314" man="1"/>
    <brk id="379" man="1"/>
    <brk id="957" man="1"/>
    <brk id="126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38"/>
  </cols>
  <sheetData>
    <row r="1" ht="12.75" customHeight="1"/>
    <row r="2" ht="12.75" customHeight="1">
      <c r="B2" s="32" t="s">
        <v>2153</v>
      </c>
    </row>
    <row r="3" ht="12.75" customHeight="1">
      <c r="B3" s="32" t="s">
        <v>618</v>
      </c>
    </row>
    <row r="4" ht="12.75" customHeight="1">
      <c r="B4" s="32" t="s">
        <v>2154</v>
      </c>
    </row>
    <row r="5" ht="12.75" customHeight="1">
      <c r="B5" s="32" t="s">
        <v>2155</v>
      </c>
    </row>
    <row r="6" ht="12.75" customHeight="1">
      <c r="B6" s="32" t="s">
        <v>2156</v>
      </c>
    </row>
    <row r="7" ht="12.75" customHeight="1">
      <c r="B7" s="32" t="s">
        <v>2157</v>
      </c>
    </row>
    <row r="8" ht="12.75" customHeight="1">
      <c r="B8" s="32" t="s">
        <v>2158</v>
      </c>
    </row>
    <row r="9" ht="12.75" customHeight="1">
      <c r="B9" s="32" t="s">
        <v>2159</v>
      </c>
    </row>
    <row r="10" ht="12.75" customHeight="1">
      <c r="B10" s="32" t="s">
        <v>2160</v>
      </c>
    </row>
    <row r="11" ht="12.75" customHeight="1">
      <c r="B11" s="32" t="s">
        <v>2161</v>
      </c>
    </row>
    <row r="12" ht="12.75" customHeight="1">
      <c r="B12" s="32" t="s">
        <v>2162</v>
      </c>
    </row>
    <row r="13" ht="12.75" customHeight="1">
      <c r="B13" s="32" t="s">
        <v>2163</v>
      </c>
    </row>
    <row r="14" ht="12.75" customHeight="1">
      <c r="B14" s="32" t="s">
        <v>2164</v>
      </c>
    </row>
    <row r="15" ht="12.75" customHeight="1">
      <c r="B15" s="32" t="s">
        <v>2165</v>
      </c>
    </row>
    <row r="16" ht="12.75" customHeight="1">
      <c r="B16" s="32" t="s">
        <v>2166</v>
      </c>
    </row>
    <row r="17" ht="12.75" customHeight="1">
      <c r="B17" s="32" t="s">
        <v>2167</v>
      </c>
    </row>
    <row r="18" ht="12.75" customHeight="1">
      <c r="B18" s="32" t="s">
        <v>2168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Footer>&amp;L_x000D_#737373 Caterpillar: Confidential Green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38"/>
    <col customWidth="1" min="7" max="7" width="25.88"/>
    <col customWidth="1" min="8" max="26" width="11.38"/>
  </cols>
  <sheetData>
    <row r="1" ht="12.75" customHeight="1"/>
    <row r="2" ht="12.75" customHeight="1">
      <c r="B2" s="32"/>
      <c r="F2" s="32" t="s">
        <v>2169</v>
      </c>
    </row>
    <row r="3" ht="12.75" customHeight="1">
      <c r="C3" s="115"/>
      <c r="G3" s="2" t="s">
        <v>2170</v>
      </c>
      <c r="H3" s="2" t="s">
        <v>2171</v>
      </c>
    </row>
    <row r="4" ht="12.75" customHeight="1">
      <c r="G4" s="32" t="s">
        <v>2172</v>
      </c>
      <c r="H4" s="32" t="s">
        <v>2173</v>
      </c>
    </row>
    <row r="5" ht="12.75" customHeight="1">
      <c r="G5" s="32" t="s">
        <v>2174</v>
      </c>
      <c r="H5" s="32" t="s">
        <v>2175</v>
      </c>
    </row>
    <row r="6" ht="12.75" customHeight="1">
      <c r="G6" s="32" t="s">
        <v>2176</v>
      </c>
    </row>
    <row r="7" ht="12.75" customHeight="1">
      <c r="G7" s="32" t="s">
        <v>2177</v>
      </c>
      <c r="H7" s="32" t="s">
        <v>2178</v>
      </c>
    </row>
    <row r="8" ht="12.75" customHeight="1">
      <c r="G8" s="32" t="s">
        <v>2179</v>
      </c>
    </row>
    <row r="9" ht="12.75" customHeight="1">
      <c r="G9" s="32" t="s">
        <v>2180</v>
      </c>
      <c r="H9" s="32" t="s">
        <v>2181</v>
      </c>
    </row>
    <row r="10" ht="12.75" customHeight="1">
      <c r="G10" s="32" t="s">
        <v>2182</v>
      </c>
    </row>
    <row r="11" ht="12.75" customHeight="1">
      <c r="G11" s="32" t="s">
        <v>2183</v>
      </c>
      <c r="H11" s="32" t="s">
        <v>2184</v>
      </c>
    </row>
    <row r="12" ht="12.75" customHeight="1">
      <c r="G12" s="32" t="s">
        <v>2185</v>
      </c>
      <c r="H12" s="32" t="s">
        <v>2186</v>
      </c>
    </row>
    <row r="13" ht="12.75" customHeight="1">
      <c r="G13" s="32" t="s">
        <v>2187</v>
      </c>
      <c r="H13" s="32" t="s">
        <v>2188</v>
      </c>
    </row>
    <row r="14" ht="12.75" customHeight="1">
      <c r="G14" s="32" t="s">
        <v>2189</v>
      </c>
      <c r="H14" s="32" t="s">
        <v>2190</v>
      </c>
    </row>
    <row r="15" ht="12.75" customHeight="1">
      <c r="G15" s="32" t="s">
        <v>2191</v>
      </c>
      <c r="H15" s="32" t="s">
        <v>2192</v>
      </c>
    </row>
    <row r="16" ht="12.75" customHeight="1">
      <c r="G16" s="32" t="s">
        <v>2193</v>
      </c>
    </row>
    <row r="17" ht="12.75" customHeight="1">
      <c r="G17" s="32" t="s">
        <v>2192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Footer>&amp;L_x000D_#737373 Caterpillar: Confidential Green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3" width="11.38"/>
    <col customWidth="1" min="4" max="4" width="14.75"/>
    <col customWidth="1" min="5" max="5" width="13.88"/>
    <col customWidth="1" min="6" max="6" width="32.13"/>
    <col customWidth="1" min="7" max="8" width="10.75"/>
    <col customWidth="1" min="9" max="9" width="11.38"/>
    <col customWidth="1" min="10" max="10" width="10.75"/>
    <col customWidth="1" min="11" max="11" width="21.75"/>
    <col customWidth="1" min="12" max="12" width="11.88"/>
    <col customWidth="1" min="13" max="13" width="1.75"/>
    <col customWidth="1" min="14" max="14" width="7.25"/>
    <col customWidth="1" min="15" max="15" width="18.63"/>
    <col customWidth="1" min="16" max="16" width="29.25"/>
    <col customWidth="1" min="17" max="26" width="11.38"/>
  </cols>
  <sheetData>
    <row r="1" ht="12.75" customHeight="1">
      <c r="A1" s="116" t="s">
        <v>2194</v>
      </c>
      <c r="B1" s="116" t="s">
        <v>2195</v>
      </c>
      <c r="C1" s="116" t="s">
        <v>641</v>
      </c>
      <c r="D1" s="116" t="s">
        <v>642</v>
      </c>
      <c r="E1" s="116" t="s">
        <v>643</v>
      </c>
      <c r="F1" s="117" t="s">
        <v>2196</v>
      </c>
      <c r="G1" s="118" t="s">
        <v>2197</v>
      </c>
      <c r="H1" s="119" t="s">
        <v>2198</v>
      </c>
      <c r="I1" s="119" t="s">
        <v>2199</v>
      </c>
      <c r="J1" s="118" t="s">
        <v>2200</v>
      </c>
      <c r="K1" s="88" t="s">
        <v>2201</v>
      </c>
      <c r="L1" s="88" t="s">
        <v>2202</v>
      </c>
      <c r="M1" s="88" t="s">
        <v>2203</v>
      </c>
      <c r="N1" s="116" t="s">
        <v>2204</v>
      </c>
      <c r="O1" s="120" t="s">
        <v>2205</v>
      </c>
      <c r="P1" s="88" t="s">
        <v>2206</v>
      </c>
      <c r="Q1" s="121"/>
      <c r="R1" s="88"/>
      <c r="S1" s="88"/>
      <c r="T1" s="88"/>
      <c r="U1" s="88"/>
      <c r="V1" s="88"/>
      <c r="W1" s="88"/>
      <c r="X1" s="88"/>
      <c r="Y1" s="88"/>
      <c r="Z1" s="88"/>
    </row>
    <row r="2" ht="12.75" customHeight="1">
      <c r="A2" s="46">
        <v>1.0</v>
      </c>
      <c r="B2" s="46">
        <v>1.0</v>
      </c>
      <c r="C2" s="46" t="s">
        <v>648</v>
      </c>
      <c r="D2" s="46" t="s">
        <v>2207</v>
      </c>
      <c r="E2" s="46" t="s">
        <v>2208</v>
      </c>
      <c r="F2" s="82"/>
      <c r="G2" s="122"/>
      <c r="H2" s="123">
        <v>11688.0</v>
      </c>
      <c r="I2" s="119"/>
      <c r="J2" s="122">
        <f t="shared" ref="J2:J1414" si="1">IF(ISBLANK(H2), "", IF(ISBLANK(I2),0,DAYS(I2,H2)))</f>
        <v>0</v>
      </c>
      <c r="K2" s="2" t="s">
        <v>105</v>
      </c>
      <c r="L2" s="2" t="s">
        <v>2209</v>
      </c>
      <c r="M2" s="32" t="s">
        <v>2210</v>
      </c>
      <c r="O2" s="124">
        <v>11688.0</v>
      </c>
      <c r="P2" s="2" t="s">
        <v>105</v>
      </c>
      <c r="Q2" s="116"/>
      <c r="R2" s="116"/>
      <c r="S2" s="116"/>
      <c r="T2" s="116"/>
      <c r="U2" s="116"/>
      <c r="V2" s="116"/>
      <c r="W2" s="116"/>
      <c r="X2" s="116"/>
      <c r="Y2" s="116"/>
      <c r="Z2" s="116"/>
    </row>
    <row r="3" ht="12.75" customHeight="1">
      <c r="A3" s="46">
        <v>2.0</v>
      </c>
      <c r="B3" s="46">
        <v>2.0</v>
      </c>
      <c r="C3" s="46"/>
      <c r="D3" s="46" t="s">
        <v>2211</v>
      </c>
      <c r="E3" s="46"/>
      <c r="F3" s="82"/>
      <c r="G3" s="122" t="str">
        <f t="shared" ref="G3:G1414" si="2">IF(OR( ISBLANK(I2), ISBLANK(H3)), "", DAYS(H3,I2))</f>
        <v/>
      </c>
      <c r="H3" s="123" t="s">
        <v>2212</v>
      </c>
      <c r="I3" s="123">
        <v>11705.0</v>
      </c>
      <c r="J3" s="122">
        <f t="shared" si="1"/>
        <v>2</v>
      </c>
      <c r="K3" s="2" t="s">
        <v>2213</v>
      </c>
      <c r="M3" s="32" t="s">
        <v>404</v>
      </c>
      <c r="O3" s="124" t="s">
        <v>651</v>
      </c>
      <c r="P3" s="2" t="s">
        <v>64</v>
      </c>
    </row>
    <row r="4" ht="12.75" customHeight="1">
      <c r="A4" s="46">
        <v>3.0</v>
      </c>
      <c r="B4" s="46">
        <v>3.0</v>
      </c>
      <c r="C4" s="46"/>
      <c r="D4" s="46" t="s">
        <v>2211</v>
      </c>
      <c r="E4" s="46"/>
      <c r="F4" s="125" t="s">
        <v>654</v>
      </c>
      <c r="G4" s="122">
        <f t="shared" si="2"/>
        <v>0</v>
      </c>
      <c r="H4" s="123" t="s">
        <v>2214</v>
      </c>
      <c r="I4" s="123">
        <v>11706.0</v>
      </c>
      <c r="J4" s="122">
        <f t="shared" si="1"/>
        <v>1</v>
      </c>
      <c r="K4" s="4" t="s">
        <v>2215</v>
      </c>
      <c r="M4" s="2" t="s">
        <v>404</v>
      </c>
      <c r="O4" s="124" t="s">
        <v>653</v>
      </c>
      <c r="P4" s="2" t="s">
        <v>569</v>
      </c>
    </row>
    <row r="5" ht="12.75" customHeight="1">
      <c r="A5" s="46">
        <v>4.0</v>
      </c>
      <c r="B5" s="46">
        <v>4.0</v>
      </c>
      <c r="C5" s="46"/>
      <c r="D5" s="46" t="s">
        <v>2211</v>
      </c>
      <c r="E5" s="46"/>
      <c r="F5" s="82"/>
      <c r="G5" s="122">
        <f t="shared" si="2"/>
        <v>6</v>
      </c>
      <c r="H5" s="123" t="s">
        <v>2216</v>
      </c>
      <c r="I5" s="123">
        <v>11715.0</v>
      </c>
      <c r="J5" s="122">
        <f t="shared" si="1"/>
        <v>3</v>
      </c>
      <c r="K5" s="2" t="s">
        <v>2217</v>
      </c>
      <c r="M5" s="32" t="s">
        <v>2218</v>
      </c>
      <c r="O5" s="124" t="s">
        <v>656</v>
      </c>
      <c r="P5" s="2" t="s">
        <v>108</v>
      </c>
    </row>
    <row r="6" ht="12.75" customHeight="1">
      <c r="A6" s="46">
        <v>5.0</v>
      </c>
      <c r="B6" s="46">
        <v>5.0</v>
      </c>
      <c r="C6" s="46"/>
      <c r="D6" s="46" t="s">
        <v>2211</v>
      </c>
      <c r="E6" s="46"/>
      <c r="F6" s="125" t="s">
        <v>658</v>
      </c>
      <c r="G6" s="122">
        <f t="shared" si="2"/>
        <v>6</v>
      </c>
      <c r="H6" s="123" t="s">
        <v>2219</v>
      </c>
      <c r="I6" s="123">
        <v>11727.0</v>
      </c>
      <c r="J6" s="122">
        <f t="shared" si="1"/>
        <v>6</v>
      </c>
      <c r="K6" s="2" t="s">
        <v>2220</v>
      </c>
      <c r="M6" s="2" t="s">
        <v>2221</v>
      </c>
      <c r="O6" s="124" t="s">
        <v>657</v>
      </c>
      <c r="P6" s="2" t="s">
        <v>600</v>
      </c>
    </row>
    <row r="7" ht="12.75" customHeight="1">
      <c r="A7" s="46">
        <v>6.0</v>
      </c>
      <c r="B7" s="46">
        <v>6.0</v>
      </c>
      <c r="C7" s="46"/>
      <c r="D7" s="46" t="s">
        <v>2211</v>
      </c>
      <c r="E7" s="46"/>
      <c r="F7" s="125" t="s">
        <v>2222</v>
      </c>
      <c r="G7" s="122">
        <f t="shared" si="2"/>
        <v>4</v>
      </c>
      <c r="H7" s="123" t="s">
        <v>2223</v>
      </c>
      <c r="I7" s="123">
        <v>11735.0</v>
      </c>
      <c r="J7" s="122">
        <f t="shared" si="1"/>
        <v>4</v>
      </c>
      <c r="K7" s="4" t="s">
        <v>450</v>
      </c>
      <c r="M7" s="2" t="s">
        <v>2221</v>
      </c>
      <c r="O7" s="124" t="s">
        <v>659</v>
      </c>
      <c r="P7" s="2" t="s">
        <v>450</v>
      </c>
    </row>
    <row r="8" ht="12.75" customHeight="1">
      <c r="A8" s="46">
        <v>7.0</v>
      </c>
      <c r="B8" s="46">
        <v>7.0</v>
      </c>
      <c r="C8" s="46"/>
      <c r="D8" s="46" t="s">
        <v>2211</v>
      </c>
      <c r="E8" s="46"/>
      <c r="F8" s="82"/>
      <c r="G8" s="122">
        <f t="shared" si="2"/>
        <v>7</v>
      </c>
      <c r="H8" s="123" t="s">
        <v>2224</v>
      </c>
      <c r="I8" s="123">
        <v>11746.0</v>
      </c>
      <c r="J8" s="122">
        <f t="shared" si="1"/>
        <v>4</v>
      </c>
      <c r="K8" s="4" t="s">
        <v>2225</v>
      </c>
      <c r="M8" s="32" t="s">
        <v>2226</v>
      </c>
      <c r="N8" s="32"/>
      <c r="O8" s="124" t="s">
        <v>661</v>
      </c>
      <c r="P8" s="4" t="s">
        <v>91</v>
      </c>
    </row>
    <row r="9" ht="12.75" customHeight="1">
      <c r="A9" s="46">
        <v>8.0</v>
      </c>
      <c r="B9" s="46">
        <v>8.0</v>
      </c>
      <c r="C9" s="46"/>
      <c r="D9" s="46" t="s">
        <v>2211</v>
      </c>
      <c r="E9" s="46"/>
      <c r="F9" s="82"/>
      <c r="G9" s="122">
        <f t="shared" si="2"/>
        <v>0</v>
      </c>
      <c r="H9" s="123" t="s">
        <v>2227</v>
      </c>
      <c r="I9" s="123">
        <v>11749.0</v>
      </c>
      <c r="J9" s="122">
        <f t="shared" si="1"/>
        <v>3</v>
      </c>
      <c r="K9" s="2" t="s">
        <v>2228</v>
      </c>
      <c r="M9" s="2" t="s">
        <v>2229</v>
      </c>
      <c r="O9" s="124" t="s">
        <v>662</v>
      </c>
      <c r="P9" s="2" t="s">
        <v>353</v>
      </c>
    </row>
    <row r="10" ht="12.75" customHeight="1">
      <c r="A10" s="46">
        <v>9.0</v>
      </c>
      <c r="B10" s="46">
        <v>9.0</v>
      </c>
      <c r="C10" s="46"/>
      <c r="D10" s="46" t="s">
        <v>2211</v>
      </c>
      <c r="E10" s="46"/>
      <c r="F10" s="82"/>
      <c r="G10" s="122">
        <f t="shared" si="2"/>
        <v>5</v>
      </c>
      <c r="H10" s="123" t="s">
        <v>2230</v>
      </c>
      <c r="I10" s="123">
        <v>11761.0</v>
      </c>
      <c r="J10" s="122">
        <f t="shared" si="1"/>
        <v>7</v>
      </c>
      <c r="K10" s="2" t="s">
        <v>2231</v>
      </c>
      <c r="M10" s="2" t="s">
        <v>2232</v>
      </c>
      <c r="O10" s="124" t="s">
        <v>663</v>
      </c>
      <c r="P10" s="2" t="s">
        <v>477</v>
      </c>
    </row>
    <row r="11" ht="12.75" customHeight="1">
      <c r="A11" s="46">
        <v>10.0</v>
      </c>
      <c r="B11" s="46">
        <v>10.0</v>
      </c>
      <c r="C11" s="46"/>
      <c r="D11" s="46" t="s">
        <v>2211</v>
      </c>
      <c r="E11" s="46"/>
      <c r="F11" s="125" t="s">
        <v>1967</v>
      </c>
      <c r="G11" s="122">
        <f t="shared" si="2"/>
        <v>3</v>
      </c>
      <c r="H11" s="123" t="s">
        <v>2233</v>
      </c>
      <c r="I11" s="123">
        <v>11765.0</v>
      </c>
      <c r="J11" s="122">
        <f t="shared" si="1"/>
        <v>1</v>
      </c>
      <c r="K11" s="2" t="s">
        <v>412</v>
      </c>
      <c r="M11" s="4" t="s">
        <v>2232</v>
      </c>
      <c r="O11" s="124" t="s">
        <v>664</v>
      </c>
      <c r="P11" s="2" t="s">
        <v>412</v>
      </c>
    </row>
    <row r="12" ht="12.75" customHeight="1">
      <c r="A12" s="46">
        <v>11.0</v>
      </c>
      <c r="B12" s="46">
        <v>11.0</v>
      </c>
      <c r="C12" s="46"/>
      <c r="D12" s="46" t="s">
        <v>2211</v>
      </c>
      <c r="E12" s="46"/>
      <c r="F12" s="125" t="s">
        <v>1967</v>
      </c>
      <c r="G12" s="122">
        <f t="shared" si="2"/>
        <v>10</v>
      </c>
      <c r="H12" s="123" t="s">
        <v>2234</v>
      </c>
      <c r="I12" s="123">
        <v>11776.0</v>
      </c>
      <c r="J12" s="122">
        <f t="shared" si="1"/>
        <v>1</v>
      </c>
      <c r="K12" s="32" t="s">
        <v>68</v>
      </c>
      <c r="M12" s="32" t="s">
        <v>68</v>
      </c>
      <c r="O12" s="124" t="s">
        <v>666</v>
      </c>
      <c r="P12" s="2" t="s">
        <v>66</v>
      </c>
    </row>
    <row r="13" ht="12.75" customHeight="1">
      <c r="A13" s="46">
        <v>12.0</v>
      </c>
      <c r="B13" s="46">
        <v>12.0</v>
      </c>
      <c r="C13" s="46"/>
      <c r="D13" s="46" t="s">
        <v>2211</v>
      </c>
      <c r="E13" s="46"/>
      <c r="F13" s="82"/>
      <c r="G13" s="122">
        <f t="shared" si="2"/>
        <v>-2</v>
      </c>
      <c r="H13" s="123" t="s">
        <v>2235</v>
      </c>
      <c r="I13" s="123">
        <v>11775.0</v>
      </c>
      <c r="J13" s="122">
        <f t="shared" si="1"/>
        <v>1</v>
      </c>
      <c r="K13" s="2" t="s">
        <v>2236</v>
      </c>
      <c r="L13" s="2" t="s">
        <v>2237</v>
      </c>
      <c r="M13" s="126" t="s">
        <v>596</v>
      </c>
      <c r="O13" s="124" t="s">
        <v>667</v>
      </c>
      <c r="P13" s="2" t="s">
        <v>431</v>
      </c>
    </row>
    <row r="14" ht="12.75" customHeight="1">
      <c r="A14" s="46">
        <v>13.0</v>
      </c>
      <c r="B14" s="46">
        <v>13.0</v>
      </c>
      <c r="C14" s="46"/>
      <c r="D14" s="46" t="s">
        <v>2211</v>
      </c>
      <c r="E14" s="46"/>
      <c r="F14" s="125" t="s">
        <v>669</v>
      </c>
      <c r="G14" s="122">
        <f t="shared" si="2"/>
        <v>8</v>
      </c>
      <c r="H14" s="123" t="s">
        <v>2238</v>
      </c>
      <c r="I14" s="123">
        <v>11784.0</v>
      </c>
      <c r="J14" s="122">
        <f t="shared" si="1"/>
        <v>1</v>
      </c>
      <c r="K14" s="2" t="s">
        <v>2239</v>
      </c>
      <c r="L14" s="2" t="s">
        <v>2240</v>
      </c>
      <c r="M14" s="32" t="s">
        <v>2210</v>
      </c>
      <c r="O14" s="124" t="s">
        <v>668</v>
      </c>
      <c r="P14" s="2" t="s">
        <v>222</v>
      </c>
    </row>
    <row r="15" ht="12.75" customHeight="1">
      <c r="A15" s="46">
        <v>14.0</v>
      </c>
      <c r="B15" s="46">
        <v>14.0</v>
      </c>
      <c r="C15" s="46"/>
      <c r="D15" s="46" t="s">
        <v>2211</v>
      </c>
      <c r="E15" s="46"/>
      <c r="F15" s="125" t="s">
        <v>671</v>
      </c>
      <c r="G15" s="122">
        <f t="shared" si="2"/>
        <v>1</v>
      </c>
      <c r="H15" s="123" t="s">
        <v>2241</v>
      </c>
      <c r="I15" s="123">
        <v>11791.0</v>
      </c>
      <c r="J15" s="122">
        <f t="shared" si="1"/>
        <v>6</v>
      </c>
      <c r="K15" s="2" t="s">
        <v>620</v>
      </c>
      <c r="L15" s="32" t="s">
        <v>620</v>
      </c>
      <c r="M15" s="2" t="s">
        <v>2210</v>
      </c>
      <c r="O15" s="124" t="s">
        <v>670</v>
      </c>
      <c r="P15" s="2" t="s">
        <v>620</v>
      </c>
    </row>
    <row r="16" ht="12.75" customHeight="1">
      <c r="A16" s="46">
        <v>15.0</v>
      </c>
      <c r="B16" s="46">
        <v>15.0</v>
      </c>
      <c r="C16" s="46"/>
      <c r="D16" s="46" t="s">
        <v>2211</v>
      </c>
      <c r="E16" s="46"/>
      <c r="F16" s="82"/>
      <c r="G16" s="122">
        <f t="shared" si="2"/>
        <v>2</v>
      </c>
      <c r="H16" s="123" t="s">
        <v>2242</v>
      </c>
      <c r="I16" s="123">
        <v>11799.0</v>
      </c>
      <c r="J16" s="122">
        <f t="shared" si="1"/>
        <v>6</v>
      </c>
      <c r="K16" s="4" t="s">
        <v>2243</v>
      </c>
      <c r="L16" s="2" t="s">
        <v>2244</v>
      </c>
      <c r="M16" s="32" t="s">
        <v>2210</v>
      </c>
      <c r="O16" s="124" t="s">
        <v>672</v>
      </c>
      <c r="P16" s="2" t="s">
        <v>370</v>
      </c>
    </row>
    <row r="17" ht="12.75" customHeight="1">
      <c r="A17" s="46">
        <v>16.0</v>
      </c>
      <c r="B17" s="46">
        <v>16.0</v>
      </c>
      <c r="C17" s="46"/>
      <c r="D17" s="46" t="s">
        <v>2211</v>
      </c>
      <c r="E17" s="46"/>
      <c r="F17" s="125" t="s">
        <v>2245</v>
      </c>
      <c r="G17" s="122">
        <f t="shared" si="2"/>
        <v>9</v>
      </c>
      <c r="H17" s="123" t="s">
        <v>2246</v>
      </c>
      <c r="I17" s="123">
        <v>11810.0</v>
      </c>
      <c r="J17" s="122">
        <f t="shared" si="1"/>
        <v>2</v>
      </c>
      <c r="K17" s="4" t="s">
        <v>2247</v>
      </c>
      <c r="M17" s="32" t="s">
        <v>404</v>
      </c>
      <c r="O17" s="124" t="s">
        <v>673</v>
      </c>
      <c r="P17" s="4" t="s">
        <v>2248</v>
      </c>
    </row>
    <row r="18" ht="12.75" customHeight="1">
      <c r="A18" s="46">
        <v>17.0</v>
      </c>
      <c r="B18" s="46">
        <v>17.0</v>
      </c>
      <c r="C18" s="46"/>
      <c r="D18" s="46" t="s">
        <v>2211</v>
      </c>
      <c r="E18" s="46"/>
      <c r="F18" s="125" t="s">
        <v>1756</v>
      </c>
      <c r="G18" s="122" t="str">
        <f t="shared" si="2"/>
        <v/>
      </c>
      <c r="H18" s="123"/>
      <c r="I18" s="123"/>
      <c r="J18" s="122" t="str">
        <f t="shared" si="1"/>
        <v/>
      </c>
      <c r="K18" s="2" t="s">
        <v>2249</v>
      </c>
      <c r="L18" s="32" t="s">
        <v>2250</v>
      </c>
      <c r="M18" s="32" t="s">
        <v>56</v>
      </c>
      <c r="O18" s="124"/>
      <c r="P18" s="2" t="s">
        <v>675</v>
      </c>
    </row>
    <row r="19" ht="12.75" customHeight="1">
      <c r="A19" s="46">
        <v>18.0</v>
      </c>
      <c r="B19" s="46">
        <v>18.0</v>
      </c>
      <c r="C19" s="46"/>
      <c r="D19" s="46" t="s">
        <v>2211</v>
      </c>
      <c r="E19" s="46"/>
      <c r="F19" s="82"/>
      <c r="G19" s="122" t="str">
        <f t="shared" si="2"/>
        <v/>
      </c>
      <c r="H19" s="123" t="s">
        <v>2251</v>
      </c>
      <c r="I19" s="123">
        <v>11825.0</v>
      </c>
      <c r="J19" s="122">
        <f t="shared" si="1"/>
        <v>2</v>
      </c>
      <c r="K19" s="2" t="s">
        <v>734</v>
      </c>
      <c r="L19" s="2" t="s">
        <v>2209</v>
      </c>
      <c r="M19" s="32" t="s">
        <v>2210</v>
      </c>
      <c r="O19" s="124" t="s">
        <v>677</v>
      </c>
      <c r="P19" s="2" t="s">
        <v>678</v>
      </c>
    </row>
    <row r="20" ht="12.75" customHeight="1">
      <c r="A20" s="46">
        <v>19.0</v>
      </c>
      <c r="B20" s="46">
        <v>19.0</v>
      </c>
      <c r="C20" s="46"/>
      <c r="D20" s="46" t="s">
        <v>2211</v>
      </c>
      <c r="E20" s="46"/>
      <c r="F20" s="82"/>
      <c r="G20" s="122">
        <f t="shared" si="2"/>
        <v>0</v>
      </c>
      <c r="H20" s="123" t="s">
        <v>2252</v>
      </c>
      <c r="I20" s="123">
        <v>11831.0</v>
      </c>
      <c r="J20" s="122">
        <f t="shared" si="1"/>
        <v>6</v>
      </c>
      <c r="K20" s="4" t="s">
        <v>743</v>
      </c>
      <c r="L20" s="2" t="s">
        <v>2209</v>
      </c>
      <c r="M20" s="32" t="s">
        <v>2210</v>
      </c>
      <c r="O20" s="124" t="s">
        <v>679</v>
      </c>
      <c r="P20" s="2" t="s">
        <v>309</v>
      </c>
    </row>
    <row r="21" ht="12.75" customHeight="1">
      <c r="A21" s="46">
        <v>20.0</v>
      </c>
      <c r="B21" s="46">
        <v>20.0</v>
      </c>
      <c r="C21" s="46"/>
      <c r="D21" s="46" t="s">
        <v>2211</v>
      </c>
      <c r="E21" s="46"/>
      <c r="F21" s="82"/>
      <c r="G21" s="122">
        <f t="shared" si="2"/>
        <v>0</v>
      </c>
      <c r="H21" s="123" t="s">
        <v>2253</v>
      </c>
      <c r="I21" s="123">
        <v>11832.0</v>
      </c>
      <c r="J21" s="122">
        <f t="shared" si="1"/>
        <v>1</v>
      </c>
      <c r="K21" s="2" t="s">
        <v>681</v>
      </c>
      <c r="L21" s="2" t="s">
        <v>2209</v>
      </c>
      <c r="M21" s="32" t="s">
        <v>2210</v>
      </c>
      <c r="O21" s="124" t="s">
        <v>680</v>
      </c>
      <c r="P21" s="2" t="s">
        <v>681</v>
      </c>
    </row>
    <row r="22" ht="12.75" customHeight="1">
      <c r="A22" s="46">
        <v>21.0</v>
      </c>
      <c r="B22" s="46">
        <v>21.0</v>
      </c>
      <c r="C22" s="46"/>
      <c r="D22" s="46" t="s">
        <v>2211</v>
      </c>
      <c r="E22" s="46"/>
      <c r="F22" s="125" t="s">
        <v>683</v>
      </c>
      <c r="G22" s="122" t="str">
        <f t="shared" si="2"/>
        <v/>
      </c>
      <c r="H22" s="123"/>
      <c r="I22" s="123"/>
      <c r="J22" s="122" t="str">
        <f t="shared" si="1"/>
        <v/>
      </c>
      <c r="K22" s="2" t="s">
        <v>729</v>
      </c>
      <c r="L22" s="2" t="s">
        <v>2209</v>
      </c>
      <c r="M22" s="32" t="s">
        <v>2210</v>
      </c>
      <c r="O22" s="124"/>
      <c r="P22" s="2" t="s">
        <v>682</v>
      </c>
    </row>
    <row r="23" ht="12.75" customHeight="1">
      <c r="A23" s="46">
        <v>22.0</v>
      </c>
      <c r="B23" s="46">
        <v>22.0</v>
      </c>
      <c r="C23" s="46"/>
      <c r="D23" s="46" t="s">
        <v>2211</v>
      </c>
      <c r="E23" s="46"/>
      <c r="F23" s="125" t="s">
        <v>683</v>
      </c>
      <c r="G23" s="122" t="str">
        <f t="shared" si="2"/>
        <v/>
      </c>
      <c r="H23" s="123"/>
      <c r="I23" s="123"/>
      <c r="J23" s="122" t="str">
        <f t="shared" si="1"/>
        <v/>
      </c>
      <c r="K23" s="2" t="s">
        <v>726</v>
      </c>
      <c r="L23" s="2" t="s">
        <v>2209</v>
      </c>
      <c r="M23" s="32" t="s">
        <v>2210</v>
      </c>
      <c r="O23" s="124"/>
      <c r="P23" s="2" t="s">
        <v>684</v>
      </c>
    </row>
    <row r="24" ht="12.75" customHeight="1">
      <c r="A24" s="46">
        <v>23.0</v>
      </c>
      <c r="B24" s="46">
        <v>23.0</v>
      </c>
      <c r="C24" s="46"/>
      <c r="D24" s="46" t="s">
        <v>2211</v>
      </c>
      <c r="E24" s="46"/>
      <c r="F24" s="125" t="s">
        <v>685</v>
      </c>
      <c r="G24" s="122" t="str">
        <f t="shared" si="2"/>
        <v/>
      </c>
      <c r="H24" s="123">
        <v>11834.0</v>
      </c>
      <c r="I24" s="123">
        <v>11834.0</v>
      </c>
      <c r="J24" s="122">
        <f t="shared" si="1"/>
        <v>0</v>
      </c>
      <c r="K24" s="2" t="s">
        <v>688</v>
      </c>
      <c r="L24" s="2" t="s">
        <v>2209</v>
      </c>
      <c r="M24" s="32" t="s">
        <v>2210</v>
      </c>
      <c r="O24" s="124">
        <v>11834.0</v>
      </c>
      <c r="P24" s="2" t="s">
        <v>587</v>
      </c>
    </row>
    <row r="25" ht="12.75" customHeight="1">
      <c r="A25" s="46">
        <v>24.0</v>
      </c>
      <c r="B25" s="46"/>
      <c r="C25" s="46"/>
      <c r="D25" s="46"/>
      <c r="E25" s="46"/>
      <c r="F25" s="82"/>
      <c r="G25" s="122" t="str">
        <f t="shared" si="2"/>
        <v/>
      </c>
      <c r="H25" s="123"/>
      <c r="I25" s="123"/>
      <c r="J25" s="122" t="str">
        <f t="shared" si="1"/>
        <v/>
      </c>
      <c r="M25" s="32"/>
      <c r="O25" s="124"/>
    </row>
    <row r="26" ht="12.75" customHeight="1">
      <c r="A26" s="46">
        <v>25.0</v>
      </c>
      <c r="B26" s="46">
        <v>26.0</v>
      </c>
      <c r="C26" s="46" t="s">
        <v>686</v>
      </c>
      <c r="D26" s="46" t="s">
        <v>1579</v>
      </c>
      <c r="E26" s="46" t="s">
        <v>2208</v>
      </c>
      <c r="F26" s="82"/>
      <c r="G26" s="122" t="str">
        <f t="shared" si="2"/>
        <v/>
      </c>
      <c r="H26" s="123">
        <v>11958.0</v>
      </c>
      <c r="I26" s="123">
        <v>11958.0</v>
      </c>
      <c r="J26" s="122">
        <f t="shared" si="1"/>
        <v>0</v>
      </c>
      <c r="K26" s="2" t="s">
        <v>688</v>
      </c>
      <c r="L26" s="2" t="s">
        <v>2209</v>
      </c>
      <c r="M26" s="32" t="s">
        <v>2210</v>
      </c>
      <c r="O26" s="124">
        <v>11958.0</v>
      </c>
      <c r="P26" s="2" t="s">
        <v>688</v>
      </c>
    </row>
    <row r="27" ht="12.75" customHeight="1">
      <c r="A27" s="46">
        <v>26.0</v>
      </c>
      <c r="B27" s="46">
        <v>27.0</v>
      </c>
      <c r="C27" s="46"/>
      <c r="D27" s="46" t="s">
        <v>2211</v>
      </c>
      <c r="E27" s="46"/>
      <c r="F27" s="125" t="s">
        <v>690</v>
      </c>
      <c r="G27" s="122">
        <f t="shared" si="2"/>
        <v>1</v>
      </c>
      <c r="H27" s="123">
        <v>11959.0</v>
      </c>
      <c r="I27" s="123">
        <v>11959.0</v>
      </c>
      <c r="J27" s="122">
        <f t="shared" si="1"/>
        <v>0</v>
      </c>
      <c r="K27" s="2" t="s">
        <v>689</v>
      </c>
      <c r="L27" s="2" t="s">
        <v>2209</v>
      </c>
      <c r="M27" s="32" t="s">
        <v>2210</v>
      </c>
      <c r="O27" s="124">
        <v>11959.0</v>
      </c>
      <c r="P27" s="2" t="s">
        <v>689</v>
      </c>
    </row>
    <row r="28" ht="12.75" customHeight="1">
      <c r="A28" s="46">
        <v>27.0</v>
      </c>
      <c r="B28" s="46">
        <v>28.0</v>
      </c>
      <c r="C28" s="46"/>
      <c r="D28" s="46" t="s">
        <v>2211</v>
      </c>
      <c r="E28" s="46"/>
      <c r="F28" s="82"/>
      <c r="G28" s="122">
        <f t="shared" si="2"/>
        <v>0</v>
      </c>
      <c r="H28" s="123">
        <v>11959.0</v>
      </c>
      <c r="I28" s="123">
        <v>11959.0</v>
      </c>
      <c r="J28" s="122">
        <f t="shared" si="1"/>
        <v>0</v>
      </c>
      <c r="K28" s="2" t="s">
        <v>688</v>
      </c>
      <c r="L28" s="2" t="s">
        <v>2209</v>
      </c>
      <c r="M28" s="32" t="s">
        <v>2210</v>
      </c>
      <c r="O28" s="124">
        <v>11959.0</v>
      </c>
      <c r="P28" s="2" t="s">
        <v>688</v>
      </c>
    </row>
    <row r="29" ht="12.75" customHeight="1">
      <c r="A29" s="46">
        <v>28.0</v>
      </c>
      <c r="B29" s="46"/>
      <c r="C29" s="46"/>
      <c r="D29" s="46"/>
      <c r="E29" s="46"/>
      <c r="F29" s="82"/>
      <c r="G29" s="122" t="str">
        <f t="shared" si="2"/>
        <v/>
      </c>
      <c r="H29" s="123"/>
      <c r="I29" s="123"/>
      <c r="J29" s="122" t="str">
        <f t="shared" si="1"/>
        <v/>
      </c>
      <c r="M29" s="32"/>
      <c r="O29" s="124"/>
    </row>
    <row r="30" ht="12.75" customHeight="1">
      <c r="A30" s="46">
        <v>29.0</v>
      </c>
      <c r="B30" s="46">
        <v>31.0</v>
      </c>
      <c r="C30" s="46">
        <v>1933.0</v>
      </c>
      <c r="D30" s="46" t="s">
        <v>691</v>
      </c>
      <c r="E30" s="46" t="s">
        <v>2208</v>
      </c>
      <c r="F30" s="82"/>
      <c r="G30" s="122" t="str">
        <f t="shared" si="2"/>
        <v/>
      </c>
      <c r="H30" s="123">
        <v>12054.0</v>
      </c>
      <c r="I30" s="123">
        <v>12054.0</v>
      </c>
      <c r="J30" s="122">
        <f t="shared" si="1"/>
        <v>0</v>
      </c>
      <c r="K30" s="2" t="s">
        <v>688</v>
      </c>
      <c r="L30" s="2" t="s">
        <v>2209</v>
      </c>
      <c r="M30" s="32" t="s">
        <v>2210</v>
      </c>
      <c r="O30" s="124">
        <v>12054.0</v>
      </c>
      <c r="P30" s="2" t="s">
        <v>587</v>
      </c>
    </row>
    <row r="31" ht="12.75" customHeight="1">
      <c r="A31" s="46">
        <v>30.0</v>
      </c>
      <c r="B31" s="46">
        <v>32.0</v>
      </c>
      <c r="C31" s="46"/>
      <c r="D31" s="46" t="s">
        <v>2211</v>
      </c>
      <c r="E31" s="46"/>
      <c r="F31" s="82"/>
      <c r="G31" s="122">
        <f t="shared" si="2"/>
        <v>7</v>
      </c>
      <c r="H31" s="123" t="s">
        <v>2254</v>
      </c>
      <c r="I31" s="123">
        <v>12063.0</v>
      </c>
      <c r="J31" s="122">
        <f t="shared" si="1"/>
        <v>2</v>
      </c>
      <c r="K31" s="2" t="s">
        <v>1175</v>
      </c>
      <c r="L31" s="2" t="s">
        <v>735</v>
      </c>
      <c r="M31" s="32" t="s">
        <v>2210</v>
      </c>
      <c r="O31" s="124" t="s">
        <v>692</v>
      </c>
      <c r="P31" s="2" t="s">
        <v>693</v>
      </c>
    </row>
    <row r="32" ht="12.75" customHeight="1">
      <c r="A32" s="46">
        <v>31.0</v>
      </c>
      <c r="B32" s="46">
        <v>33.0</v>
      </c>
      <c r="C32" s="46"/>
      <c r="D32" s="46" t="s">
        <v>2211</v>
      </c>
      <c r="E32" s="46"/>
      <c r="F32" s="82"/>
      <c r="G32" s="122">
        <f t="shared" si="2"/>
        <v>16</v>
      </c>
      <c r="H32" s="123" t="s">
        <v>2255</v>
      </c>
      <c r="I32" s="123">
        <v>12080.0</v>
      </c>
      <c r="J32" s="122">
        <f t="shared" si="1"/>
        <v>1</v>
      </c>
      <c r="K32" s="4" t="s">
        <v>2256</v>
      </c>
      <c r="L32" s="32" t="s">
        <v>2257</v>
      </c>
      <c r="M32" s="4" t="s">
        <v>2210</v>
      </c>
      <c r="N32" s="32" t="s">
        <v>1351</v>
      </c>
      <c r="O32" s="124" t="s">
        <v>694</v>
      </c>
      <c r="P32" s="2" t="s">
        <v>40</v>
      </c>
    </row>
    <row r="33" ht="12.75" customHeight="1">
      <c r="A33" s="46">
        <v>32.0</v>
      </c>
      <c r="B33" s="46">
        <v>34.0</v>
      </c>
      <c r="C33" s="46"/>
      <c r="D33" s="46" t="s">
        <v>2211</v>
      </c>
      <c r="E33" s="46"/>
      <c r="F33" s="82"/>
      <c r="G33" s="122">
        <f t="shared" si="2"/>
        <v>7</v>
      </c>
      <c r="H33" s="123" t="s">
        <v>2258</v>
      </c>
      <c r="I33" s="123">
        <v>12091.0</v>
      </c>
      <c r="J33" s="122">
        <f t="shared" si="1"/>
        <v>4</v>
      </c>
      <c r="K33" s="2" t="s">
        <v>2259</v>
      </c>
      <c r="M33" s="2" t="s">
        <v>2260</v>
      </c>
      <c r="O33" s="124" t="s">
        <v>695</v>
      </c>
      <c r="P33" s="2" t="s">
        <v>696</v>
      </c>
    </row>
    <row r="34" ht="12.75" customHeight="1">
      <c r="A34" s="46">
        <v>33.0</v>
      </c>
      <c r="B34" s="46">
        <v>35.0</v>
      </c>
      <c r="C34" s="46"/>
      <c r="D34" s="46" t="s">
        <v>2211</v>
      </c>
      <c r="E34" s="46"/>
      <c r="F34" s="82"/>
      <c r="G34" s="122">
        <f t="shared" si="2"/>
        <v>6</v>
      </c>
      <c r="H34" s="123" t="s">
        <v>2261</v>
      </c>
      <c r="I34" s="123">
        <v>12099.0</v>
      </c>
      <c r="J34" s="122">
        <f t="shared" si="1"/>
        <v>2</v>
      </c>
      <c r="K34" s="2" t="s">
        <v>1593</v>
      </c>
      <c r="M34" s="2" t="s">
        <v>561</v>
      </c>
      <c r="O34" s="124" t="s">
        <v>697</v>
      </c>
      <c r="P34" s="2" t="s">
        <v>559</v>
      </c>
    </row>
    <row r="35" ht="12.75" customHeight="1">
      <c r="A35" s="46">
        <v>34.0</v>
      </c>
      <c r="B35" s="46">
        <v>36.0</v>
      </c>
      <c r="C35" s="46"/>
      <c r="D35" s="46" t="s">
        <v>2211</v>
      </c>
      <c r="E35" s="46"/>
      <c r="F35" s="82"/>
      <c r="G35" s="122">
        <f t="shared" si="2"/>
        <v>7</v>
      </c>
      <c r="H35" s="123" t="s">
        <v>2262</v>
      </c>
      <c r="I35" s="123">
        <v>12108.0</v>
      </c>
      <c r="J35" s="122">
        <f t="shared" si="1"/>
        <v>2</v>
      </c>
      <c r="K35" s="2" t="s">
        <v>2263</v>
      </c>
      <c r="M35" s="32" t="s">
        <v>2264</v>
      </c>
      <c r="O35" s="124" t="s">
        <v>698</v>
      </c>
      <c r="P35" s="2" t="s">
        <v>142</v>
      </c>
    </row>
    <row r="36" ht="12.75" customHeight="1">
      <c r="A36" s="46">
        <v>35.0</v>
      </c>
      <c r="B36" s="46">
        <v>37.0</v>
      </c>
      <c r="C36" s="46"/>
      <c r="D36" s="46" t="s">
        <v>2211</v>
      </c>
      <c r="E36" s="46"/>
      <c r="F36" s="125" t="s">
        <v>700</v>
      </c>
      <c r="G36" s="122">
        <f t="shared" si="2"/>
        <v>16</v>
      </c>
      <c r="H36" s="123" t="s">
        <v>2265</v>
      </c>
      <c r="I36" s="123">
        <v>12125.0</v>
      </c>
      <c r="J36" s="122">
        <f t="shared" si="1"/>
        <v>1</v>
      </c>
      <c r="K36" s="2" t="s">
        <v>2266</v>
      </c>
      <c r="M36" s="2" t="s">
        <v>2267</v>
      </c>
      <c r="O36" s="124" t="s">
        <v>699</v>
      </c>
      <c r="P36" s="2" t="s">
        <v>434</v>
      </c>
    </row>
    <row r="37" ht="12.75" customHeight="1">
      <c r="A37" s="46">
        <v>36.0</v>
      </c>
      <c r="B37" s="46">
        <v>38.0</v>
      </c>
      <c r="C37" s="46"/>
      <c r="D37" s="46" t="s">
        <v>2211</v>
      </c>
      <c r="E37" s="46"/>
      <c r="F37" s="82"/>
      <c r="G37" s="122">
        <f t="shared" si="2"/>
        <v>1</v>
      </c>
      <c r="H37" s="123" t="s">
        <v>2268</v>
      </c>
      <c r="I37" s="123">
        <v>12130.0</v>
      </c>
      <c r="J37" s="122">
        <f t="shared" si="1"/>
        <v>4</v>
      </c>
      <c r="K37" s="2" t="s">
        <v>2269</v>
      </c>
      <c r="M37" s="32" t="s">
        <v>2267</v>
      </c>
      <c r="O37" s="124" t="s">
        <v>701</v>
      </c>
      <c r="P37" s="2" t="s">
        <v>18</v>
      </c>
    </row>
    <row r="38" ht="12.75" customHeight="1">
      <c r="A38" s="46">
        <v>37.0</v>
      </c>
      <c r="B38" s="46">
        <v>39.0</v>
      </c>
      <c r="C38" s="46"/>
      <c r="D38" s="46" t="s">
        <v>2211</v>
      </c>
      <c r="E38" s="46"/>
      <c r="F38" s="125" t="s">
        <v>1967</v>
      </c>
      <c r="G38" s="122">
        <f t="shared" si="2"/>
        <v>3</v>
      </c>
      <c r="H38" s="123">
        <v>12133.0</v>
      </c>
      <c r="I38" s="123">
        <v>12133.0</v>
      </c>
      <c r="J38" s="122">
        <f t="shared" si="1"/>
        <v>0</v>
      </c>
      <c r="K38" s="2" t="s">
        <v>2270</v>
      </c>
      <c r="M38" s="2" t="s">
        <v>2271</v>
      </c>
      <c r="O38" s="124"/>
      <c r="P38" s="2" t="s">
        <v>253</v>
      </c>
    </row>
    <row r="39" ht="12.75" customHeight="1">
      <c r="A39" s="46">
        <v>38.0</v>
      </c>
      <c r="B39" s="46">
        <v>40.0</v>
      </c>
      <c r="C39" s="46"/>
      <c r="D39" s="46" t="s">
        <v>2211</v>
      </c>
      <c r="E39" s="46"/>
      <c r="F39" s="125" t="s">
        <v>1967</v>
      </c>
      <c r="G39" s="122">
        <f t="shared" si="2"/>
        <v>1</v>
      </c>
      <c r="H39" s="123">
        <v>12134.0</v>
      </c>
      <c r="I39" s="123">
        <v>12134.0</v>
      </c>
      <c r="J39" s="122">
        <f t="shared" si="1"/>
        <v>0</v>
      </c>
      <c r="K39" s="4" t="s">
        <v>2272</v>
      </c>
      <c r="M39" s="2" t="s">
        <v>2273</v>
      </c>
      <c r="O39" s="124"/>
      <c r="P39" s="2" t="s">
        <v>418</v>
      </c>
    </row>
    <row r="40" ht="12.75" customHeight="1">
      <c r="A40" s="46">
        <v>39.0</v>
      </c>
      <c r="B40" s="46">
        <v>41.0</v>
      </c>
      <c r="C40" s="46"/>
      <c r="D40" s="46" t="s">
        <v>2211</v>
      </c>
      <c r="E40" s="46"/>
      <c r="F40" s="125" t="s">
        <v>706</v>
      </c>
      <c r="G40" s="122">
        <f t="shared" si="2"/>
        <v>1</v>
      </c>
      <c r="H40" s="123" t="s">
        <v>2274</v>
      </c>
      <c r="I40" s="123">
        <v>12145.0</v>
      </c>
      <c r="J40" s="122">
        <f t="shared" si="1"/>
        <v>10</v>
      </c>
      <c r="K40" s="2" t="s">
        <v>2275</v>
      </c>
      <c r="M40" s="2" t="s">
        <v>2276</v>
      </c>
      <c r="O40" s="124" t="s">
        <v>704</v>
      </c>
      <c r="P40" s="2" t="s">
        <v>705</v>
      </c>
    </row>
    <row r="41" ht="12.75" customHeight="1">
      <c r="A41" s="46">
        <v>40.0</v>
      </c>
      <c r="B41" s="46">
        <v>42.0</v>
      </c>
      <c r="C41" s="46"/>
      <c r="D41" s="46" t="s">
        <v>2211</v>
      </c>
      <c r="E41" s="46"/>
      <c r="F41" s="82"/>
      <c r="G41" s="122">
        <f t="shared" si="2"/>
        <v>1</v>
      </c>
      <c r="H41" s="123" t="s">
        <v>2277</v>
      </c>
      <c r="I41" s="123">
        <v>12158.0</v>
      </c>
      <c r="J41" s="122">
        <f t="shared" si="1"/>
        <v>12</v>
      </c>
      <c r="K41" s="2" t="s">
        <v>2278</v>
      </c>
      <c r="M41" s="2" t="s">
        <v>2279</v>
      </c>
      <c r="N41" s="32"/>
      <c r="O41" s="124" t="s">
        <v>707</v>
      </c>
      <c r="P41" s="2" t="s">
        <v>612</v>
      </c>
    </row>
    <row r="42" ht="12.75" customHeight="1">
      <c r="A42" s="46">
        <v>41.0</v>
      </c>
      <c r="B42" s="46">
        <v>43.0</v>
      </c>
      <c r="C42" s="46"/>
      <c r="D42" s="46" t="s">
        <v>2211</v>
      </c>
      <c r="E42" s="46"/>
      <c r="F42" s="125" t="s">
        <v>2280</v>
      </c>
      <c r="G42" s="122">
        <f t="shared" si="2"/>
        <v>2</v>
      </c>
      <c r="H42" s="123" t="s">
        <v>2281</v>
      </c>
      <c r="I42" s="123">
        <v>12167.0</v>
      </c>
      <c r="J42" s="122">
        <f t="shared" si="1"/>
        <v>7</v>
      </c>
      <c r="K42" s="2" t="s">
        <v>2282</v>
      </c>
      <c r="M42" s="32" t="s">
        <v>200</v>
      </c>
      <c r="O42" s="124" t="s">
        <v>708</v>
      </c>
      <c r="P42" s="2" t="s">
        <v>69</v>
      </c>
    </row>
    <row r="43" ht="12.75" customHeight="1">
      <c r="A43" s="46">
        <v>42.0</v>
      </c>
      <c r="B43" s="46">
        <v>44.0</v>
      </c>
      <c r="C43" s="46"/>
      <c r="D43" s="46" t="s">
        <v>2211</v>
      </c>
      <c r="E43" s="46"/>
      <c r="F43" s="82"/>
      <c r="G43" s="122">
        <f t="shared" si="2"/>
        <v>3</v>
      </c>
      <c r="H43" s="123">
        <v>12170.0</v>
      </c>
      <c r="I43" s="123">
        <v>12172.0</v>
      </c>
      <c r="J43" s="122">
        <f t="shared" si="1"/>
        <v>2</v>
      </c>
      <c r="K43" s="2" t="s">
        <v>710</v>
      </c>
      <c r="M43" s="32" t="s">
        <v>710</v>
      </c>
      <c r="O43" s="124">
        <v>12170.0</v>
      </c>
      <c r="P43" s="2" t="s">
        <v>710</v>
      </c>
    </row>
    <row r="44" ht="12.75" customHeight="1">
      <c r="A44" s="46">
        <v>43.0</v>
      </c>
      <c r="B44" s="46">
        <v>45.0</v>
      </c>
      <c r="C44" s="46"/>
      <c r="D44" s="46" t="s">
        <v>2211</v>
      </c>
      <c r="E44" s="46"/>
      <c r="F44" s="82"/>
      <c r="G44" s="122">
        <f t="shared" si="2"/>
        <v>1</v>
      </c>
      <c r="H44" s="123">
        <v>12173.0</v>
      </c>
      <c r="I44" s="123">
        <v>12175.0</v>
      </c>
      <c r="J44" s="122">
        <f t="shared" si="1"/>
        <v>2</v>
      </c>
      <c r="K44" s="2" t="s">
        <v>2283</v>
      </c>
      <c r="L44" s="4" t="s">
        <v>2284</v>
      </c>
      <c r="M44" s="4" t="s">
        <v>2285</v>
      </c>
      <c r="O44" s="124">
        <v>12173.0</v>
      </c>
      <c r="P44" s="2" t="s">
        <v>183</v>
      </c>
    </row>
    <row r="45" ht="12.75" customHeight="1">
      <c r="A45" s="46">
        <v>44.0</v>
      </c>
      <c r="B45" s="46">
        <v>46.0</v>
      </c>
      <c r="C45" s="46"/>
      <c r="D45" s="46" t="s">
        <v>2211</v>
      </c>
      <c r="E45" s="46"/>
      <c r="F45" s="82"/>
      <c r="G45" s="122">
        <f t="shared" si="2"/>
        <v>14</v>
      </c>
      <c r="H45" s="123" t="s">
        <v>2286</v>
      </c>
      <c r="I45" s="123">
        <v>12190.0</v>
      </c>
      <c r="J45" s="122">
        <f t="shared" si="1"/>
        <v>1</v>
      </c>
      <c r="K45" s="4" t="s">
        <v>156</v>
      </c>
      <c r="M45" s="4" t="s">
        <v>156</v>
      </c>
      <c r="O45" s="124" t="s">
        <v>711</v>
      </c>
      <c r="P45" s="4" t="s">
        <v>2287</v>
      </c>
    </row>
    <row r="46" ht="12.75" customHeight="1">
      <c r="A46" s="46">
        <v>45.0</v>
      </c>
      <c r="B46" s="46">
        <v>47.0</v>
      </c>
      <c r="C46" s="46"/>
      <c r="D46" s="46" t="s">
        <v>2211</v>
      </c>
      <c r="E46" s="46"/>
      <c r="F46" s="127" t="s">
        <v>2288</v>
      </c>
      <c r="G46" s="122">
        <f t="shared" si="2"/>
        <v>2</v>
      </c>
      <c r="H46" s="123" t="s">
        <v>2289</v>
      </c>
      <c r="I46" s="123">
        <v>12193.0</v>
      </c>
      <c r="J46" s="122">
        <f t="shared" si="1"/>
        <v>1</v>
      </c>
      <c r="K46" s="4" t="s">
        <v>2247</v>
      </c>
      <c r="M46" s="32" t="s">
        <v>404</v>
      </c>
      <c r="O46" s="124" t="s">
        <v>712</v>
      </c>
      <c r="P46" s="4" t="s">
        <v>2248</v>
      </c>
    </row>
    <row r="47" ht="12.75" customHeight="1">
      <c r="A47" s="46">
        <v>46.0</v>
      </c>
      <c r="B47" s="46">
        <v>48.0</v>
      </c>
      <c r="C47" s="46"/>
      <c r="D47" s="46" t="s">
        <v>2211</v>
      </c>
      <c r="E47" s="46"/>
      <c r="F47" s="82"/>
      <c r="G47" s="122">
        <f t="shared" si="2"/>
        <v>0</v>
      </c>
      <c r="H47" s="123">
        <v>12193.0</v>
      </c>
      <c r="I47" s="123">
        <v>12195.0</v>
      </c>
      <c r="J47" s="122">
        <f t="shared" si="1"/>
        <v>2</v>
      </c>
      <c r="K47" s="2" t="s">
        <v>2213</v>
      </c>
      <c r="M47" s="32" t="s">
        <v>404</v>
      </c>
      <c r="O47" s="124">
        <v>12193.0</v>
      </c>
      <c r="P47" s="2" t="s">
        <v>64</v>
      </c>
    </row>
    <row r="48" ht="12.75" customHeight="1">
      <c r="A48" s="46">
        <v>47.0</v>
      </c>
      <c r="B48" s="46">
        <v>49.0</v>
      </c>
      <c r="C48" s="46"/>
      <c r="D48" s="46" t="s">
        <v>2211</v>
      </c>
      <c r="E48" s="46"/>
      <c r="F48" s="82"/>
      <c r="G48" s="122">
        <f t="shared" si="2"/>
        <v>12</v>
      </c>
      <c r="H48" s="123" t="s">
        <v>2290</v>
      </c>
      <c r="I48" s="123">
        <v>12210.0</v>
      </c>
      <c r="J48" s="122">
        <f t="shared" si="1"/>
        <v>3</v>
      </c>
      <c r="K48" s="2" t="s">
        <v>734</v>
      </c>
      <c r="L48" s="2" t="s">
        <v>2209</v>
      </c>
      <c r="M48" s="32" t="s">
        <v>2210</v>
      </c>
      <c r="O48" s="124" t="s">
        <v>714</v>
      </c>
      <c r="P48" s="2" t="s">
        <v>715</v>
      </c>
    </row>
    <row r="49" ht="12.75" customHeight="1">
      <c r="A49" s="46">
        <v>48.0</v>
      </c>
      <c r="B49" s="46">
        <v>50.0</v>
      </c>
      <c r="C49" s="46"/>
      <c r="D49" s="46" t="s">
        <v>2211</v>
      </c>
      <c r="E49" s="46"/>
      <c r="F49" s="82"/>
      <c r="G49" s="122">
        <f t="shared" si="2"/>
        <v>0</v>
      </c>
      <c r="H49" s="123" t="s">
        <v>2291</v>
      </c>
      <c r="I49" s="123">
        <v>12215.0</v>
      </c>
      <c r="J49" s="122">
        <f t="shared" si="1"/>
        <v>5</v>
      </c>
      <c r="K49" s="4" t="s">
        <v>743</v>
      </c>
      <c r="L49" s="2" t="s">
        <v>2209</v>
      </c>
      <c r="M49" s="32" t="s">
        <v>2210</v>
      </c>
      <c r="O49" s="124" t="s">
        <v>716</v>
      </c>
      <c r="P49" s="2" t="s">
        <v>717</v>
      </c>
    </row>
    <row r="50" ht="12.75" customHeight="1">
      <c r="A50" s="46">
        <v>49.0</v>
      </c>
      <c r="B50" s="46">
        <v>51.0</v>
      </c>
      <c r="C50" s="46"/>
      <c r="D50" s="46" t="s">
        <v>2211</v>
      </c>
      <c r="E50" s="46"/>
      <c r="F50" s="82"/>
      <c r="G50" s="122">
        <f t="shared" si="2"/>
        <v>0</v>
      </c>
      <c r="H50" s="123" t="s">
        <v>2292</v>
      </c>
      <c r="I50" s="123">
        <v>12216.0</v>
      </c>
      <c r="J50" s="122">
        <f t="shared" si="1"/>
        <v>1</v>
      </c>
      <c r="K50" s="2" t="s">
        <v>681</v>
      </c>
      <c r="L50" s="2" t="s">
        <v>2209</v>
      </c>
      <c r="M50" s="32" t="s">
        <v>2210</v>
      </c>
      <c r="O50" s="124" t="s">
        <v>718</v>
      </c>
      <c r="P50" s="2" t="s">
        <v>538</v>
      </c>
    </row>
    <row r="51" ht="12.75" customHeight="1">
      <c r="A51" s="46">
        <v>50.0</v>
      </c>
      <c r="B51" s="46">
        <v>52.0</v>
      </c>
      <c r="C51" s="46"/>
      <c r="D51" s="46" t="s">
        <v>2211</v>
      </c>
      <c r="E51" s="46"/>
      <c r="F51" s="125" t="s">
        <v>719</v>
      </c>
      <c r="G51" s="122">
        <f t="shared" si="2"/>
        <v>2</v>
      </c>
      <c r="H51" s="123">
        <v>12218.0</v>
      </c>
      <c r="I51" s="123">
        <v>12218.0</v>
      </c>
      <c r="J51" s="122">
        <f t="shared" si="1"/>
        <v>0</v>
      </c>
      <c r="K51" s="2" t="s">
        <v>688</v>
      </c>
      <c r="L51" s="2" t="s">
        <v>2209</v>
      </c>
      <c r="M51" s="32" t="s">
        <v>2210</v>
      </c>
      <c r="O51" s="124">
        <v>12218.0</v>
      </c>
      <c r="P51" s="2" t="s">
        <v>688</v>
      </c>
    </row>
    <row r="52" ht="12.75" customHeight="1">
      <c r="A52" s="46">
        <v>51.0</v>
      </c>
      <c r="B52" s="46"/>
      <c r="C52" s="46"/>
      <c r="D52" s="46"/>
      <c r="E52" s="46"/>
      <c r="F52" s="82"/>
      <c r="G52" s="122" t="str">
        <f t="shared" si="2"/>
        <v/>
      </c>
      <c r="H52" s="123"/>
      <c r="I52" s="123"/>
      <c r="J52" s="122" t="str">
        <f t="shared" si="1"/>
        <v/>
      </c>
      <c r="M52" s="32"/>
      <c r="O52" s="124"/>
    </row>
    <row r="53" ht="12.75" customHeight="1">
      <c r="A53" s="46">
        <v>52.0</v>
      </c>
      <c r="B53" s="46">
        <v>55.0</v>
      </c>
      <c r="C53" s="46">
        <v>1934.0</v>
      </c>
      <c r="D53" s="46" t="s">
        <v>2293</v>
      </c>
      <c r="E53" s="46" t="s">
        <v>2208</v>
      </c>
      <c r="F53" s="82"/>
      <c r="G53" s="122" t="str">
        <f t="shared" si="2"/>
        <v/>
      </c>
      <c r="H53" s="123">
        <v>12746.0</v>
      </c>
      <c r="I53" s="123">
        <v>12746.0</v>
      </c>
      <c r="J53" s="122">
        <f t="shared" si="1"/>
        <v>0</v>
      </c>
      <c r="K53" s="2" t="s">
        <v>688</v>
      </c>
      <c r="L53" s="2" t="s">
        <v>2209</v>
      </c>
      <c r="M53" s="32" t="s">
        <v>2210</v>
      </c>
      <c r="O53" s="124">
        <v>12746.0</v>
      </c>
      <c r="P53" s="2" t="s">
        <v>688</v>
      </c>
    </row>
    <row r="54" ht="12.75" customHeight="1">
      <c r="A54" s="46">
        <v>53.0</v>
      </c>
      <c r="B54" s="46">
        <v>56.0</v>
      </c>
      <c r="C54" s="46"/>
      <c r="D54" s="46" t="s">
        <v>2211</v>
      </c>
      <c r="E54" s="46"/>
      <c r="F54" s="82"/>
      <c r="G54" s="122">
        <f t="shared" si="2"/>
        <v>1</v>
      </c>
      <c r="H54" s="123" t="s">
        <v>2294</v>
      </c>
      <c r="I54" s="123">
        <v>12749.0</v>
      </c>
      <c r="J54" s="122">
        <f t="shared" si="1"/>
        <v>2</v>
      </c>
      <c r="K54" s="2" t="s">
        <v>573</v>
      </c>
      <c r="L54" s="2" t="s">
        <v>2209</v>
      </c>
      <c r="M54" s="32" t="s">
        <v>2210</v>
      </c>
      <c r="O54" s="124" t="s">
        <v>721</v>
      </c>
      <c r="P54" s="2" t="s">
        <v>573</v>
      </c>
    </row>
    <row r="55" ht="12.75" customHeight="1">
      <c r="A55" s="46">
        <v>54.0</v>
      </c>
      <c r="B55" s="46">
        <v>57.0</v>
      </c>
      <c r="C55" s="46"/>
      <c r="D55" s="46" t="s">
        <v>2211</v>
      </c>
      <c r="E55" s="46"/>
      <c r="F55" s="82"/>
      <c r="G55" s="122">
        <f t="shared" si="2"/>
        <v>0</v>
      </c>
      <c r="H55" s="123">
        <v>12749.0</v>
      </c>
      <c r="I55" s="123">
        <v>12751.0</v>
      </c>
      <c r="J55" s="122">
        <f t="shared" si="1"/>
        <v>2</v>
      </c>
      <c r="K55" s="2" t="s">
        <v>723</v>
      </c>
      <c r="L55" s="2" t="s">
        <v>2209</v>
      </c>
      <c r="M55" s="32" t="s">
        <v>2210</v>
      </c>
      <c r="O55" s="124">
        <v>12749.0</v>
      </c>
      <c r="P55" s="2" t="s">
        <v>723</v>
      </c>
    </row>
    <row r="56" ht="12.75" customHeight="1">
      <c r="A56" s="46">
        <v>55.0</v>
      </c>
      <c r="B56" s="46">
        <v>58.0</v>
      </c>
      <c r="C56" s="46"/>
      <c r="D56" s="46" t="s">
        <v>2211</v>
      </c>
      <c r="E56" s="46"/>
      <c r="F56" s="82"/>
      <c r="G56" s="122">
        <f t="shared" si="2"/>
        <v>3</v>
      </c>
      <c r="H56" s="123" t="s">
        <v>2295</v>
      </c>
      <c r="I56" s="123">
        <v>12756.0</v>
      </c>
      <c r="J56" s="122">
        <f t="shared" si="1"/>
        <v>2</v>
      </c>
      <c r="K56" s="2" t="s">
        <v>726</v>
      </c>
      <c r="L56" s="2" t="s">
        <v>2209</v>
      </c>
      <c r="M56" s="32" t="s">
        <v>2210</v>
      </c>
      <c r="O56" s="124" t="s">
        <v>725</v>
      </c>
      <c r="P56" s="2" t="s">
        <v>726</v>
      </c>
    </row>
    <row r="57" ht="12.75" customHeight="1">
      <c r="A57" s="46">
        <v>56.0</v>
      </c>
      <c r="B57" s="46">
        <v>59.0</v>
      </c>
      <c r="C57" s="46"/>
      <c r="D57" s="46" t="s">
        <v>2211</v>
      </c>
      <c r="E57" s="46"/>
      <c r="F57" s="82"/>
      <c r="G57" s="122">
        <f t="shared" si="2"/>
        <v>1</v>
      </c>
      <c r="H57" s="123">
        <v>12757.0</v>
      </c>
      <c r="I57" s="123">
        <v>12759.0</v>
      </c>
      <c r="J57" s="122">
        <f t="shared" si="1"/>
        <v>2</v>
      </c>
      <c r="K57" s="2" t="s">
        <v>727</v>
      </c>
      <c r="M57" s="32" t="s">
        <v>2210</v>
      </c>
      <c r="O57" s="124">
        <v>12757.0</v>
      </c>
      <c r="P57" s="2" t="s">
        <v>727</v>
      </c>
    </row>
    <row r="58" ht="12.75" customHeight="1">
      <c r="A58" s="46">
        <v>57.0</v>
      </c>
      <c r="B58" s="46">
        <v>60.0</v>
      </c>
      <c r="C58" s="46"/>
      <c r="D58" s="46" t="s">
        <v>2211</v>
      </c>
      <c r="E58" s="46"/>
      <c r="F58" s="82"/>
      <c r="G58" s="122">
        <f t="shared" si="2"/>
        <v>1</v>
      </c>
      <c r="H58" s="123" t="s">
        <v>2296</v>
      </c>
      <c r="I58" s="123">
        <v>12761.0</v>
      </c>
      <c r="J58" s="122">
        <f t="shared" si="1"/>
        <v>1</v>
      </c>
      <c r="K58" s="2" t="s">
        <v>729</v>
      </c>
      <c r="L58" s="2" t="s">
        <v>2209</v>
      </c>
      <c r="M58" s="32" t="s">
        <v>2210</v>
      </c>
      <c r="O58" s="124" t="s">
        <v>728</v>
      </c>
      <c r="P58" s="2" t="s">
        <v>729</v>
      </c>
    </row>
    <row r="59" ht="12.75" customHeight="1">
      <c r="A59" s="46">
        <v>58.0</v>
      </c>
      <c r="B59" s="46">
        <v>61.0</v>
      </c>
      <c r="C59" s="46"/>
      <c r="D59" s="46" t="s">
        <v>2211</v>
      </c>
      <c r="E59" s="46"/>
      <c r="F59" s="82"/>
      <c r="G59" s="122">
        <f t="shared" si="2"/>
        <v>1</v>
      </c>
      <c r="H59" s="123">
        <v>12762.0</v>
      </c>
      <c r="I59" s="123">
        <v>12762.0</v>
      </c>
      <c r="J59" s="122">
        <f t="shared" si="1"/>
        <v>0</v>
      </c>
      <c r="K59" s="2" t="s">
        <v>730</v>
      </c>
      <c r="L59" s="2" t="s">
        <v>2209</v>
      </c>
      <c r="M59" s="32" t="s">
        <v>2210</v>
      </c>
      <c r="O59" s="124">
        <v>12762.0</v>
      </c>
      <c r="P59" s="2" t="s">
        <v>730</v>
      </c>
    </row>
    <row r="60" ht="12.75" customHeight="1">
      <c r="A60" s="46">
        <v>59.0</v>
      </c>
      <c r="B60" s="46">
        <v>62.0</v>
      </c>
      <c r="C60" s="46"/>
      <c r="D60" s="46" t="s">
        <v>2211</v>
      </c>
      <c r="E60" s="46"/>
      <c r="F60" s="82"/>
      <c r="G60" s="122">
        <f t="shared" si="2"/>
        <v>1</v>
      </c>
      <c r="H60" s="123" t="s">
        <v>2297</v>
      </c>
      <c r="I60" s="123">
        <v>12764.0</v>
      </c>
      <c r="J60" s="122">
        <f t="shared" si="1"/>
        <v>1</v>
      </c>
      <c r="K60" s="2" t="s">
        <v>681</v>
      </c>
      <c r="L60" s="2" t="s">
        <v>2209</v>
      </c>
      <c r="M60" s="32" t="s">
        <v>2210</v>
      </c>
      <c r="O60" s="124" t="s">
        <v>731</v>
      </c>
      <c r="P60" s="2" t="s">
        <v>681</v>
      </c>
    </row>
    <row r="61" ht="12.75" customHeight="1">
      <c r="A61" s="46">
        <v>60.0</v>
      </c>
      <c r="B61" s="46">
        <v>63.0</v>
      </c>
      <c r="C61" s="46"/>
      <c r="D61" s="46" t="s">
        <v>2211</v>
      </c>
      <c r="E61" s="46"/>
      <c r="F61" s="82"/>
      <c r="G61" s="122">
        <f t="shared" si="2"/>
        <v>1</v>
      </c>
      <c r="H61" s="123" t="s">
        <v>2298</v>
      </c>
      <c r="I61" s="123">
        <v>12769.0</v>
      </c>
      <c r="J61" s="122">
        <f t="shared" si="1"/>
        <v>4</v>
      </c>
      <c r="K61" s="2" t="s">
        <v>298</v>
      </c>
      <c r="L61" s="2" t="s">
        <v>2209</v>
      </c>
      <c r="M61" s="32" t="s">
        <v>2210</v>
      </c>
      <c r="O61" s="124" t="s">
        <v>732</v>
      </c>
      <c r="P61" s="2" t="s">
        <v>298</v>
      </c>
    </row>
    <row r="62" ht="12.75" customHeight="1">
      <c r="A62" s="46">
        <v>61.0</v>
      </c>
      <c r="B62" s="46">
        <v>64.0</v>
      </c>
      <c r="C62" s="46"/>
      <c r="D62" s="46" t="s">
        <v>2211</v>
      </c>
      <c r="E62" s="46"/>
      <c r="F62" s="82"/>
      <c r="G62" s="122">
        <f t="shared" si="2"/>
        <v>1</v>
      </c>
      <c r="H62" s="123" t="s">
        <v>2299</v>
      </c>
      <c r="I62" s="123">
        <v>12772.0</v>
      </c>
      <c r="J62" s="122">
        <f t="shared" si="1"/>
        <v>2</v>
      </c>
      <c r="K62" s="2" t="s">
        <v>734</v>
      </c>
      <c r="L62" s="2" t="s">
        <v>2209</v>
      </c>
      <c r="M62" s="32" t="s">
        <v>2210</v>
      </c>
      <c r="O62" s="124" t="s">
        <v>733</v>
      </c>
      <c r="P62" s="2" t="s">
        <v>734</v>
      </c>
    </row>
    <row r="63" ht="12.75" customHeight="1">
      <c r="A63" s="46">
        <v>62.0</v>
      </c>
      <c r="B63" s="46">
        <v>65.0</v>
      </c>
      <c r="C63" s="46"/>
      <c r="D63" s="46" t="s">
        <v>2211</v>
      </c>
      <c r="E63" s="46"/>
      <c r="F63" s="82"/>
      <c r="G63" s="122">
        <f t="shared" si="2"/>
        <v>3</v>
      </c>
      <c r="H63" s="123">
        <v>12775.0</v>
      </c>
      <c r="I63" s="123">
        <v>12775.0</v>
      </c>
      <c r="J63" s="122">
        <f t="shared" si="1"/>
        <v>0</v>
      </c>
      <c r="K63" s="2" t="s">
        <v>688</v>
      </c>
      <c r="L63" s="2" t="s">
        <v>2209</v>
      </c>
      <c r="M63" s="32" t="s">
        <v>2210</v>
      </c>
      <c r="O63" s="124">
        <v>12775.0</v>
      </c>
      <c r="P63" s="2" t="s">
        <v>688</v>
      </c>
    </row>
    <row r="64" ht="12.75" customHeight="1">
      <c r="A64" s="46">
        <v>63.0</v>
      </c>
      <c r="B64" s="46"/>
      <c r="C64" s="46"/>
      <c r="D64" s="46"/>
      <c r="E64" s="46"/>
      <c r="F64" s="82"/>
      <c r="G64" s="122" t="str">
        <f t="shared" si="2"/>
        <v/>
      </c>
      <c r="H64" s="123"/>
      <c r="I64" s="123"/>
      <c r="J64" s="122" t="str">
        <f t="shared" si="1"/>
        <v/>
      </c>
      <c r="M64" s="32"/>
      <c r="O64" s="124"/>
    </row>
    <row r="65" ht="12.75" customHeight="1">
      <c r="A65" s="46">
        <v>64.0</v>
      </c>
      <c r="B65" s="46">
        <v>68.0</v>
      </c>
      <c r="C65" s="46">
        <v>1935.0</v>
      </c>
      <c r="D65" s="46" t="s">
        <v>735</v>
      </c>
      <c r="E65" s="46" t="s">
        <v>2208</v>
      </c>
      <c r="F65" s="125" t="s">
        <v>2300</v>
      </c>
      <c r="G65" s="122" t="str">
        <f t="shared" si="2"/>
        <v/>
      </c>
      <c r="H65" s="123">
        <v>12877.0</v>
      </c>
      <c r="I65" s="123">
        <v>12877.0</v>
      </c>
      <c r="J65" s="122">
        <f t="shared" si="1"/>
        <v>0</v>
      </c>
      <c r="K65" s="2" t="s">
        <v>688</v>
      </c>
      <c r="L65" s="2" t="s">
        <v>2209</v>
      </c>
      <c r="M65" s="32" t="s">
        <v>2210</v>
      </c>
      <c r="O65" s="124">
        <v>12877.0</v>
      </c>
      <c r="P65" s="2" t="s">
        <v>688</v>
      </c>
    </row>
    <row r="66" ht="12.75" customHeight="1">
      <c r="A66" s="46">
        <v>65.0</v>
      </c>
      <c r="B66" s="46">
        <v>69.0</v>
      </c>
      <c r="C66" s="46"/>
      <c r="D66" s="46" t="s">
        <v>2211</v>
      </c>
      <c r="E66" s="46"/>
      <c r="F66" s="82"/>
      <c r="G66" s="122">
        <f t="shared" si="2"/>
        <v>1</v>
      </c>
      <c r="H66" s="123">
        <v>12878.0</v>
      </c>
      <c r="I66" s="123">
        <v>12880.0</v>
      </c>
      <c r="J66" s="122">
        <f t="shared" si="1"/>
        <v>2</v>
      </c>
      <c r="K66" s="2" t="s">
        <v>723</v>
      </c>
      <c r="L66" s="2" t="s">
        <v>2209</v>
      </c>
      <c r="M66" s="32" t="s">
        <v>2210</v>
      </c>
      <c r="O66" s="124"/>
      <c r="P66" s="2" t="s">
        <v>723</v>
      </c>
    </row>
    <row r="67" ht="12.75" customHeight="1">
      <c r="A67" s="46">
        <v>66.0</v>
      </c>
      <c r="B67" s="46">
        <v>70.0</v>
      </c>
      <c r="C67" s="46"/>
      <c r="D67" s="46" t="s">
        <v>2211</v>
      </c>
      <c r="E67" s="46"/>
      <c r="F67" s="82"/>
      <c r="G67" s="122">
        <f t="shared" si="2"/>
        <v>8</v>
      </c>
      <c r="H67" s="123" t="s">
        <v>2301</v>
      </c>
      <c r="I67" s="123">
        <v>12889.0</v>
      </c>
      <c r="J67" s="122">
        <f t="shared" si="1"/>
        <v>1</v>
      </c>
      <c r="K67" s="2" t="s">
        <v>2302</v>
      </c>
      <c r="L67" s="2" t="s">
        <v>735</v>
      </c>
      <c r="M67" s="32" t="s">
        <v>2210</v>
      </c>
      <c r="O67" s="124" t="s">
        <v>738</v>
      </c>
      <c r="P67" s="2" t="s">
        <v>2303</v>
      </c>
    </row>
    <row r="68" ht="12.75" customHeight="1">
      <c r="A68" s="46">
        <v>67.0</v>
      </c>
      <c r="B68" s="46">
        <v>71.0</v>
      </c>
      <c r="C68" s="46"/>
      <c r="D68" s="46" t="s">
        <v>2211</v>
      </c>
      <c r="E68" s="46"/>
      <c r="F68" s="125" t="s">
        <v>2304</v>
      </c>
      <c r="G68" s="122">
        <f t="shared" si="2"/>
        <v>1</v>
      </c>
      <c r="H68" s="123" t="s">
        <v>2305</v>
      </c>
      <c r="I68" s="123">
        <v>12896.0</v>
      </c>
      <c r="J68" s="122">
        <f t="shared" si="1"/>
        <v>6</v>
      </c>
      <c r="K68" s="2" t="s">
        <v>2306</v>
      </c>
      <c r="L68" s="2" t="s">
        <v>735</v>
      </c>
      <c r="M68" s="32" t="s">
        <v>2210</v>
      </c>
      <c r="O68" s="124" t="s">
        <v>740</v>
      </c>
      <c r="P68" s="2" t="s">
        <v>741</v>
      </c>
    </row>
    <row r="69" ht="12.75" customHeight="1">
      <c r="A69" s="46">
        <v>68.0</v>
      </c>
      <c r="B69" s="46">
        <v>72.0</v>
      </c>
      <c r="C69" s="46"/>
      <c r="D69" s="46" t="s">
        <v>2211</v>
      </c>
      <c r="E69" s="46"/>
      <c r="F69" s="82"/>
      <c r="G69" s="122">
        <f t="shared" si="2"/>
        <v>2</v>
      </c>
      <c r="H69" s="123">
        <v>12898.0</v>
      </c>
      <c r="I69" s="123">
        <v>12901.0</v>
      </c>
      <c r="J69" s="122">
        <f t="shared" si="1"/>
        <v>3</v>
      </c>
      <c r="K69" s="2" t="s">
        <v>1175</v>
      </c>
      <c r="L69" s="2" t="s">
        <v>735</v>
      </c>
      <c r="M69" s="32" t="s">
        <v>2210</v>
      </c>
      <c r="O69" s="124">
        <v>12898.0</v>
      </c>
      <c r="P69" s="2" t="s">
        <v>693</v>
      </c>
    </row>
    <row r="70" ht="12.75" customHeight="1">
      <c r="A70" s="46">
        <v>69.0</v>
      </c>
      <c r="B70" s="46">
        <v>73.0</v>
      </c>
      <c r="C70" s="46"/>
      <c r="D70" s="46" t="s">
        <v>2211</v>
      </c>
      <c r="E70" s="46"/>
      <c r="F70" s="82"/>
      <c r="G70" s="122">
        <f t="shared" si="2"/>
        <v>14</v>
      </c>
      <c r="H70" s="123">
        <v>12915.0</v>
      </c>
      <c r="I70" s="123">
        <v>12915.0</v>
      </c>
      <c r="J70" s="122">
        <f t="shared" si="1"/>
        <v>0</v>
      </c>
      <c r="K70" s="2" t="s">
        <v>688</v>
      </c>
      <c r="L70" s="2" t="s">
        <v>2209</v>
      </c>
      <c r="M70" s="32" t="s">
        <v>2210</v>
      </c>
      <c r="O70" s="124">
        <v>12915.0</v>
      </c>
      <c r="P70" s="2" t="s">
        <v>688</v>
      </c>
    </row>
    <row r="71" ht="12.75" customHeight="1">
      <c r="A71" s="46">
        <v>70.0</v>
      </c>
      <c r="B71" s="46"/>
      <c r="C71" s="46"/>
      <c r="D71" s="46"/>
      <c r="E71" s="46"/>
      <c r="F71" s="82"/>
      <c r="G71" s="122" t="str">
        <f t="shared" si="2"/>
        <v/>
      </c>
      <c r="H71" s="123"/>
      <c r="I71" s="123"/>
      <c r="J71" s="122" t="str">
        <f t="shared" si="1"/>
        <v/>
      </c>
      <c r="M71" s="32"/>
      <c r="O71" s="124"/>
    </row>
    <row r="72" ht="12.75" customHeight="1">
      <c r="A72" s="46">
        <v>71.0</v>
      </c>
      <c r="B72" s="46">
        <v>76.0</v>
      </c>
      <c r="C72" s="46">
        <v>1936.0</v>
      </c>
      <c r="D72" s="46" t="s">
        <v>56</v>
      </c>
      <c r="E72" s="46" t="s">
        <v>2208</v>
      </c>
      <c r="F72" s="82"/>
      <c r="G72" s="122" t="str">
        <f t="shared" si="2"/>
        <v/>
      </c>
      <c r="H72" s="123">
        <v>13180.0</v>
      </c>
      <c r="I72" s="123">
        <v>13180.0</v>
      </c>
      <c r="J72" s="122">
        <f t="shared" si="1"/>
        <v>0</v>
      </c>
      <c r="K72" s="2" t="s">
        <v>688</v>
      </c>
      <c r="L72" s="2" t="s">
        <v>2209</v>
      </c>
      <c r="M72" s="32" t="s">
        <v>2210</v>
      </c>
      <c r="O72" s="124">
        <v>13180.0</v>
      </c>
      <c r="P72" s="2" t="s">
        <v>688</v>
      </c>
    </row>
    <row r="73" ht="12.75" customHeight="1">
      <c r="A73" s="46">
        <v>72.0</v>
      </c>
      <c r="B73" s="46">
        <v>77.0</v>
      </c>
      <c r="C73" s="46"/>
      <c r="D73" s="46" t="s">
        <v>2211</v>
      </c>
      <c r="E73" s="46"/>
      <c r="F73" s="82"/>
      <c r="G73" s="122">
        <f t="shared" si="2"/>
        <v>2</v>
      </c>
      <c r="H73" s="123">
        <v>13182.0</v>
      </c>
      <c r="I73" s="123">
        <v>13182.0</v>
      </c>
      <c r="J73" s="122">
        <f t="shared" si="1"/>
        <v>0</v>
      </c>
      <c r="K73" s="2" t="s">
        <v>743</v>
      </c>
      <c r="L73" s="2" t="s">
        <v>2209</v>
      </c>
      <c r="M73" s="32" t="s">
        <v>2210</v>
      </c>
      <c r="O73" s="124">
        <v>13182.0</v>
      </c>
      <c r="P73" s="2" t="s">
        <v>743</v>
      </c>
    </row>
    <row r="74" ht="12.75" customHeight="1">
      <c r="A74" s="46">
        <v>73.0</v>
      </c>
      <c r="B74" s="46">
        <v>78.0</v>
      </c>
      <c r="C74" s="46"/>
      <c r="D74" s="46" t="s">
        <v>2211</v>
      </c>
      <c r="E74" s="46"/>
      <c r="F74" s="82"/>
      <c r="G74" s="122">
        <f t="shared" si="2"/>
        <v>13</v>
      </c>
      <c r="H74" s="123" t="s">
        <v>2307</v>
      </c>
      <c r="I74" s="123">
        <v>13200.0</v>
      </c>
      <c r="J74" s="122">
        <f t="shared" si="1"/>
        <v>5</v>
      </c>
      <c r="K74" s="2" t="s">
        <v>2213</v>
      </c>
      <c r="L74" s="2" t="s">
        <v>2308</v>
      </c>
      <c r="M74" s="32" t="s">
        <v>404</v>
      </c>
      <c r="O74" s="124" t="s">
        <v>744</v>
      </c>
      <c r="P74" s="2" t="s">
        <v>60</v>
      </c>
    </row>
    <row r="75" ht="12.75" customHeight="1">
      <c r="A75" s="46">
        <v>74.0</v>
      </c>
      <c r="B75" s="46">
        <v>79.0</v>
      </c>
      <c r="C75" s="46"/>
      <c r="D75" s="46" t="s">
        <v>2211</v>
      </c>
      <c r="E75" s="46"/>
      <c r="F75" s="125" t="s">
        <v>747</v>
      </c>
      <c r="G75" s="122">
        <f t="shared" si="2"/>
        <v>2</v>
      </c>
      <c r="H75" s="123" t="s">
        <v>2309</v>
      </c>
      <c r="I75" s="123">
        <v>13205.0</v>
      </c>
      <c r="J75" s="122">
        <f t="shared" si="1"/>
        <v>3</v>
      </c>
      <c r="K75" s="4" t="s">
        <v>2215</v>
      </c>
      <c r="M75" s="4" t="s">
        <v>404</v>
      </c>
      <c r="O75" s="124" t="s">
        <v>745</v>
      </c>
      <c r="P75" s="2" t="s">
        <v>746</v>
      </c>
    </row>
    <row r="76" ht="12.75" customHeight="1">
      <c r="A76" s="46">
        <v>75.0</v>
      </c>
      <c r="B76" s="46">
        <v>80.0</v>
      </c>
      <c r="C76" s="46"/>
      <c r="D76" s="46" t="s">
        <v>2211</v>
      </c>
      <c r="E76" s="46"/>
      <c r="F76" s="82"/>
      <c r="G76" s="122">
        <f t="shared" si="2"/>
        <v>1</v>
      </c>
      <c r="H76" s="123" t="s">
        <v>2310</v>
      </c>
      <c r="I76" s="123">
        <v>13208.0</v>
      </c>
      <c r="J76" s="122">
        <f t="shared" si="1"/>
        <v>2</v>
      </c>
      <c r="K76" s="4" t="s">
        <v>2311</v>
      </c>
      <c r="M76" s="126" t="s">
        <v>2312</v>
      </c>
      <c r="O76" s="124" t="s">
        <v>748</v>
      </c>
      <c r="P76" s="4" t="s">
        <v>2313</v>
      </c>
    </row>
    <row r="77" ht="12.75" customHeight="1">
      <c r="A77" s="46">
        <v>76.0</v>
      </c>
      <c r="B77" s="46">
        <v>81.0</v>
      </c>
      <c r="C77" s="46"/>
      <c r="D77" s="46" t="s">
        <v>2211</v>
      </c>
      <c r="E77" s="46"/>
      <c r="F77" s="125" t="s">
        <v>750</v>
      </c>
      <c r="G77" s="122">
        <f t="shared" si="2"/>
        <v>8</v>
      </c>
      <c r="H77" s="123" t="s">
        <v>2314</v>
      </c>
      <c r="I77" s="123">
        <v>13220.0</v>
      </c>
      <c r="J77" s="122">
        <f t="shared" si="1"/>
        <v>4</v>
      </c>
      <c r="K77" s="126" t="s">
        <v>2315</v>
      </c>
      <c r="L77" s="32" t="s">
        <v>2316</v>
      </c>
      <c r="M77" s="2" t="s">
        <v>56</v>
      </c>
      <c r="O77" s="124" t="s">
        <v>749</v>
      </c>
      <c r="P77" s="2" t="s">
        <v>606</v>
      </c>
    </row>
    <row r="78" ht="12.75" customHeight="1">
      <c r="A78" s="46">
        <v>77.0</v>
      </c>
      <c r="B78" s="46">
        <v>82.0</v>
      </c>
      <c r="C78" s="46"/>
      <c r="D78" s="46" t="s">
        <v>2211</v>
      </c>
      <c r="E78" s="46"/>
      <c r="F78" s="82"/>
      <c r="G78" s="122">
        <f t="shared" si="2"/>
        <v>3</v>
      </c>
      <c r="H78" s="123" t="s">
        <v>2317</v>
      </c>
      <c r="I78" s="123">
        <v>13227.0</v>
      </c>
      <c r="J78" s="122">
        <f t="shared" si="1"/>
        <v>4</v>
      </c>
      <c r="K78" s="2" t="s">
        <v>2318</v>
      </c>
      <c r="L78" s="2" t="s">
        <v>2319</v>
      </c>
      <c r="M78" s="32" t="s">
        <v>2210</v>
      </c>
      <c r="O78" s="124" t="s">
        <v>751</v>
      </c>
      <c r="P78" s="2" t="s">
        <v>752</v>
      </c>
    </row>
    <row r="79" ht="12.75" customHeight="1">
      <c r="A79" s="46">
        <v>78.0</v>
      </c>
      <c r="B79" s="46">
        <v>83.0</v>
      </c>
      <c r="C79" s="46"/>
      <c r="D79" s="46" t="s">
        <v>2211</v>
      </c>
      <c r="E79" s="46"/>
      <c r="F79" s="82"/>
      <c r="G79" s="122">
        <f t="shared" si="2"/>
        <v>8</v>
      </c>
      <c r="H79" s="123" t="s">
        <v>2320</v>
      </c>
      <c r="I79" s="123">
        <v>13236.0</v>
      </c>
      <c r="J79" s="122">
        <f t="shared" si="1"/>
        <v>1</v>
      </c>
      <c r="K79" s="2" t="s">
        <v>2213</v>
      </c>
      <c r="M79" s="32" t="s">
        <v>404</v>
      </c>
      <c r="O79" s="124" t="s">
        <v>753</v>
      </c>
      <c r="P79" s="2" t="s">
        <v>64</v>
      </c>
    </row>
    <row r="80" ht="12.75" customHeight="1">
      <c r="A80" s="46">
        <v>79.0</v>
      </c>
      <c r="B80" s="46">
        <v>84.0</v>
      </c>
      <c r="C80" s="46"/>
      <c r="D80" s="46" t="s">
        <v>2211</v>
      </c>
      <c r="E80" s="46"/>
      <c r="F80" s="82"/>
      <c r="G80" s="122">
        <f t="shared" si="2"/>
        <v>4</v>
      </c>
      <c r="H80" s="123">
        <v>13240.0</v>
      </c>
      <c r="I80" s="123">
        <v>13241.0</v>
      </c>
      <c r="J80" s="122">
        <f t="shared" si="1"/>
        <v>1</v>
      </c>
      <c r="K80" s="2" t="s">
        <v>2321</v>
      </c>
      <c r="M80" s="32" t="s">
        <v>56</v>
      </c>
      <c r="O80" s="124"/>
      <c r="P80" s="2" t="s">
        <v>312</v>
      </c>
    </row>
    <row r="81" ht="12.75" customHeight="1">
      <c r="A81" s="46">
        <v>80.0</v>
      </c>
      <c r="B81" s="46">
        <v>85.0</v>
      </c>
      <c r="C81" s="46"/>
      <c r="D81" s="46" t="s">
        <v>2211</v>
      </c>
      <c r="E81" s="46"/>
      <c r="F81" s="125" t="s">
        <v>755</v>
      </c>
      <c r="G81" s="122">
        <f t="shared" si="2"/>
        <v>7</v>
      </c>
      <c r="H81" s="123" t="s">
        <v>2322</v>
      </c>
      <c r="I81" s="123">
        <v>13251.0</v>
      </c>
      <c r="J81" s="122">
        <f t="shared" si="1"/>
        <v>3</v>
      </c>
      <c r="K81" s="2" t="s">
        <v>734</v>
      </c>
      <c r="L81" s="2" t="s">
        <v>2209</v>
      </c>
      <c r="M81" s="32" t="s">
        <v>2210</v>
      </c>
      <c r="O81" s="124" t="s">
        <v>754</v>
      </c>
      <c r="P81" s="2" t="s">
        <v>734</v>
      </c>
    </row>
    <row r="82" ht="12.75" customHeight="1">
      <c r="A82" s="46">
        <v>81.0</v>
      </c>
      <c r="B82" s="46">
        <v>86.0</v>
      </c>
      <c r="C82" s="46"/>
      <c r="D82" s="46" t="s">
        <v>2211</v>
      </c>
      <c r="E82" s="46"/>
      <c r="F82" s="125" t="s">
        <v>298</v>
      </c>
      <c r="G82" s="122">
        <f t="shared" si="2"/>
        <v>1</v>
      </c>
      <c r="H82" s="123" t="s">
        <v>2323</v>
      </c>
      <c r="I82" s="123">
        <v>13256.0</v>
      </c>
      <c r="J82" s="122">
        <f t="shared" si="1"/>
        <v>4</v>
      </c>
      <c r="K82" s="2" t="s">
        <v>743</v>
      </c>
      <c r="L82" s="2" t="s">
        <v>2209</v>
      </c>
      <c r="M82" s="32" t="s">
        <v>2210</v>
      </c>
      <c r="O82" s="124" t="s">
        <v>756</v>
      </c>
      <c r="P82" s="2" t="s">
        <v>743</v>
      </c>
    </row>
    <row r="83" ht="12.75" customHeight="1">
      <c r="A83" s="46">
        <v>82.0</v>
      </c>
      <c r="B83" s="46">
        <v>87.0</v>
      </c>
      <c r="C83" s="46"/>
      <c r="D83" s="46" t="s">
        <v>2211</v>
      </c>
      <c r="E83" s="46"/>
      <c r="F83" s="82"/>
      <c r="G83" s="122">
        <f t="shared" si="2"/>
        <v>0</v>
      </c>
      <c r="H83" s="123" t="s">
        <v>2324</v>
      </c>
      <c r="I83" s="123">
        <v>13257.0</v>
      </c>
      <c r="J83" s="122">
        <f t="shared" si="1"/>
        <v>1</v>
      </c>
      <c r="K83" s="2" t="s">
        <v>681</v>
      </c>
      <c r="L83" s="2" t="s">
        <v>2209</v>
      </c>
      <c r="M83" s="32" t="s">
        <v>2210</v>
      </c>
      <c r="O83" s="124" t="s">
        <v>757</v>
      </c>
      <c r="P83" s="2" t="s">
        <v>681</v>
      </c>
    </row>
    <row r="84" ht="12.75" customHeight="1">
      <c r="A84" s="46">
        <v>83.0</v>
      </c>
      <c r="B84" s="46">
        <v>88.0</v>
      </c>
      <c r="C84" s="46"/>
      <c r="D84" s="46" t="s">
        <v>2211</v>
      </c>
      <c r="E84" s="46"/>
      <c r="F84" s="125" t="s">
        <v>758</v>
      </c>
      <c r="G84" s="122">
        <f t="shared" si="2"/>
        <v>2</v>
      </c>
      <c r="H84" s="123">
        <v>13259.0</v>
      </c>
      <c r="I84" s="123">
        <v>13259.0</v>
      </c>
      <c r="J84" s="122">
        <f t="shared" si="1"/>
        <v>0</v>
      </c>
      <c r="K84" s="2" t="s">
        <v>688</v>
      </c>
      <c r="L84" s="2" t="s">
        <v>2209</v>
      </c>
      <c r="M84" s="32" t="s">
        <v>2210</v>
      </c>
      <c r="O84" s="124">
        <v>13259.0</v>
      </c>
      <c r="P84" s="2" t="s">
        <v>688</v>
      </c>
    </row>
    <row r="85" ht="12.75" customHeight="1">
      <c r="A85" s="46">
        <v>84.0</v>
      </c>
      <c r="B85" s="46"/>
      <c r="C85" s="46"/>
      <c r="D85" s="46"/>
      <c r="E85" s="46"/>
      <c r="F85" s="82"/>
      <c r="G85" s="122" t="str">
        <f t="shared" si="2"/>
        <v/>
      </c>
      <c r="H85" s="123"/>
      <c r="I85" s="123"/>
      <c r="J85" s="122" t="str">
        <f t="shared" si="1"/>
        <v/>
      </c>
      <c r="M85" s="32"/>
      <c r="O85" s="124"/>
    </row>
    <row r="86" ht="12.75" customHeight="1">
      <c r="A86" s="46">
        <v>85.0</v>
      </c>
      <c r="B86" s="46">
        <v>91.0</v>
      </c>
      <c r="C86" s="46">
        <v>1937.0</v>
      </c>
      <c r="D86" s="46" t="s">
        <v>759</v>
      </c>
      <c r="E86" s="46" t="s">
        <v>2208</v>
      </c>
      <c r="F86" s="82"/>
      <c r="G86" s="122" t="str">
        <f t="shared" si="2"/>
        <v/>
      </c>
      <c r="H86" s="123">
        <v>13480.0</v>
      </c>
      <c r="I86" s="123">
        <v>13480.0</v>
      </c>
      <c r="J86" s="122">
        <f t="shared" si="1"/>
        <v>0</v>
      </c>
      <c r="K86" s="2" t="s">
        <v>688</v>
      </c>
      <c r="L86" s="2" t="s">
        <v>2209</v>
      </c>
      <c r="M86" s="32" t="s">
        <v>2210</v>
      </c>
      <c r="O86" s="124">
        <v>13480.0</v>
      </c>
      <c r="P86" s="2" t="s">
        <v>688</v>
      </c>
    </row>
    <row r="87" ht="12.75" customHeight="1">
      <c r="A87" s="46">
        <v>86.0</v>
      </c>
      <c r="B87" s="46">
        <v>92.0</v>
      </c>
      <c r="C87" s="46"/>
      <c r="D87" s="46" t="s">
        <v>2211</v>
      </c>
      <c r="E87" s="46"/>
      <c r="F87" s="82"/>
      <c r="G87" s="122">
        <f t="shared" si="2"/>
        <v>11</v>
      </c>
      <c r="H87" s="123" t="s">
        <v>2325</v>
      </c>
      <c r="I87" s="123">
        <v>13494.0</v>
      </c>
      <c r="J87" s="122">
        <f t="shared" si="1"/>
        <v>3</v>
      </c>
      <c r="K87" s="2" t="s">
        <v>2168</v>
      </c>
      <c r="L87" s="32" t="s">
        <v>2326</v>
      </c>
      <c r="M87" s="2" t="s">
        <v>2327</v>
      </c>
      <c r="N87" s="32" t="s">
        <v>1351</v>
      </c>
      <c r="O87" s="124" t="s">
        <v>760</v>
      </c>
      <c r="P87" s="2" t="s">
        <v>409</v>
      </c>
    </row>
    <row r="88" ht="12.75" customHeight="1">
      <c r="A88" s="46">
        <v>87.0</v>
      </c>
      <c r="B88" s="46">
        <v>93.0</v>
      </c>
      <c r="C88" s="46"/>
      <c r="D88" s="46" t="s">
        <v>2211</v>
      </c>
      <c r="E88" s="46"/>
      <c r="F88" s="82"/>
      <c r="G88" s="122">
        <f t="shared" si="2"/>
        <v>11</v>
      </c>
      <c r="H88" s="123">
        <v>13505.0</v>
      </c>
      <c r="I88" s="123">
        <v>13519.0</v>
      </c>
      <c r="J88" s="122">
        <f t="shared" si="1"/>
        <v>14</v>
      </c>
      <c r="K88" s="2" t="s">
        <v>2328</v>
      </c>
      <c r="M88" s="32" t="s">
        <v>373</v>
      </c>
      <c r="O88" s="124" t="s">
        <v>761</v>
      </c>
      <c r="P88" s="2" t="s">
        <v>49</v>
      </c>
    </row>
    <row r="89" ht="12.75" customHeight="1">
      <c r="A89" s="46">
        <v>88.0</v>
      </c>
      <c r="B89" s="46">
        <v>94.0</v>
      </c>
      <c r="C89" s="46"/>
      <c r="D89" s="46" t="s">
        <v>2211</v>
      </c>
      <c r="E89" s="46"/>
      <c r="F89" s="82"/>
      <c r="G89" s="122">
        <f t="shared" si="2"/>
        <v>8</v>
      </c>
      <c r="H89" s="123" t="s">
        <v>2329</v>
      </c>
      <c r="I89" s="123">
        <v>13531.0</v>
      </c>
      <c r="J89" s="122">
        <f t="shared" si="1"/>
        <v>4</v>
      </c>
      <c r="K89" s="2" t="s">
        <v>2330</v>
      </c>
      <c r="M89" s="2" t="s">
        <v>2331</v>
      </c>
      <c r="O89" s="124" t="s">
        <v>762</v>
      </c>
      <c r="P89" s="2" t="s">
        <v>339</v>
      </c>
    </row>
    <row r="90" ht="12.75" customHeight="1">
      <c r="A90" s="46">
        <v>89.0</v>
      </c>
      <c r="B90" s="46">
        <v>95.0</v>
      </c>
      <c r="C90" s="46"/>
      <c r="D90" s="46" t="s">
        <v>2211</v>
      </c>
      <c r="E90" s="46"/>
      <c r="F90" s="82"/>
      <c r="G90" s="122">
        <f t="shared" si="2"/>
        <v>13</v>
      </c>
      <c r="H90" s="123" t="s">
        <v>2332</v>
      </c>
      <c r="I90" s="123">
        <v>13545.0</v>
      </c>
      <c r="J90" s="122">
        <f t="shared" si="1"/>
        <v>1</v>
      </c>
      <c r="K90" s="2" t="s">
        <v>2333</v>
      </c>
      <c r="M90" s="32" t="s">
        <v>2331</v>
      </c>
      <c r="O90" s="124" t="s">
        <v>763</v>
      </c>
      <c r="P90" s="2" t="s">
        <v>581</v>
      </c>
    </row>
    <row r="91" ht="12.75" customHeight="1">
      <c r="A91" s="46">
        <v>90.0</v>
      </c>
      <c r="B91" s="46">
        <v>96.0</v>
      </c>
      <c r="C91" s="46"/>
      <c r="D91" s="46" t="s">
        <v>2211</v>
      </c>
      <c r="E91" s="46"/>
      <c r="F91" s="82"/>
      <c r="G91" s="122">
        <f t="shared" si="2"/>
        <v>6</v>
      </c>
      <c r="H91" s="123" t="s">
        <v>2334</v>
      </c>
      <c r="I91" s="123">
        <v>13554.0</v>
      </c>
      <c r="J91" s="122">
        <f t="shared" si="1"/>
        <v>3</v>
      </c>
      <c r="K91" s="2" t="s">
        <v>2165</v>
      </c>
      <c r="M91" s="32" t="s">
        <v>181</v>
      </c>
      <c r="N91" s="32" t="s">
        <v>1351</v>
      </c>
      <c r="O91" s="124" t="s">
        <v>764</v>
      </c>
      <c r="P91" s="2" t="s">
        <v>765</v>
      </c>
    </row>
    <row r="92" ht="12.75" customHeight="1">
      <c r="A92" s="46">
        <v>91.0</v>
      </c>
      <c r="B92" s="46">
        <v>97.0</v>
      </c>
      <c r="C92" s="46"/>
      <c r="D92" s="46" t="s">
        <v>2211</v>
      </c>
      <c r="E92" s="46"/>
      <c r="F92" s="82"/>
      <c r="G92" s="122">
        <f t="shared" si="2"/>
        <v>3</v>
      </c>
      <c r="H92" s="123" t="s">
        <v>2335</v>
      </c>
      <c r="I92" s="123">
        <v>13559.0</v>
      </c>
      <c r="J92" s="122">
        <f t="shared" si="1"/>
        <v>2</v>
      </c>
      <c r="K92" s="2" t="s">
        <v>2336</v>
      </c>
      <c r="M92" s="32" t="s">
        <v>2337</v>
      </c>
      <c r="N92" s="32" t="s">
        <v>1351</v>
      </c>
      <c r="O92" s="124" t="s">
        <v>766</v>
      </c>
      <c r="P92" s="2" t="s">
        <v>398</v>
      </c>
    </row>
    <row r="93" ht="12.75" customHeight="1">
      <c r="A93" s="46">
        <v>92.0</v>
      </c>
      <c r="B93" s="46">
        <v>98.0</v>
      </c>
      <c r="C93" s="46"/>
      <c r="D93" s="46" t="s">
        <v>2211</v>
      </c>
      <c r="E93" s="46"/>
      <c r="F93" s="82"/>
      <c r="G93" s="122">
        <f t="shared" si="2"/>
        <v>11</v>
      </c>
      <c r="H93" s="123" t="s">
        <v>2338</v>
      </c>
      <c r="I93" s="123">
        <v>13579.0</v>
      </c>
      <c r="J93" s="122">
        <f t="shared" si="1"/>
        <v>9</v>
      </c>
      <c r="K93" s="2" t="s">
        <v>1175</v>
      </c>
      <c r="L93" s="2" t="s">
        <v>735</v>
      </c>
      <c r="M93" s="32" t="s">
        <v>2210</v>
      </c>
      <c r="O93" s="124" t="s">
        <v>768</v>
      </c>
      <c r="P93" s="2" t="s">
        <v>769</v>
      </c>
    </row>
    <row r="94" ht="12.75" customHeight="1">
      <c r="A94" s="46">
        <v>93.0</v>
      </c>
      <c r="B94" s="46">
        <v>99.0</v>
      </c>
      <c r="C94" s="46"/>
      <c r="D94" s="46" t="s">
        <v>2211</v>
      </c>
      <c r="E94" s="46"/>
      <c r="F94" s="82"/>
      <c r="G94" s="122">
        <f t="shared" si="2"/>
        <v>1</v>
      </c>
      <c r="H94" s="123" t="s">
        <v>2339</v>
      </c>
      <c r="I94" s="123">
        <v>13582.0</v>
      </c>
      <c r="J94" s="122">
        <f t="shared" si="1"/>
        <v>2</v>
      </c>
      <c r="K94" s="2" t="s">
        <v>2302</v>
      </c>
      <c r="L94" s="2" t="s">
        <v>735</v>
      </c>
      <c r="M94" s="32" t="s">
        <v>2210</v>
      </c>
      <c r="O94" s="124" t="s">
        <v>770</v>
      </c>
      <c r="P94" s="2" t="s">
        <v>230</v>
      </c>
    </row>
    <row r="95" ht="12.75" customHeight="1">
      <c r="A95" s="46">
        <v>94.0</v>
      </c>
      <c r="B95" s="46">
        <v>100.0</v>
      </c>
      <c r="C95" s="46"/>
      <c r="D95" s="46" t="s">
        <v>2211</v>
      </c>
      <c r="E95" s="46"/>
      <c r="F95" s="82"/>
      <c r="G95" s="122">
        <f t="shared" si="2"/>
        <v>10</v>
      </c>
      <c r="H95" s="123" t="s">
        <v>2340</v>
      </c>
      <c r="I95" s="123">
        <v>13596.0</v>
      </c>
      <c r="J95" s="122">
        <f t="shared" si="1"/>
        <v>4</v>
      </c>
      <c r="K95" s="2" t="s">
        <v>734</v>
      </c>
      <c r="L95" s="2" t="s">
        <v>2209</v>
      </c>
      <c r="M95" s="32" t="s">
        <v>2210</v>
      </c>
      <c r="O95" s="124" t="s">
        <v>771</v>
      </c>
      <c r="P95" s="2" t="s">
        <v>678</v>
      </c>
    </row>
    <row r="96" ht="12.75" customHeight="1">
      <c r="A96" s="46">
        <v>95.0</v>
      </c>
      <c r="B96" s="46">
        <v>101.0</v>
      </c>
      <c r="C96" s="46"/>
      <c r="D96" s="46" t="s">
        <v>2211</v>
      </c>
      <c r="E96" s="46"/>
      <c r="F96" s="125" t="s">
        <v>743</v>
      </c>
      <c r="G96" s="122">
        <f t="shared" si="2"/>
        <v>0</v>
      </c>
      <c r="H96" s="123" t="s">
        <v>2341</v>
      </c>
      <c r="I96" s="123">
        <v>13601.0</v>
      </c>
      <c r="J96" s="122">
        <f t="shared" si="1"/>
        <v>5</v>
      </c>
      <c r="K96" s="2" t="s">
        <v>298</v>
      </c>
      <c r="L96" s="2" t="s">
        <v>2209</v>
      </c>
      <c r="M96" s="32" t="s">
        <v>2210</v>
      </c>
      <c r="O96" s="124" t="s">
        <v>772</v>
      </c>
      <c r="P96" s="2" t="s">
        <v>773</v>
      </c>
    </row>
    <row r="97" ht="12.75" customHeight="1">
      <c r="A97" s="46">
        <v>96.0</v>
      </c>
      <c r="B97" s="46">
        <v>102.0</v>
      </c>
      <c r="C97" s="46"/>
      <c r="D97" s="46" t="s">
        <v>2211</v>
      </c>
      <c r="E97" s="46"/>
      <c r="F97" s="82"/>
      <c r="G97" s="122">
        <f t="shared" si="2"/>
        <v>0</v>
      </c>
      <c r="H97" s="123" t="s">
        <v>2342</v>
      </c>
      <c r="I97" s="123">
        <v>13603.0</v>
      </c>
      <c r="J97" s="122">
        <f t="shared" si="1"/>
        <v>2</v>
      </c>
      <c r="K97" s="2" t="s">
        <v>681</v>
      </c>
      <c r="L97" s="2" t="s">
        <v>2209</v>
      </c>
      <c r="M97" s="32" t="s">
        <v>2210</v>
      </c>
      <c r="O97" s="124" t="s">
        <v>775</v>
      </c>
      <c r="P97" s="2" t="s">
        <v>681</v>
      </c>
    </row>
    <row r="98" ht="12.75" customHeight="1">
      <c r="A98" s="46">
        <v>97.0</v>
      </c>
      <c r="B98" s="46">
        <v>103.0</v>
      </c>
      <c r="C98" s="46"/>
      <c r="D98" s="46" t="s">
        <v>2211</v>
      </c>
      <c r="E98" s="46"/>
      <c r="F98" s="125" t="s">
        <v>776</v>
      </c>
      <c r="G98" s="122">
        <f t="shared" si="2"/>
        <v>2</v>
      </c>
      <c r="H98" s="123">
        <v>13605.0</v>
      </c>
      <c r="I98" s="123">
        <v>13605.0</v>
      </c>
      <c r="J98" s="122">
        <f t="shared" si="1"/>
        <v>0</v>
      </c>
      <c r="K98" s="2" t="s">
        <v>688</v>
      </c>
      <c r="L98" s="2" t="s">
        <v>2209</v>
      </c>
      <c r="M98" s="32" t="s">
        <v>2210</v>
      </c>
      <c r="O98" s="124">
        <v>13605.0</v>
      </c>
      <c r="P98" s="2" t="s">
        <v>688</v>
      </c>
    </row>
    <row r="99" ht="12.75" customHeight="1">
      <c r="A99" s="46">
        <v>98.0</v>
      </c>
      <c r="B99" s="46"/>
      <c r="C99" s="46"/>
      <c r="D99" s="46"/>
      <c r="E99" s="46"/>
      <c r="F99" s="82"/>
      <c r="G99" s="122" t="str">
        <f t="shared" si="2"/>
        <v/>
      </c>
      <c r="H99" s="123"/>
      <c r="I99" s="123"/>
      <c r="J99" s="122" t="str">
        <f t="shared" si="1"/>
        <v/>
      </c>
      <c r="M99" s="32"/>
      <c r="O99" s="124"/>
    </row>
    <row r="100" ht="12.75" customHeight="1">
      <c r="A100" s="46">
        <v>99.0</v>
      </c>
      <c r="B100" s="46">
        <v>106.0</v>
      </c>
      <c r="C100" s="46" t="s">
        <v>777</v>
      </c>
      <c r="D100" s="46" t="s">
        <v>778</v>
      </c>
      <c r="E100" s="46" t="s">
        <v>2208</v>
      </c>
      <c r="F100" s="82"/>
      <c r="G100" s="122" t="str">
        <f t="shared" si="2"/>
        <v/>
      </c>
      <c r="H100" s="123">
        <v>13888.0</v>
      </c>
      <c r="I100" s="123">
        <v>13888.0</v>
      </c>
      <c r="J100" s="122">
        <f t="shared" si="1"/>
        <v>0</v>
      </c>
      <c r="K100" s="2" t="s">
        <v>688</v>
      </c>
      <c r="L100" s="2" t="s">
        <v>2209</v>
      </c>
      <c r="M100" s="32" t="s">
        <v>2210</v>
      </c>
      <c r="O100" s="124">
        <v>13888.0</v>
      </c>
      <c r="P100" s="2" t="s">
        <v>688</v>
      </c>
    </row>
    <row r="101" ht="12.75" customHeight="1">
      <c r="A101" s="46">
        <v>100.0</v>
      </c>
      <c r="B101" s="46">
        <v>107.0</v>
      </c>
      <c r="C101" s="46"/>
      <c r="D101" s="46" t="s">
        <v>2211</v>
      </c>
      <c r="E101" s="46"/>
      <c r="F101" s="82"/>
      <c r="G101" s="122">
        <f t="shared" si="2"/>
        <v>11</v>
      </c>
      <c r="H101" s="123" t="s">
        <v>2343</v>
      </c>
      <c r="I101" s="123">
        <v>13918.0</v>
      </c>
      <c r="J101" s="122">
        <f t="shared" si="1"/>
        <v>19</v>
      </c>
      <c r="K101" s="2" t="s">
        <v>1175</v>
      </c>
      <c r="L101" s="2" t="s">
        <v>735</v>
      </c>
      <c r="M101" s="32" t="s">
        <v>2210</v>
      </c>
      <c r="O101" s="124" t="s">
        <v>779</v>
      </c>
      <c r="P101" s="2" t="s">
        <v>780</v>
      </c>
    </row>
    <row r="102" ht="12.75" customHeight="1">
      <c r="A102" s="46">
        <v>101.0</v>
      </c>
      <c r="B102" s="46">
        <v>108.0</v>
      </c>
      <c r="C102" s="46"/>
      <c r="D102" s="46" t="s">
        <v>2211</v>
      </c>
      <c r="E102" s="46"/>
      <c r="F102" s="125" t="s">
        <v>2304</v>
      </c>
      <c r="G102" s="122">
        <f t="shared" si="2"/>
        <v>0</v>
      </c>
      <c r="H102" s="123" t="s">
        <v>2344</v>
      </c>
      <c r="I102" s="123">
        <v>13926.0</v>
      </c>
      <c r="J102" s="122">
        <f t="shared" si="1"/>
        <v>8</v>
      </c>
      <c r="K102" s="2" t="s">
        <v>2345</v>
      </c>
      <c r="L102" s="2" t="s">
        <v>735</v>
      </c>
      <c r="M102" s="32" t="s">
        <v>2210</v>
      </c>
      <c r="O102" s="124" t="s">
        <v>781</v>
      </c>
      <c r="P102" s="2" t="s">
        <v>782</v>
      </c>
    </row>
    <row r="103" ht="12.75" customHeight="1">
      <c r="A103" s="46">
        <v>102.0</v>
      </c>
      <c r="B103" s="46">
        <v>109.0</v>
      </c>
      <c r="C103" s="46"/>
      <c r="D103" s="46" t="s">
        <v>2211</v>
      </c>
      <c r="E103" s="46"/>
      <c r="F103" s="82"/>
      <c r="G103" s="122">
        <f t="shared" si="2"/>
        <v>1</v>
      </c>
      <c r="H103" s="123">
        <v>13927.0</v>
      </c>
      <c r="I103" s="123">
        <v>13929.0</v>
      </c>
      <c r="J103" s="122">
        <f t="shared" si="1"/>
        <v>2</v>
      </c>
      <c r="K103" s="2" t="s">
        <v>2302</v>
      </c>
      <c r="L103" s="2" t="s">
        <v>735</v>
      </c>
      <c r="M103" s="32" t="s">
        <v>2210</v>
      </c>
      <c r="O103" s="124"/>
      <c r="P103" s="2" t="s">
        <v>230</v>
      </c>
    </row>
    <row r="104" ht="12.75" customHeight="1">
      <c r="A104" s="46">
        <v>103.0</v>
      </c>
      <c r="B104" s="46">
        <v>110.0</v>
      </c>
      <c r="C104" s="46"/>
      <c r="D104" s="46" t="s">
        <v>2211</v>
      </c>
      <c r="E104" s="46"/>
      <c r="F104" s="125" t="s">
        <v>750</v>
      </c>
      <c r="G104" s="122">
        <f t="shared" si="2"/>
        <v>6</v>
      </c>
      <c r="H104" s="123" t="s">
        <v>2346</v>
      </c>
      <c r="I104" s="123">
        <v>13944.0</v>
      </c>
      <c r="J104" s="122">
        <f t="shared" si="1"/>
        <v>9</v>
      </c>
      <c r="K104" s="2" t="s">
        <v>2347</v>
      </c>
      <c r="L104" s="2" t="s">
        <v>2348</v>
      </c>
      <c r="M104" s="32" t="s">
        <v>56</v>
      </c>
      <c r="O104" s="124" t="s">
        <v>783</v>
      </c>
      <c r="P104" s="2" t="s">
        <v>9</v>
      </c>
    </row>
    <row r="105" ht="12.75" customHeight="1">
      <c r="A105" s="46">
        <v>104.0</v>
      </c>
      <c r="B105" s="46">
        <v>111.0</v>
      </c>
      <c r="C105" s="46"/>
      <c r="D105" s="46" t="s">
        <v>2211</v>
      </c>
      <c r="E105" s="46"/>
      <c r="F105" s="125" t="s">
        <v>786</v>
      </c>
      <c r="G105" s="122">
        <f t="shared" si="2"/>
        <v>12</v>
      </c>
      <c r="H105" s="123" t="s">
        <v>2349</v>
      </c>
      <c r="I105" s="123">
        <v>13962.0</v>
      </c>
      <c r="J105" s="122">
        <f t="shared" si="1"/>
        <v>6</v>
      </c>
      <c r="K105" s="2" t="s">
        <v>2217</v>
      </c>
      <c r="M105" s="32" t="s">
        <v>2218</v>
      </c>
      <c r="O105" s="124" t="s">
        <v>785</v>
      </c>
      <c r="P105" s="2" t="s">
        <v>108</v>
      </c>
    </row>
    <row r="106" ht="12.75" customHeight="1">
      <c r="A106" s="46">
        <v>105.0</v>
      </c>
      <c r="B106" s="46">
        <v>112.0</v>
      </c>
      <c r="C106" s="46"/>
      <c r="D106" s="46" t="s">
        <v>2211</v>
      </c>
      <c r="E106" s="46"/>
      <c r="F106" s="82"/>
      <c r="G106" s="122">
        <f t="shared" si="2"/>
        <v>7</v>
      </c>
      <c r="H106" s="123" t="s">
        <v>2350</v>
      </c>
      <c r="I106" s="123">
        <v>13974.0</v>
      </c>
      <c r="J106" s="122">
        <f t="shared" si="1"/>
        <v>5</v>
      </c>
      <c r="K106" s="2" t="s">
        <v>2213</v>
      </c>
      <c r="L106" s="2" t="s">
        <v>2308</v>
      </c>
      <c r="M106" s="32" t="s">
        <v>404</v>
      </c>
      <c r="O106" s="124" t="s">
        <v>787</v>
      </c>
      <c r="P106" s="2" t="s">
        <v>63</v>
      </c>
    </row>
    <row r="107" ht="12.75" customHeight="1">
      <c r="A107" s="46">
        <v>106.0</v>
      </c>
      <c r="B107" s="46">
        <v>113.0</v>
      </c>
      <c r="C107" s="46"/>
      <c r="D107" s="46" t="s">
        <v>2211</v>
      </c>
      <c r="E107" s="46"/>
      <c r="F107" s="125" t="s">
        <v>2351</v>
      </c>
      <c r="G107" s="122">
        <f t="shared" si="2"/>
        <v>10</v>
      </c>
      <c r="H107" s="123" t="s">
        <v>2352</v>
      </c>
      <c r="I107" s="123">
        <v>13986.0</v>
      </c>
      <c r="J107" s="122">
        <f t="shared" si="1"/>
        <v>2</v>
      </c>
      <c r="K107" s="2" t="s">
        <v>2249</v>
      </c>
      <c r="L107" s="32" t="s">
        <v>2250</v>
      </c>
      <c r="M107" s="32" t="s">
        <v>56</v>
      </c>
      <c r="O107" s="124" t="s">
        <v>788</v>
      </c>
      <c r="P107" s="2" t="s">
        <v>336</v>
      </c>
    </row>
    <row r="108" ht="12.75" customHeight="1">
      <c r="A108" s="46">
        <v>107.0</v>
      </c>
      <c r="B108" s="46">
        <v>114.0</v>
      </c>
      <c r="C108" s="46"/>
      <c r="D108" s="46" t="s">
        <v>2211</v>
      </c>
      <c r="E108" s="46"/>
      <c r="F108" s="125" t="s">
        <v>2304</v>
      </c>
      <c r="G108" s="122">
        <f t="shared" si="2"/>
        <v>2</v>
      </c>
      <c r="H108" s="123" t="s">
        <v>2353</v>
      </c>
      <c r="I108" s="123">
        <v>13990.0</v>
      </c>
      <c r="J108" s="122">
        <f t="shared" si="1"/>
        <v>2</v>
      </c>
      <c r="K108" s="2" t="s">
        <v>2321</v>
      </c>
      <c r="M108" s="32" t="s">
        <v>56</v>
      </c>
      <c r="O108" s="124" t="s">
        <v>790</v>
      </c>
      <c r="P108" s="2" t="s">
        <v>312</v>
      </c>
    </row>
    <row r="109" ht="12.75" customHeight="1">
      <c r="A109" s="46">
        <v>108.0</v>
      </c>
      <c r="B109" s="46">
        <v>115.0</v>
      </c>
      <c r="C109" s="46"/>
      <c r="D109" s="46" t="s">
        <v>2211</v>
      </c>
      <c r="E109" s="46"/>
      <c r="F109" s="82"/>
      <c r="G109" s="122">
        <f t="shared" si="2"/>
        <v>-32</v>
      </c>
      <c r="H109" s="123" t="s">
        <v>2354</v>
      </c>
      <c r="I109" s="123">
        <v>13962.0</v>
      </c>
      <c r="J109" s="122">
        <f t="shared" si="1"/>
        <v>4</v>
      </c>
      <c r="K109" s="2" t="s">
        <v>734</v>
      </c>
      <c r="L109" s="2" t="s">
        <v>2209</v>
      </c>
      <c r="M109" s="32" t="s">
        <v>2210</v>
      </c>
      <c r="O109" s="124" t="s">
        <v>791</v>
      </c>
      <c r="P109" s="2" t="s">
        <v>678</v>
      </c>
    </row>
    <row r="110" ht="12.75" customHeight="1">
      <c r="A110" s="46">
        <v>109.0</v>
      </c>
      <c r="B110" s="46">
        <v>116.0</v>
      </c>
      <c r="C110" s="46"/>
      <c r="D110" s="46" t="s">
        <v>2211</v>
      </c>
      <c r="E110" s="46"/>
      <c r="F110" s="125" t="s">
        <v>743</v>
      </c>
      <c r="G110" s="122">
        <f t="shared" si="2"/>
        <v>1</v>
      </c>
      <c r="H110" s="123" t="s">
        <v>2355</v>
      </c>
      <c r="I110" s="123">
        <v>13967.0</v>
      </c>
      <c r="J110" s="122">
        <f t="shared" si="1"/>
        <v>4</v>
      </c>
      <c r="K110" s="2" t="s">
        <v>298</v>
      </c>
      <c r="L110" s="2" t="s">
        <v>2209</v>
      </c>
      <c r="M110" s="32" t="s">
        <v>2210</v>
      </c>
      <c r="O110" s="124" t="s">
        <v>792</v>
      </c>
      <c r="P110" s="2" t="s">
        <v>773</v>
      </c>
    </row>
    <row r="111" ht="12.75" customHeight="1">
      <c r="A111" s="46">
        <v>110.0</v>
      </c>
      <c r="B111" s="46">
        <v>117.0</v>
      </c>
      <c r="C111" s="46"/>
      <c r="D111" s="46" t="s">
        <v>2211</v>
      </c>
      <c r="E111" s="46"/>
      <c r="F111" s="82"/>
      <c r="G111" s="122">
        <f t="shared" si="2"/>
        <v>5</v>
      </c>
      <c r="H111" s="123" t="s">
        <v>2356</v>
      </c>
      <c r="I111" s="123">
        <v>13973.0</v>
      </c>
      <c r="J111" s="122">
        <f t="shared" si="1"/>
        <v>1</v>
      </c>
      <c r="K111" s="2" t="s">
        <v>681</v>
      </c>
      <c r="L111" s="2" t="s">
        <v>2209</v>
      </c>
      <c r="M111" s="32" t="s">
        <v>2210</v>
      </c>
      <c r="O111" s="124" t="s">
        <v>793</v>
      </c>
      <c r="P111" s="2" t="s">
        <v>681</v>
      </c>
    </row>
    <row r="112" ht="12.75" customHeight="1">
      <c r="A112" s="46">
        <v>111.0</v>
      </c>
      <c r="B112" s="46">
        <v>118.0</v>
      </c>
      <c r="C112" s="46"/>
      <c r="D112" s="46" t="s">
        <v>2211</v>
      </c>
      <c r="E112" s="46"/>
      <c r="F112" s="123" t="s">
        <v>1967</v>
      </c>
      <c r="G112" s="122">
        <f t="shared" si="2"/>
        <v>-1</v>
      </c>
      <c r="H112" s="123">
        <v>13972.0</v>
      </c>
      <c r="I112" s="123">
        <v>13972.0</v>
      </c>
      <c r="J112" s="122">
        <f t="shared" si="1"/>
        <v>0</v>
      </c>
      <c r="K112" s="2" t="s">
        <v>729</v>
      </c>
      <c r="L112" s="2" t="s">
        <v>2209</v>
      </c>
      <c r="M112" s="32" t="s">
        <v>2210</v>
      </c>
      <c r="O112" s="124"/>
      <c r="P112" s="2" t="s">
        <v>729</v>
      </c>
    </row>
    <row r="113" ht="12.75" customHeight="1">
      <c r="A113" s="46">
        <v>112.0</v>
      </c>
      <c r="B113" s="46">
        <v>119.0</v>
      </c>
      <c r="C113" s="46"/>
      <c r="D113" s="46" t="s">
        <v>2211</v>
      </c>
      <c r="E113" s="46"/>
      <c r="F113" s="123" t="s">
        <v>1967</v>
      </c>
      <c r="G113" s="122">
        <f t="shared" si="2"/>
        <v>2</v>
      </c>
      <c r="H113" s="123">
        <v>13974.0</v>
      </c>
      <c r="I113" s="123">
        <v>13974.0</v>
      </c>
      <c r="J113" s="122">
        <f t="shared" si="1"/>
        <v>0</v>
      </c>
      <c r="K113" s="2" t="s">
        <v>1741</v>
      </c>
      <c r="L113" s="2" t="s">
        <v>2209</v>
      </c>
      <c r="M113" s="32" t="s">
        <v>2210</v>
      </c>
      <c r="O113" s="124"/>
      <c r="P113" s="2" t="s">
        <v>542</v>
      </c>
    </row>
    <row r="114" ht="12.75" customHeight="1">
      <c r="A114" s="46">
        <v>113.0</v>
      </c>
      <c r="B114" s="46">
        <v>120.0</v>
      </c>
      <c r="C114" s="46"/>
      <c r="D114" s="46" t="s">
        <v>2211</v>
      </c>
      <c r="E114" s="46"/>
      <c r="F114" s="82"/>
      <c r="G114" s="122">
        <f t="shared" si="2"/>
        <v>39</v>
      </c>
      <c r="H114" s="123">
        <v>14013.0</v>
      </c>
      <c r="I114" s="123">
        <v>14013.0</v>
      </c>
      <c r="J114" s="122">
        <f t="shared" si="1"/>
        <v>0</v>
      </c>
      <c r="K114" s="2" t="s">
        <v>688</v>
      </c>
      <c r="L114" s="2" t="s">
        <v>2209</v>
      </c>
      <c r="M114" s="32" t="s">
        <v>2210</v>
      </c>
      <c r="O114" s="124">
        <v>14013.0</v>
      </c>
      <c r="P114" s="2" t="s">
        <v>688</v>
      </c>
    </row>
    <row r="115" ht="12.75" customHeight="1">
      <c r="A115" s="46">
        <v>114.0</v>
      </c>
      <c r="B115" s="46"/>
      <c r="C115" s="46"/>
      <c r="D115" s="46"/>
      <c r="E115" s="46"/>
      <c r="F115" s="82"/>
      <c r="G115" s="122" t="str">
        <f t="shared" si="2"/>
        <v/>
      </c>
      <c r="H115" s="123"/>
      <c r="I115" s="123"/>
      <c r="J115" s="122" t="str">
        <f t="shared" si="1"/>
        <v/>
      </c>
      <c r="M115" s="32"/>
      <c r="O115" s="124"/>
    </row>
    <row r="116" ht="12.75" customHeight="1">
      <c r="A116" s="46">
        <v>115.0</v>
      </c>
      <c r="B116" s="46">
        <v>123.0</v>
      </c>
      <c r="C116" s="46" t="s">
        <v>794</v>
      </c>
      <c r="D116" s="46" t="s">
        <v>1579</v>
      </c>
      <c r="E116" s="46" t="s">
        <v>2208</v>
      </c>
      <c r="F116" s="82"/>
      <c r="G116" s="122" t="str">
        <f t="shared" si="2"/>
        <v/>
      </c>
      <c r="H116" s="123">
        <v>14096.0</v>
      </c>
      <c r="I116" s="123">
        <v>14096.0</v>
      </c>
      <c r="J116" s="122">
        <f t="shared" si="1"/>
        <v>0</v>
      </c>
      <c r="K116" s="2" t="s">
        <v>688</v>
      </c>
      <c r="L116" s="2" t="s">
        <v>2209</v>
      </c>
      <c r="M116" s="32" t="s">
        <v>2210</v>
      </c>
      <c r="O116" s="124">
        <v>14096.0</v>
      </c>
      <c r="P116" s="2" t="s">
        <v>688</v>
      </c>
    </row>
    <row r="117" ht="12.75" customHeight="1">
      <c r="A117" s="46">
        <v>116.0</v>
      </c>
      <c r="B117" s="46">
        <v>124.0</v>
      </c>
      <c r="C117" s="46"/>
      <c r="D117" s="46" t="s">
        <v>2211</v>
      </c>
      <c r="E117" s="46"/>
      <c r="F117" s="125" t="s">
        <v>796</v>
      </c>
      <c r="G117" s="122">
        <f t="shared" si="2"/>
        <v>0</v>
      </c>
      <c r="H117" s="123" t="s">
        <v>2357</v>
      </c>
      <c r="I117" s="123">
        <v>14098.0</v>
      </c>
      <c r="J117" s="122">
        <f t="shared" si="1"/>
        <v>2</v>
      </c>
      <c r="K117" s="2" t="s">
        <v>689</v>
      </c>
      <c r="L117" s="2" t="s">
        <v>2209</v>
      </c>
      <c r="M117" s="32" t="s">
        <v>2210</v>
      </c>
      <c r="N117" s="32" t="s">
        <v>2358</v>
      </c>
      <c r="O117" s="124" t="s">
        <v>795</v>
      </c>
      <c r="P117" s="2" t="s">
        <v>528</v>
      </c>
    </row>
    <row r="118" ht="12.75" customHeight="1">
      <c r="A118" s="46">
        <v>117.0</v>
      </c>
      <c r="B118" s="46">
        <v>125.0</v>
      </c>
      <c r="C118" s="46"/>
      <c r="D118" s="46" t="s">
        <v>2211</v>
      </c>
      <c r="E118" s="46"/>
      <c r="F118" s="82"/>
      <c r="G118" s="122">
        <f t="shared" si="2"/>
        <v>0</v>
      </c>
      <c r="H118" s="123">
        <v>14098.0</v>
      </c>
      <c r="I118" s="123">
        <v>14098.0</v>
      </c>
      <c r="J118" s="122">
        <f t="shared" si="1"/>
        <v>0</v>
      </c>
      <c r="K118" s="2" t="s">
        <v>688</v>
      </c>
      <c r="L118" s="2" t="s">
        <v>2209</v>
      </c>
      <c r="M118" s="32" t="s">
        <v>2210</v>
      </c>
      <c r="O118" s="124">
        <v>14098.0</v>
      </c>
      <c r="P118" s="2" t="s">
        <v>688</v>
      </c>
    </row>
    <row r="119" ht="12.75" customHeight="1">
      <c r="A119" s="46">
        <v>118.0</v>
      </c>
      <c r="B119" s="46"/>
      <c r="C119" s="46"/>
      <c r="D119" s="46"/>
      <c r="E119" s="46"/>
      <c r="F119" s="82"/>
      <c r="G119" s="122" t="str">
        <f t="shared" si="2"/>
        <v/>
      </c>
      <c r="H119" s="123"/>
      <c r="I119" s="123"/>
      <c r="J119" s="122" t="str">
        <f t="shared" si="1"/>
        <v/>
      </c>
      <c r="M119" s="32"/>
      <c r="O119" s="124"/>
    </row>
    <row r="120" ht="12.75" customHeight="1">
      <c r="A120" s="46">
        <v>119.0</v>
      </c>
      <c r="B120" s="46">
        <v>128.0</v>
      </c>
      <c r="C120" s="46" t="s">
        <v>797</v>
      </c>
      <c r="D120" s="46" t="s">
        <v>798</v>
      </c>
      <c r="E120" s="46" t="s">
        <v>2208</v>
      </c>
      <c r="F120" s="82"/>
      <c r="G120" s="122" t="str">
        <f t="shared" si="2"/>
        <v/>
      </c>
      <c r="H120" s="123">
        <v>14262.0</v>
      </c>
      <c r="I120" s="123">
        <v>14262.0</v>
      </c>
      <c r="J120" s="122">
        <f t="shared" si="1"/>
        <v>0</v>
      </c>
      <c r="K120" s="2" t="s">
        <v>688</v>
      </c>
      <c r="L120" s="2" t="s">
        <v>2209</v>
      </c>
      <c r="M120" s="32" t="s">
        <v>2210</v>
      </c>
      <c r="O120" s="124">
        <v>14262.0</v>
      </c>
      <c r="P120" s="2" t="s">
        <v>688</v>
      </c>
    </row>
    <row r="121" ht="12.75" customHeight="1">
      <c r="A121" s="46">
        <v>120.0</v>
      </c>
      <c r="B121" s="46">
        <v>129.0</v>
      </c>
      <c r="C121" s="46"/>
      <c r="D121" s="46" t="s">
        <v>2211</v>
      </c>
      <c r="E121" s="46"/>
      <c r="F121" s="82"/>
      <c r="G121" s="122">
        <f t="shared" si="2"/>
        <v>3</v>
      </c>
      <c r="H121" s="123" t="s">
        <v>2359</v>
      </c>
      <c r="I121" s="123">
        <v>14269.0</v>
      </c>
      <c r="J121" s="122">
        <f t="shared" si="1"/>
        <v>4</v>
      </c>
      <c r="K121" s="2" t="s">
        <v>734</v>
      </c>
      <c r="L121" s="2" t="s">
        <v>2209</v>
      </c>
      <c r="M121" s="32" t="s">
        <v>2210</v>
      </c>
      <c r="O121" s="124" t="s">
        <v>799</v>
      </c>
      <c r="P121" s="2" t="s">
        <v>678</v>
      </c>
    </row>
    <row r="122" ht="12.75" customHeight="1">
      <c r="A122" s="46">
        <v>121.0</v>
      </c>
      <c r="B122" s="46">
        <v>130.0</v>
      </c>
      <c r="C122" s="46"/>
      <c r="D122" s="46" t="s">
        <v>2211</v>
      </c>
      <c r="E122" s="46"/>
      <c r="F122" s="82"/>
      <c r="G122" s="122">
        <f t="shared" si="2"/>
        <v>11</v>
      </c>
      <c r="H122" s="123" t="s">
        <v>2360</v>
      </c>
      <c r="I122" s="123">
        <v>14282.0</v>
      </c>
      <c r="J122" s="122">
        <f t="shared" si="1"/>
        <v>2</v>
      </c>
      <c r="K122" s="4" t="s">
        <v>2361</v>
      </c>
      <c r="M122" s="2" t="s">
        <v>2362</v>
      </c>
      <c r="O122" s="124" t="s">
        <v>800</v>
      </c>
      <c r="P122" s="2" t="s">
        <v>801</v>
      </c>
    </row>
    <row r="123" ht="12.75" customHeight="1">
      <c r="A123" s="46">
        <v>122.0</v>
      </c>
      <c r="B123" s="46">
        <v>131.0</v>
      </c>
      <c r="C123" s="46"/>
      <c r="D123" s="46" t="s">
        <v>2211</v>
      </c>
      <c r="E123" s="46"/>
      <c r="F123" s="82"/>
      <c r="G123" s="122">
        <f t="shared" si="2"/>
        <v>4</v>
      </c>
      <c r="H123" s="123" t="s">
        <v>2363</v>
      </c>
      <c r="I123" s="123">
        <v>14290.0</v>
      </c>
      <c r="J123" s="122">
        <f t="shared" si="1"/>
        <v>4</v>
      </c>
      <c r="K123" s="2" t="s">
        <v>2213</v>
      </c>
      <c r="M123" s="32" t="s">
        <v>404</v>
      </c>
      <c r="O123" s="124" t="s">
        <v>802</v>
      </c>
      <c r="P123" s="2" t="s">
        <v>64</v>
      </c>
    </row>
    <row r="124" ht="12.75" customHeight="1">
      <c r="A124" s="46">
        <v>123.0</v>
      </c>
      <c r="B124" s="46">
        <v>132.0</v>
      </c>
      <c r="C124" s="46"/>
      <c r="D124" s="46" t="s">
        <v>2211</v>
      </c>
      <c r="E124" s="46"/>
      <c r="F124" s="125" t="s">
        <v>2304</v>
      </c>
      <c r="G124" s="122">
        <f t="shared" si="2"/>
        <v>0</v>
      </c>
      <c r="H124" s="123" t="s">
        <v>2364</v>
      </c>
      <c r="I124" s="123">
        <v>14292.0</v>
      </c>
      <c r="J124" s="122">
        <f t="shared" si="1"/>
        <v>2</v>
      </c>
      <c r="K124" s="4" t="s">
        <v>2215</v>
      </c>
      <c r="M124" s="4" t="s">
        <v>404</v>
      </c>
      <c r="O124" s="124" t="s">
        <v>803</v>
      </c>
      <c r="P124" s="2" t="s">
        <v>804</v>
      </c>
    </row>
    <row r="125" ht="12.75" customHeight="1">
      <c r="A125" s="46">
        <v>124.0</v>
      </c>
      <c r="B125" s="46">
        <v>133.0</v>
      </c>
      <c r="C125" s="46"/>
      <c r="D125" s="46" t="s">
        <v>2211</v>
      </c>
      <c r="E125" s="46"/>
      <c r="F125" s="82"/>
      <c r="G125" s="122">
        <f t="shared" si="2"/>
        <v>8</v>
      </c>
      <c r="H125" s="123" t="s">
        <v>2365</v>
      </c>
      <c r="I125" s="123">
        <v>14304.0</v>
      </c>
      <c r="J125" s="122">
        <f t="shared" si="1"/>
        <v>4</v>
      </c>
      <c r="K125" s="2" t="s">
        <v>2217</v>
      </c>
      <c r="M125" s="32" t="s">
        <v>2218</v>
      </c>
      <c r="O125" s="124" t="s">
        <v>805</v>
      </c>
      <c r="P125" s="2" t="s">
        <v>108</v>
      </c>
    </row>
    <row r="126" ht="12.75" customHeight="1">
      <c r="A126" s="46">
        <v>125.0</v>
      </c>
      <c r="B126" s="46">
        <v>134.0</v>
      </c>
      <c r="C126" s="46"/>
      <c r="D126" s="46" t="s">
        <v>2211</v>
      </c>
      <c r="E126" s="46"/>
      <c r="F126" s="82"/>
      <c r="G126" s="122">
        <f t="shared" si="2"/>
        <v>8</v>
      </c>
      <c r="H126" s="123" t="s">
        <v>2366</v>
      </c>
      <c r="I126" s="123">
        <v>14318.0</v>
      </c>
      <c r="J126" s="122">
        <f t="shared" si="1"/>
        <v>6</v>
      </c>
      <c r="K126" s="2" t="s">
        <v>2220</v>
      </c>
      <c r="M126" s="2" t="s">
        <v>2221</v>
      </c>
      <c r="O126" s="124" t="s">
        <v>806</v>
      </c>
      <c r="P126" s="2" t="s">
        <v>600</v>
      </c>
    </row>
    <row r="127" ht="12.75" customHeight="1">
      <c r="A127" s="46">
        <v>126.0</v>
      </c>
      <c r="B127" s="46">
        <v>135.0</v>
      </c>
      <c r="C127" s="46"/>
      <c r="D127" s="46" t="s">
        <v>2211</v>
      </c>
      <c r="E127" s="46"/>
      <c r="F127" s="125" t="s">
        <v>809</v>
      </c>
      <c r="G127" s="122">
        <f t="shared" si="2"/>
        <v>9</v>
      </c>
      <c r="H127" s="123" t="s">
        <v>2367</v>
      </c>
      <c r="I127" s="123">
        <v>14331.0</v>
      </c>
      <c r="J127" s="122">
        <f t="shared" si="1"/>
        <v>4</v>
      </c>
      <c r="K127" s="2" t="s">
        <v>808</v>
      </c>
      <c r="M127" s="32" t="s">
        <v>2368</v>
      </c>
      <c r="O127" s="124" t="s">
        <v>807</v>
      </c>
      <c r="P127" s="2" t="s">
        <v>808</v>
      </c>
    </row>
    <row r="128" ht="12.75" customHeight="1">
      <c r="A128" s="46">
        <v>127.0</v>
      </c>
      <c r="B128" s="46">
        <v>136.0</v>
      </c>
      <c r="C128" s="46"/>
      <c r="D128" s="46" t="s">
        <v>2211</v>
      </c>
      <c r="E128" s="46"/>
      <c r="F128" s="82"/>
      <c r="G128" s="122">
        <f t="shared" si="2"/>
        <v>-1</v>
      </c>
      <c r="H128" s="123" t="s">
        <v>2369</v>
      </c>
      <c r="I128" s="123">
        <v>14335.0</v>
      </c>
      <c r="J128" s="122">
        <f t="shared" si="1"/>
        <v>5</v>
      </c>
      <c r="K128" s="2" t="s">
        <v>2213</v>
      </c>
      <c r="M128" s="32" t="s">
        <v>404</v>
      </c>
      <c r="O128" s="124" t="s">
        <v>810</v>
      </c>
      <c r="P128" s="2" t="s">
        <v>64</v>
      </c>
    </row>
    <row r="129" ht="12.75" customHeight="1">
      <c r="A129" s="46">
        <v>128.0</v>
      </c>
      <c r="B129" s="46">
        <v>137.0</v>
      </c>
      <c r="C129" s="46"/>
      <c r="D129" s="46" t="s">
        <v>2211</v>
      </c>
      <c r="E129" s="46"/>
      <c r="F129" s="82"/>
      <c r="G129" s="122">
        <f t="shared" si="2"/>
        <v>8</v>
      </c>
      <c r="H129" s="123" t="s">
        <v>2370</v>
      </c>
      <c r="I129" s="123">
        <v>14345.0</v>
      </c>
      <c r="J129" s="122">
        <f t="shared" si="1"/>
        <v>2</v>
      </c>
      <c r="K129" s="2" t="s">
        <v>2371</v>
      </c>
      <c r="L129" s="2" t="s">
        <v>2372</v>
      </c>
      <c r="M129" s="32" t="s">
        <v>56</v>
      </c>
      <c r="O129" s="124" t="s">
        <v>811</v>
      </c>
      <c r="P129" s="2" t="s">
        <v>324</v>
      </c>
    </row>
    <row r="130" ht="12.75" customHeight="1">
      <c r="A130" s="46">
        <v>129.0</v>
      </c>
      <c r="B130" s="46">
        <v>138.0</v>
      </c>
      <c r="C130" s="46"/>
      <c r="D130" s="46" t="s">
        <v>2211</v>
      </c>
      <c r="E130" s="46"/>
      <c r="F130" s="125" t="s">
        <v>2304</v>
      </c>
      <c r="G130" s="122">
        <f t="shared" si="2"/>
        <v>1</v>
      </c>
      <c r="H130" s="123" t="s">
        <v>2373</v>
      </c>
      <c r="I130" s="123">
        <v>14348.0</v>
      </c>
      <c r="J130" s="122">
        <f t="shared" si="1"/>
        <v>2</v>
      </c>
      <c r="K130" s="4" t="s">
        <v>2321</v>
      </c>
      <c r="M130" s="32" t="s">
        <v>56</v>
      </c>
      <c r="O130" s="124" t="s">
        <v>812</v>
      </c>
      <c r="P130" s="2" t="s">
        <v>813</v>
      </c>
    </row>
    <row r="131" ht="12.75" customHeight="1">
      <c r="A131" s="46">
        <v>130.0</v>
      </c>
      <c r="B131" s="46">
        <v>139.0</v>
      </c>
      <c r="C131" s="46"/>
      <c r="D131" s="46" t="s">
        <v>2211</v>
      </c>
      <c r="E131" s="46"/>
      <c r="F131" s="82"/>
      <c r="G131" s="122">
        <f t="shared" si="2"/>
        <v>2</v>
      </c>
      <c r="H131" s="123" t="s">
        <v>2374</v>
      </c>
      <c r="I131" s="123">
        <v>14356.0</v>
      </c>
      <c r="J131" s="122">
        <f t="shared" si="1"/>
        <v>6</v>
      </c>
      <c r="K131" s="2" t="s">
        <v>298</v>
      </c>
      <c r="L131" s="2" t="s">
        <v>2209</v>
      </c>
      <c r="M131" s="32" t="s">
        <v>2210</v>
      </c>
      <c r="O131" s="124" t="s">
        <v>814</v>
      </c>
      <c r="P131" s="2" t="s">
        <v>773</v>
      </c>
    </row>
    <row r="132" ht="12.75" customHeight="1">
      <c r="A132" s="46">
        <v>131.0</v>
      </c>
      <c r="B132" s="46">
        <v>140.0</v>
      </c>
      <c r="C132" s="46"/>
      <c r="D132" s="46" t="s">
        <v>2211</v>
      </c>
      <c r="E132" s="46"/>
      <c r="F132" s="82"/>
      <c r="G132" s="122">
        <f t="shared" si="2"/>
        <v>0</v>
      </c>
      <c r="H132" s="123" t="s">
        <v>2375</v>
      </c>
      <c r="I132" s="123">
        <v>14358.0</v>
      </c>
      <c r="J132" s="122">
        <f t="shared" si="1"/>
        <v>2</v>
      </c>
      <c r="K132" s="2" t="s">
        <v>681</v>
      </c>
      <c r="L132" s="2" t="s">
        <v>2209</v>
      </c>
      <c r="M132" s="32" t="s">
        <v>2210</v>
      </c>
      <c r="O132" s="124" t="s">
        <v>815</v>
      </c>
      <c r="P132" s="2" t="s">
        <v>681</v>
      </c>
    </row>
    <row r="133" ht="12.75" customHeight="1">
      <c r="A133" s="46">
        <v>132.0</v>
      </c>
      <c r="B133" s="46">
        <v>141.0</v>
      </c>
      <c r="C133" s="46"/>
      <c r="D133" s="46" t="s">
        <v>2211</v>
      </c>
      <c r="E133" s="46"/>
      <c r="F133" s="125" t="s">
        <v>816</v>
      </c>
      <c r="G133" s="122">
        <f t="shared" si="2"/>
        <v>6</v>
      </c>
      <c r="H133" s="123">
        <v>14364.0</v>
      </c>
      <c r="I133" s="123">
        <v>14364.0</v>
      </c>
      <c r="J133" s="122">
        <f t="shared" si="1"/>
        <v>0</v>
      </c>
      <c r="K133" s="2" t="s">
        <v>688</v>
      </c>
      <c r="L133" s="2" t="s">
        <v>2209</v>
      </c>
      <c r="M133" s="32" t="s">
        <v>2210</v>
      </c>
      <c r="O133" s="124">
        <v>14364.0</v>
      </c>
      <c r="P133" s="2" t="s">
        <v>688</v>
      </c>
    </row>
    <row r="134" ht="12.75" customHeight="1">
      <c r="A134" s="46">
        <v>133.0</v>
      </c>
      <c r="B134" s="46"/>
      <c r="C134" s="46"/>
      <c r="D134" s="46"/>
      <c r="E134" s="46"/>
      <c r="F134" s="82"/>
      <c r="G134" s="122" t="str">
        <f t="shared" si="2"/>
        <v/>
      </c>
      <c r="H134" s="123"/>
      <c r="I134" s="123"/>
      <c r="J134" s="122" t="str">
        <f t="shared" si="1"/>
        <v/>
      </c>
      <c r="M134" s="32"/>
      <c r="O134" s="124"/>
    </row>
    <row r="135" ht="12.75" customHeight="1">
      <c r="A135" s="46">
        <v>134.0</v>
      </c>
      <c r="B135" s="46">
        <v>144.0</v>
      </c>
      <c r="C135" s="46" t="s">
        <v>817</v>
      </c>
      <c r="D135" s="46" t="s">
        <v>2376</v>
      </c>
      <c r="E135" s="46" t="s">
        <v>2208</v>
      </c>
      <c r="F135" s="82"/>
      <c r="G135" s="122" t="str">
        <f t="shared" si="2"/>
        <v/>
      </c>
      <c r="H135" s="123">
        <v>14377.0</v>
      </c>
      <c r="I135" s="123">
        <v>14377.0</v>
      </c>
      <c r="J135" s="122">
        <f t="shared" si="1"/>
        <v>0</v>
      </c>
      <c r="K135" s="2" t="s">
        <v>688</v>
      </c>
      <c r="L135" s="2" t="s">
        <v>2209</v>
      </c>
      <c r="M135" s="32" t="s">
        <v>2210</v>
      </c>
      <c r="O135" s="124">
        <v>14377.0</v>
      </c>
      <c r="P135" s="2" t="s">
        <v>688</v>
      </c>
    </row>
    <row r="136" ht="12.75" customHeight="1">
      <c r="A136" s="46">
        <v>135.0</v>
      </c>
      <c r="B136" s="46">
        <v>145.0</v>
      </c>
      <c r="C136" s="46"/>
      <c r="D136" s="46" t="s">
        <v>2211</v>
      </c>
      <c r="E136" s="46"/>
      <c r="F136" s="125" t="s">
        <v>820</v>
      </c>
      <c r="G136" s="122">
        <f t="shared" si="2"/>
        <v>0</v>
      </c>
      <c r="H136" s="123">
        <v>14377.0</v>
      </c>
      <c r="I136" s="123">
        <v>14413.0</v>
      </c>
      <c r="J136" s="122">
        <f t="shared" si="1"/>
        <v>36</v>
      </c>
      <c r="K136" s="2" t="s">
        <v>1263</v>
      </c>
      <c r="L136" s="2" t="s">
        <v>2209</v>
      </c>
      <c r="M136" s="32" t="s">
        <v>2210</v>
      </c>
      <c r="O136" s="124"/>
      <c r="P136" s="2" t="s">
        <v>2377</v>
      </c>
    </row>
    <row r="137" ht="12.75" customHeight="1">
      <c r="A137" s="46">
        <v>136.0</v>
      </c>
      <c r="B137" s="46">
        <v>146.0</v>
      </c>
      <c r="C137" s="46"/>
      <c r="D137" s="46" t="s">
        <v>2211</v>
      </c>
      <c r="E137" s="46"/>
      <c r="F137" s="82"/>
      <c r="G137" s="122">
        <f t="shared" si="2"/>
        <v>0</v>
      </c>
      <c r="H137" s="123">
        <v>14413.0</v>
      </c>
      <c r="I137" s="123">
        <v>14413.0</v>
      </c>
      <c r="J137" s="122">
        <f t="shared" si="1"/>
        <v>0</v>
      </c>
      <c r="K137" s="2" t="s">
        <v>688</v>
      </c>
      <c r="L137" s="2" t="s">
        <v>2209</v>
      </c>
      <c r="M137" s="32" t="s">
        <v>2210</v>
      </c>
      <c r="O137" s="124">
        <v>14413.0</v>
      </c>
      <c r="P137" s="2" t="s">
        <v>688</v>
      </c>
    </row>
    <row r="138" ht="12.75" customHeight="1">
      <c r="A138" s="46">
        <v>137.0</v>
      </c>
      <c r="B138" s="46"/>
      <c r="C138" s="46"/>
      <c r="D138" s="46"/>
      <c r="E138" s="46"/>
      <c r="F138" s="82"/>
      <c r="G138" s="122" t="str">
        <f t="shared" si="2"/>
        <v/>
      </c>
      <c r="H138" s="123"/>
      <c r="I138" s="123"/>
      <c r="J138" s="122" t="str">
        <f t="shared" si="1"/>
        <v/>
      </c>
      <c r="M138" s="32"/>
      <c r="O138" s="124"/>
    </row>
    <row r="139" ht="12.75" customHeight="1">
      <c r="A139" s="46">
        <v>138.0</v>
      </c>
      <c r="B139" s="46">
        <v>149.0</v>
      </c>
      <c r="C139" s="46" t="s">
        <v>821</v>
      </c>
      <c r="D139" s="46" t="s">
        <v>822</v>
      </c>
      <c r="E139" s="46" t="s">
        <v>2208</v>
      </c>
      <c r="F139" s="82"/>
      <c r="G139" s="122" t="str">
        <f t="shared" si="2"/>
        <v/>
      </c>
      <c r="H139" s="123">
        <v>14627.0</v>
      </c>
      <c r="I139" s="123">
        <v>14627.0</v>
      </c>
      <c r="J139" s="122">
        <f t="shared" si="1"/>
        <v>0</v>
      </c>
      <c r="K139" s="2" t="s">
        <v>688</v>
      </c>
      <c r="L139" s="2" t="s">
        <v>2209</v>
      </c>
      <c r="M139" s="32" t="s">
        <v>2210</v>
      </c>
      <c r="O139" s="124">
        <v>14627.0</v>
      </c>
      <c r="P139" s="2" t="s">
        <v>688</v>
      </c>
    </row>
    <row r="140" ht="12.75" customHeight="1">
      <c r="A140" s="46">
        <v>139.0</v>
      </c>
      <c r="B140" s="46">
        <v>150.0</v>
      </c>
      <c r="C140" s="46"/>
      <c r="D140" s="46" t="s">
        <v>2211</v>
      </c>
      <c r="E140" s="46"/>
      <c r="F140" s="82"/>
      <c r="G140" s="122">
        <f t="shared" si="2"/>
        <v>3</v>
      </c>
      <c r="H140" s="123" t="s">
        <v>2378</v>
      </c>
      <c r="I140" s="123">
        <v>14632.0</v>
      </c>
      <c r="J140" s="122">
        <f t="shared" si="1"/>
        <v>2</v>
      </c>
      <c r="K140" s="2" t="s">
        <v>298</v>
      </c>
      <c r="L140" s="2" t="s">
        <v>2209</v>
      </c>
      <c r="M140" s="32" t="s">
        <v>2210</v>
      </c>
      <c r="O140" s="124" t="s">
        <v>823</v>
      </c>
      <c r="P140" s="2" t="s">
        <v>773</v>
      </c>
    </row>
    <row r="141" ht="12.75" customHeight="1">
      <c r="A141" s="46">
        <v>140.0</v>
      </c>
      <c r="B141" s="46">
        <v>151.0</v>
      </c>
      <c r="C141" s="46"/>
      <c r="D141" s="46" t="s">
        <v>2211</v>
      </c>
      <c r="E141" s="46"/>
      <c r="F141" s="82"/>
      <c r="G141" s="122">
        <f t="shared" si="2"/>
        <v>7</v>
      </c>
      <c r="H141" s="123" t="s">
        <v>2379</v>
      </c>
      <c r="I141" s="123">
        <v>14643.0</v>
      </c>
      <c r="J141" s="122">
        <f t="shared" si="1"/>
        <v>4</v>
      </c>
      <c r="K141" s="2" t="s">
        <v>2347</v>
      </c>
      <c r="L141" s="2" t="s">
        <v>2348</v>
      </c>
      <c r="M141" s="32" t="s">
        <v>56</v>
      </c>
      <c r="O141" s="124" t="s">
        <v>824</v>
      </c>
      <c r="P141" s="2" t="s">
        <v>9</v>
      </c>
    </row>
    <row r="142" ht="12.75" customHeight="1">
      <c r="A142" s="46">
        <v>141.0</v>
      </c>
      <c r="B142" s="46">
        <v>152.0</v>
      </c>
      <c r="C142" s="46"/>
      <c r="D142" s="46" t="s">
        <v>2211</v>
      </c>
      <c r="E142" s="46"/>
      <c r="F142" s="82"/>
      <c r="G142" s="122">
        <f t="shared" si="2"/>
        <v>6</v>
      </c>
      <c r="H142" s="123" t="s">
        <v>2380</v>
      </c>
      <c r="I142" s="123">
        <v>14654.0</v>
      </c>
      <c r="J142" s="122">
        <f t="shared" si="1"/>
        <v>5</v>
      </c>
      <c r="K142" s="2" t="s">
        <v>2213</v>
      </c>
      <c r="M142" s="32" t="s">
        <v>404</v>
      </c>
      <c r="O142" s="124" t="s">
        <v>825</v>
      </c>
      <c r="P142" s="2" t="s">
        <v>64</v>
      </c>
    </row>
    <row r="143" ht="12.75" customHeight="1">
      <c r="A143" s="46">
        <v>142.0</v>
      </c>
      <c r="B143" s="46">
        <v>153.0</v>
      </c>
      <c r="C143" s="46"/>
      <c r="D143" s="46" t="s">
        <v>2211</v>
      </c>
      <c r="E143" s="46"/>
      <c r="F143" s="125" t="s">
        <v>2381</v>
      </c>
      <c r="G143" s="122">
        <f t="shared" si="2"/>
        <v>4</v>
      </c>
      <c r="H143" s="123" t="s">
        <v>2382</v>
      </c>
      <c r="I143" s="123">
        <v>14664.0</v>
      </c>
      <c r="J143" s="122">
        <f t="shared" si="1"/>
        <v>6</v>
      </c>
      <c r="K143" s="4" t="s">
        <v>2383</v>
      </c>
      <c r="M143" s="32" t="s">
        <v>2384</v>
      </c>
      <c r="O143" s="124" t="s">
        <v>826</v>
      </c>
      <c r="P143" s="4" t="s">
        <v>2385</v>
      </c>
    </row>
    <row r="144" ht="12.75" customHeight="1">
      <c r="A144" s="46">
        <v>143.0</v>
      </c>
      <c r="B144" s="46">
        <v>154.0</v>
      </c>
      <c r="C144" s="46"/>
      <c r="D144" s="46" t="s">
        <v>2211</v>
      </c>
      <c r="E144" s="46"/>
      <c r="F144" s="82"/>
      <c r="G144" s="122">
        <f t="shared" si="2"/>
        <v>3</v>
      </c>
      <c r="H144" s="123" t="s">
        <v>2386</v>
      </c>
      <c r="I144" s="123">
        <v>14670.0</v>
      </c>
      <c r="J144" s="122">
        <f t="shared" si="1"/>
        <v>3</v>
      </c>
      <c r="K144" s="2" t="s">
        <v>2387</v>
      </c>
      <c r="M144" s="2" t="s">
        <v>2388</v>
      </c>
      <c r="O144" s="124" t="s">
        <v>828</v>
      </c>
      <c r="P144" s="2" t="s">
        <v>534</v>
      </c>
    </row>
    <row r="145" ht="12.75" customHeight="1">
      <c r="A145" s="46">
        <v>144.0</v>
      </c>
      <c r="B145" s="46">
        <v>155.0</v>
      </c>
      <c r="C145" s="46"/>
      <c r="D145" s="46" t="s">
        <v>2211</v>
      </c>
      <c r="E145" s="46"/>
      <c r="F145" s="82"/>
      <c r="G145" s="122">
        <f t="shared" si="2"/>
        <v>4</v>
      </c>
      <c r="H145" s="123" t="s">
        <v>2389</v>
      </c>
      <c r="I145" s="123">
        <v>14678.0</v>
      </c>
      <c r="J145" s="122">
        <f t="shared" si="1"/>
        <v>4</v>
      </c>
      <c r="K145" s="2" t="s">
        <v>2390</v>
      </c>
      <c r="M145" s="32" t="s">
        <v>2384</v>
      </c>
      <c r="O145" s="124" t="s">
        <v>829</v>
      </c>
      <c r="P145" s="2" t="s">
        <v>228</v>
      </c>
    </row>
    <row r="146" ht="12.75" customHeight="1">
      <c r="A146" s="46">
        <v>145.0</v>
      </c>
      <c r="B146" s="46">
        <v>156.0</v>
      </c>
      <c r="C146" s="46"/>
      <c r="D146" s="46" t="s">
        <v>2211</v>
      </c>
      <c r="E146" s="46"/>
      <c r="F146" s="82"/>
      <c r="G146" s="122">
        <f t="shared" si="2"/>
        <v>1</v>
      </c>
      <c r="H146" s="123" t="s">
        <v>2391</v>
      </c>
      <c r="I146" s="123">
        <v>14684.0</v>
      </c>
      <c r="J146" s="122">
        <f t="shared" si="1"/>
        <v>5</v>
      </c>
      <c r="K146" s="2" t="s">
        <v>2392</v>
      </c>
      <c r="L146" s="32" t="s">
        <v>2393</v>
      </c>
      <c r="M146" s="32" t="s">
        <v>2210</v>
      </c>
      <c r="O146" s="124" t="s">
        <v>830</v>
      </c>
      <c r="P146" s="2" t="s">
        <v>342</v>
      </c>
    </row>
    <row r="147" ht="12.75" customHeight="1">
      <c r="A147" s="46">
        <v>146.0</v>
      </c>
      <c r="B147" s="46">
        <v>157.0</v>
      </c>
      <c r="C147" s="46"/>
      <c r="D147" s="46" t="s">
        <v>2211</v>
      </c>
      <c r="E147" s="46"/>
      <c r="F147" s="82"/>
      <c r="G147" s="122">
        <f t="shared" si="2"/>
        <v>2</v>
      </c>
      <c r="H147" s="123" t="s">
        <v>2394</v>
      </c>
      <c r="I147" s="123">
        <v>14688.0</v>
      </c>
      <c r="J147" s="122">
        <f t="shared" si="1"/>
        <v>2</v>
      </c>
      <c r="K147" s="2" t="s">
        <v>2395</v>
      </c>
      <c r="L147" s="2" t="s">
        <v>2240</v>
      </c>
      <c r="M147" s="32" t="s">
        <v>2210</v>
      </c>
      <c r="O147" s="124" t="s">
        <v>831</v>
      </c>
      <c r="P147" s="2" t="s">
        <v>375</v>
      </c>
    </row>
    <row r="148" ht="12.75" customHeight="1">
      <c r="A148" s="46">
        <v>147.0</v>
      </c>
      <c r="B148" s="46">
        <v>158.0</v>
      </c>
      <c r="C148" s="46"/>
      <c r="D148" s="46" t="s">
        <v>2211</v>
      </c>
      <c r="E148" s="46"/>
      <c r="F148" s="82"/>
      <c r="G148" s="122">
        <f t="shared" si="2"/>
        <v>1</v>
      </c>
      <c r="H148" s="123" t="s">
        <v>2396</v>
      </c>
      <c r="I148" s="123">
        <v>14695.0</v>
      </c>
      <c r="J148" s="122">
        <f t="shared" si="1"/>
        <v>6</v>
      </c>
      <c r="K148" s="2" t="s">
        <v>620</v>
      </c>
      <c r="L148" s="32" t="s">
        <v>620</v>
      </c>
      <c r="M148" s="2" t="s">
        <v>2210</v>
      </c>
      <c r="O148" s="124" t="s">
        <v>832</v>
      </c>
      <c r="P148" s="2" t="s">
        <v>620</v>
      </c>
    </row>
    <row r="149" ht="12.75" customHeight="1">
      <c r="A149" s="46">
        <v>148.0</v>
      </c>
      <c r="B149" s="46">
        <v>159.0</v>
      </c>
      <c r="C149" s="46"/>
      <c r="D149" s="46" t="s">
        <v>2211</v>
      </c>
      <c r="E149" s="46"/>
      <c r="F149" s="125" t="s">
        <v>834</v>
      </c>
      <c r="G149" s="122">
        <f t="shared" si="2"/>
        <v>1</v>
      </c>
      <c r="H149" s="123" t="s">
        <v>2397</v>
      </c>
      <c r="I149" s="123">
        <v>14697.0</v>
      </c>
      <c r="J149" s="122">
        <f t="shared" si="1"/>
        <v>1</v>
      </c>
      <c r="K149" s="2" t="s">
        <v>2398</v>
      </c>
      <c r="L149" s="2" t="s">
        <v>2399</v>
      </c>
      <c r="M149" s="32" t="s">
        <v>2210</v>
      </c>
      <c r="O149" s="124" t="s">
        <v>833</v>
      </c>
      <c r="P149" s="2" t="s">
        <v>30</v>
      </c>
    </row>
    <row r="150" ht="12.75" customHeight="1">
      <c r="A150" s="46">
        <v>149.0</v>
      </c>
      <c r="B150" s="46">
        <v>160.0</v>
      </c>
      <c r="C150" s="46"/>
      <c r="D150" s="46" t="s">
        <v>2211</v>
      </c>
      <c r="E150" s="46"/>
      <c r="F150" s="82"/>
      <c r="G150" s="122">
        <f t="shared" si="2"/>
        <v>12</v>
      </c>
      <c r="H150" s="123" t="s">
        <v>2400</v>
      </c>
      <c r="I150" s="123">
        <v>14710.0</v>
      </c>
      <c r="J150" s="122">
        <f t="shared" si="1"/>
        <v>1</v>
      </c>
      <c r="K150" s="2" t="s">
        <v>2213</v>
      </c>
      <c r="M150" s="32" t="s">
        <v>404</v>
      </c>
      <c r="O150" s="124" t="s">
        <v>2401</v>
      </c>
      <c r="P150" s="2" t="s">
        <v>64</v>
      </c>
    </row>
    <row r="151" ht="12.75" customHeight="1">
      <c r="A151" s="46">
        <v>150.0</v>
      </c>
      <c r="B151" s="46">
        <v>161.0</v>
      </c>
      <c r="C151" s="46"/>
      <c r="D151" s="46" t="s">
        <v>2211</v>
      </c>
      <c r="E151" s="46"/>
      <c r="F151" s="125" t="s">
        <v>2402</v>
      </c>
      <c r="G151" s="122">
        <f t="shared" si="2"/>
        <v>2</v>
      </c>
      <c r="H151" s="123">
        <v>14712.0</v>
      </c>
      <c r="I151" s="123">
        <v>14716.0</v>
      </c>
      <c r="J151" s="122">
        <f t="shared" si="1"/>
        <v>4</v>
      </c>
      <c r="K151" s="2" t="s">
        <v>2321</v>
      </c>
      <c r="M151" s="32" t="s">
        <v>56</v>
      </c>
      <c r="O151" s="124"/>
      <c r="P151" s="2" t="s">
        <v>836</v>
      </c>
    </row>
    <row r="152" ht="12.75" customHeight="1">
      <c r="A152" s="46">
        <v>151.0</v>
      </c>
      <c r="B152" s="46">
        <v>162.0</v>
      </c>
      <c r="C152" s="46"/>
      <c r="D152" s="46" t="s">
        <v>2211</v>
      </c>
      <c r="E152" s="46"/>
      <c r="F152" s="82"/>
      <c r="G152" s="122">
        <f t="shared" si="2"/>
        <v>7</v>
      </c>
      <c r="H152" s="123" t="s">
        <v>2403</v>
      </c>
      <c r="I152" s="123">
        <v>14727.0</v>
      </c>
      <c r="J152" s="122">
        <f t="shared" si="1"/>
        <v>4</v>
      </c>
      <c r="K152" s="2" t="s">
        <v>734</v>
      </c>
      <c r="L152" s="2" t="s">
        <v>2209</v>
      </c>
      <c r="M152" s="32" t="s">
        <v>2210</v>
      </c>
      <c r="O152" s="124" t="s">
        <v>838</v>
      </c>
      <c r="P152" s="2" t="s">
        <v>678</v>
      </c>
    </row>
    <row r="153" ht="12.75" customHeight="1">
      <c r="A153" s="46">
        <v>152.0</v>
      </c>
      <c r="B153" s="46">
        <v>163.0</v>
      </c>
      <c r="C153" s="46"/>
      <c r="D153" s="46" t="s">
        <v>2211</v>
      </c>
      <c r="E153" s="46"/>
      <c r="F153" s="82"/>
      <c r="G153" s="122">
        <f t="shared" si="2"/>
        <v>1</v>
      </c>
      <c r="H153" s="123" t="s">
        <v>2404</v>
      </c>
      <c r="I153" s="123">
        <v>14730.0</v>
      </c>
      <c r="J153" s="122">
        <f t="shared" si="1"/>
        <v>2</v>
      </c>
      <c r="K153" s="2" t="s">
        <v>681</v>
      </c>
      <c r="L153" s="2" t="s">
        <v>2209</v>
      </c>
      <c r="M153" s="32" t="s">
        <v>2210</v>
      </c>
      <c r="O153" s="124" t="s">
        <v>839</v>
      </c>
      <c r="P153" s="2" t="s">
        <v>681</v>
      </c>
    </row>
    <row r="154" ht="12.75" customHeight="1">
      <c r="A154" s="46">
        <v>153.0</v>
      </c>
      <c r="B154" s="46">
        <v>164.0</v>
      </c>
      <c r="C154" s="46"/>
      <c r="D154" s="46" t="s">
        <v>2211</v>
      </c>
      <c r="E154" s="46"/>
      <c r="F154" s="125" t="s">
        <v>840</v>
      </c>
      <c r="G154" s="122">
        <f t="shared" si="2"/>
        <v>2</v>
      </c>
      <c r="H154" s="123">
        <v>14732.0</v>
      </c>
      <c r="I154" s="123">
        <v>14732.0</v>
      </c>
      <c r="J154" s="122">
        <f t="shared" si="1"/>
        <v>0</v>
      </c>
      <c r="K154" s="2" t="s">
        <v>688</v>
      </c>
      <c r="L154" s="2" t="s">
        <v>2209</v>
      </c>
      <c r="M154" s="32" t="s">
        <v>2210</v>
      </c>
      <c r="O154" s="124">
        <v>14732.0</v>
      </c>
      <c r="P154" s="2" t="s">
        <v>688</v>
      </c>
    </row>
    <row r="155" ht="12.75" customHeight="1">
      <c r="A155" s="46">
        <v>154.0</v>
      </c>
      <c r="B155" s="46"/>
      <c r="C155" s="46"/>
      <c r="D155" s="46"/>
      <c r="E155" s="46"/>
      <c r="F155" s="82"/>
      <c r="G155" s="122" t="str">
        <f t="shared" si="2"/>
        <v/>
      </c>
      <c r="H155" s="123"/>
      <c r="I155" s="123"/>
      <c r="J155" s="122" t="str">
        <f t="shared" si="1"/>
        <v/>
      </c>
      <c r="M155" s="32"/>
      <c r="O155" s="124"/>
    </row>
    <row r="156" ht="12.75" customHeight="1">
      <c r="A156" s="46">
        <v>155.0</v>
      </c>
      <c r="B156" s="46">
        <v>167.0</v>
      </c>
      <c r="C156" s="46" t="s">
        <v>841</v>
      </c>
      <c r="D156" s="46" t="s">
        <v>842</v>
      </c>
      <c r="E156" s="46" t="s">
        <v>843</v>
      </c>
      <c r="F156" s="125" t="s">
        <v>2405</v>
      </c>
      <c r="G156" s="122" t="str">
        <f t="shared" si="2"/>
        <v/>
      </c>
      <c r="H156" s="123">
        <v>14842.0</v>
      </c>
      <c r="I156" s="123">
        <v>14842.0</v>
      </c>
      <c r="J156" s="122">
        <f t="shared" si="1"/>
        <v>0</v>
      </c>
      <c r="K156" s="2" t="s">
        <v>688</v>
      </c>
      <c r="L156" s="2" t="s">
        <v>2209</v>
      </c>
      <c r="M156" s="32" t="s">
        <v>2210</v>
      </c>
      <c r="O156" s="124">
        <v>14842.0</v>
      </c>
      <c r="P156" s="2" t="s">
        <v>688</v>
      </c>
    </row>
    <row r="157" ht="12.75" customHeight="1">
      <c r="A157" s="46">
        <v>156.0</v>
      </c>
      <c r="B157" s="46">
        <v>168.0</v>
      </c>
      <c r="C157" s="46"/>
      <c r="D157" s="46" t="s">
        <v>2211</v>
      </c>
      <c r="E157" s="46"/>
      <c r="F157" s="82"/>
      <c r="G157" s="122">
        <f t="shared" si="2"/>
        <v>0</v>
      </c>
      <c r="H157" s="123">
        <v>14842.0</v>
      </c>
      <c r="I157" s="123">
        <v>14842.0</v>
      </c>
      <c r="J157" s="122">
        <f t="shared" si="1"/>
        <v>0</v>
      </c>
      <c r="K157" s="32" t="s">
        <v>526</v>
      </c>
      <c r="L157" s="2" t="s">
        <v>2209</v>
      </c>
      <c r="M157" s="32" t="s">
        <v>2210</v>
      </c>
      <c r="O157" s="124"/>
      <c r="P157" s="2" t="s">
        <v>553</v>
      </c>
    </row>
    <row r="158" ht="12.75" customHeight="1">
      <c r="A158" s="46">
        <v>157.0</v>
      </c>
      <c r="B158" s="46">
        <v>169.0</v>
      </c>
      <c r="C158" s="46"/>
      <c r="D158" s="46" t="s">
        <v>2211</v>
      </c>
      <c r="E158" s="46"/>
      <c r="F158" s="82"/>
      <c r="G158" s="122">
        <f t="shared" si="2"/>
        <v>0</v>
      </c>
      <c r="H158" s="123">
        <v>14842.0</v>
      </c>
      <c r="I158" s="123">
        <v>14842.0</v>
      </c>
      <c r="J158" s="122">
        <f t="shared" si="1"/>
        <v>0</v>
      </c>
      <c r="K158" s="2" t="s">
        <v>688</v>
      </c>
      <c r="L158" s="2" t="s">
        <v>2209</v>
      </c>
      <c r="M158" s="32" t="s">
        <v>2210</v>
      </c>
      <c r="O158" s="124">
        <v>14842.0</v>
      </c>
      <c r="P158" s="2" t="s">
        <v>688</v>
      </c>
    </row>
    <row r="159" ht="12.75" customHeight="1">
      <c r="A159" s="46">
        <v>158.0</v>
      </c>
      <c r="B159" s="46"/>
      <c r="C159" s="46"/>
      <c r="D159" s="46"/>
      <c r="E159" s="46"/>
      <c r="F159" s="82"/>
      <c r="G159" s="122" t="str">
        <f t="shared" si="2"/>
        <v/>
      </c>
      <c r="H159" s="123"/>
      <c r="I159" s="123"/>
      <c r="J159" s="122" t="str">
        <f t="shared" si="1"/>
        <v/>
      </c>
      <c r="M159" s="32"/>
      <c r="O159" s="124"/>
    </row>
    <row r="160" ht="12.75" customHeight="1">
      <c r="A160" s="46">
        <v>159.0</v>
      </c>
      <c r="B160" s="46">
        <v>173.0</v>
      </c>
      <c r="C160" s="46" t="s">
        <v>848</v>
      </c>
      <c r="D160" s="46" t="s">
        <v>2406</v>
      </c>
      <c r="E160" s="46" t="s">
        <v>2407</v>
      </c>
      <c r="F160" s="125" t="s">
        <v>2408</v>
      </c>
      <c r="G160" s="122" t="str">
        <f t="shared" si="2"/>
        <v/>
      </c>
      <c r="H160" s="123">
        <v>14885.0</v>
      </c>
      <c r="I160" s="123">
        <v>14885.0</v>
      </c>
      <c r="J160" s="122">
        <f t="shared" si="1"/>
        <v>0</v>
      </c>
      <c r="K160" s="2" t="s">
        <v>688</v>
      </c>
      <c r="L160" s="2" t="s">
        <v>2209</v>
      </c>
      <c r="M160" s="32" t="s">
        <v>2210</v>
      </c>
      <c r="O160" s="124" t="s">
        <v>851</v>
      </c>
      <c r="P160" s="2" t="s">
        <v>688</v>
      </c>
    </row>
    <row r="161" ht="12.75" customHeight="1">
      <c r="A161" s="46">
        <v>160.0</v>
      </c>
      <c r="B161" s="46">
        <v>174.0</v>
      </c>
      <c r="C161" s="46"/>
      <c r="D161" s="46" t="s">
        <v>2211</v>
      </c>
      <c r="E161" s="46"/>
      <c r="F161" s="82"/>
      <c r="G161" s="122">
        <f t="shared" si="2"/>
        <v>0</v>
      </c>
      <c r="H161" s="123">
        <v>14885.0</v>
      </c>
      <c r="I161" s="123">
        <v>14886.0</v>
      </c>
      <c r="J161" s="122">
        <f t="shared" si="1"/>
        <v>1</v>
      </c>
      <c r="K161" s="4" t="s">
        <v>178</v>
      </c>
      <c r="L161" s="2" t="s">
        <v>2209</v>
      </c>
      <c r="M161" s="32" t="s">
        <v>2210</v>
      </c>
      <c r="O161" s="124"/>
      <c r="P161" s="2" t="s">
        <v>552</v>
      </c>
    </row>
    <row r="162" ht="12.75" customHeight="1">
      <c r="A162" s="46">
        <v>161.0</v>
      </c>
      <c r="B162" s="46">
        <v>175.0</v>
      </c>
      <c r="C162" s="46"/>
      <c r="D162" s="46" t="s">
        <v>2211</v>
      </c>
      <c r="E162" s="46"/>
      <c r="F162" s="82"/>
      <c r="G162" s="122">
        <f t="shared" si="2"/>
        <v>0</v>
      </c>
      <c r="H162" s="123">
        <v>14886.0</v>
      </c>
      <c r="I162" s="123">
        <v>14886.0</v>
      </c>
      <c r="J162" s="122">
        <f t="shared" si="1"/>
        <v>0</v>
      </c>
      <c r="K162" s="2" t="s">
        <v>688</v>
      </c>
      <c r="L162" s="2" t="s">
        <v>2209</v>
      </c>
      <c r="M162" s="32" t="s">
        <v>2210</v>
      </c>
      <c r="O162" s="124" t="s">
        <v>851</v>
      </c>
      <c r="P162" s="2" t="s">
        <v>688</v>
      </c>
    </row>
    <row r="163" ht="12.75" customHeight="1">
      <c r="A163" s="46">
        <v>162.0</v>
      </c>
      <c r="B163" s="46"/>
      <c r="C163" s="46"/>
      <c r="D163" s="46"/>
      <c r="E163" s="46"/>
      <c r="F163" s="82"/>
      <c r="G163" s="122" t="str">
        <f t="shared" si="2"/>
        <v/>
      </c>
      <c r="H163" s="123"/>
      <c r="I163" s="123"/>
      <c r="J163" s="122" t="str">
        <f t="shared" si="1"/>
        <v/>
      </c>
      <c r="M163" s="32"/>
      <c r="O163" s="124"/>
    </row>
    <row r="164" ht="12.75" customHeight="1">
      <c r="A164" s="46">
        <v>163.0</v>
      </c>
      <c r="B164" s="46">
        <v>179.0</v>
      </c>
      <c r="C164" s="46">
        <v>1941.0</v>
      </c>
      <c r="D164" s="46" t="s">
        <v>778</v>
      </c>
      <c r="E164" s="46" t="s">
        <v>2208</v>
      </c>
      <c r="F164" s="82"/>
      <c r="G164" s="122" t="str">
        <f t="shared" si="2"/>
        <v/>
      </c>
      <c r="H164" s="123">
        <v>14991.0</v>
      </c>
      <c r="I164" s="123">
        <v>14991.0</v>
      </c>
      <c r="J164" s="122">
        <f t="shared" si="1"/>
        <v>0</v>
      </c>
      <c r="K164" s="2" t="s">
        <v>689</v>
      </c>
      <c r="L164" s="2" t="s">
        <v>2209</v>
      </c>
      <c r="M164" s="32" t="s">
        <v>2210</v>
      </c>
      <c r="O164" s="124">
        <v>14991.0</v>
      </c>
      <c r="P164" s="2" t="s">
        <v>689</v>
      </c>
    </row>
    <row r="165" ht="12.75" customHeight="1">
      <c r="A165" s="46">
        <v>164.0</v>
      </c>
      <c r="B165" s="46">
        <v>180.0</v>
      </c>
      <c r="C165" s="46"/>
      <c r="D165" s="46" t="s">
        <v>2211</v>
      </c>
      <c r="E165" s="46"/>
      <c r="F165" s="82"/>
      <c r="G165" s="122">
        <f t="shared" si="2"/>
        <v>2</v>
      </c>
      <c r="H165" s="123" t="s">
        <v>2409</v>
      </c>
      <c r="I165" s="123">
        <v>15000.0</v>
      </c>
      <c r="J165" s="122">
        <f t="shared" si="1"/>
        <v>7</v>
      </c>
      <c r="K165" s="2" t="s">
        <v>298</v>
      </c>
      <c r="L165" s="2" t="s">
        <v>2209</v>
      </c>
      <c r="M165" s="32" t="s">
        <v>2210</v>
      </c>
      <c r="O165" s="124" t="s">
        <v>855</v>
      </c>
      <c r="P165" s="2" t="s">
        <v>298</v>
      </c>
    </row>
    <row r="166" ht="12.75" customHeight="1">
      <c r="A166" s="46">
        <v>165.0</v>
      </c>
      <c r="B166" s="46">
        <v>181.0</v>
      </c>
      <c r="C166" s="46"/>
      <c r="D166" s="46" t="s">
        <v>2211</v>
      </c>
      <c r="E166" s="46"/>
      <c r="F166" s="82"/>
      <c r="G166" s="122">
        <f t="shared" si="2"/>
        <v>4</v>
      </c>
      <c r="H166" s="123" t="s">
        <v>2410</v>
      </c>
      <c r="I166" s="123">
        <v>15011.0</v>
      </c>
      <c r="J166" s="122">
        <f t="shared" si="1"/>
        <v>7</v>
      </c>
      <c r="K166" s="2" t="s">
        <v>734</v>
      </c>
      <c r="L166" s="2" t="s">
        <v>2209</v>
      </c>
      <c r="M166" s="32" t="s">
        <v>2210</v>
      </c>
      <c r="O166" s="124" t="s">
        <v>856</v>
      </c>
      <c r="P166" s="2" t="s">
        <v>734</v>
      </c>
    </row>
    <row r="167" ht="12.75" customHeight="1">
      <c r="A167" s="46">
        <v>166.0</v>
      </c>
      <c r="B167" s="46">
        <v>182.0</v>
      </c>
      <c r="C167" s="46"/>
      <c r="D167" s="46" t="s">
        <v>2211</v>
      </c>
      <c r="E167" s="46"/>
      <c r="F167" s="82"/>
      <c r="G167" s="122">
        <f t="shared" si="2"/>
        <v>6</v>
      </c>
      <c r="H167" s="123" t="s">
        <v>2411</v>
      </c>
      <c r="I167" s="123">
        <v>15019.0</v>
      </c>
      <c r="J167" s="122">
        <f t="shared" si="1"/>
        <v>2</v>
      </c>
      <c r="K167" s="2" t="s">
        <v>2347</v>
      </c>
      <c r="L167" s="2" t="s">
        <v>2348</v>
      </c>
      <c r="M167" s="32" t="s">
        <v>56</v>
      </c>
      <c r="O167" s="124" t="s">
        <v>857</v>
      </c>
      <c r="P167" s="2" t="s">
        <v>9</v>
      </c>
    </row>
    <row r="168" ht="12.75" customHeight="1">
      <c r="A168" s="46">
        <v>167.0</v>
      </c>
      <c r="B168" s="46">
        <v>183.0</v>
      </c>
      <c r="C168" s="46"/>
      <c r="D168" s="46" t="s">
        <v>2211</v>
      </c>
      <c r="E168" s="46"/>
      <c r="F168" s="82"/>
      <c r="G168" s="122">
        <f t="shared" si="2"/>
        <v>6</v>
      </c>
      <c r="H168" s="123" t="s">
        <v>2412</v>
      </c>
      <c r="I168" s="123">
        <v>15029.0</v>
      </c>
      <c r="J168" s="122">
        <f t="shared" si="1"/>
        <v>4</v>
      </c>
      <c r="K168" s="2" t="s">
        <v>2213</v>
      </c>
      <c r="M168" s="32" t="s">
        <v>404</v>
      </c>
      <c r="O168" s="124" t="s">
        <v>858</v>
      </c>
      <c r="P168" s="2" t="s">
        <v>64</v>
      </c>
    </row>
    <row r="169" ht="12.75" customHeight="1">
      <c r="A169" s="46">
        <v>168.0</v>
      </c>
      <c r="B169" s="46">
        <v>184.0</v>
      </c>
      <c r="C169" s="46"/>
      <c r="D169" s="46" t="s">
        <v>2211</v>
      </c>
      <c r="E169" s="46"/>
      <c r="F169" s="125" t="s">
        <v>2413</v>
      </c>
      <c r="G169" s="122">
        <f t="shared" si="2"/>
        <v>6</v>
      </c>
      <c r="H169" s="123" t="s">
        <v>2414</v>
      </c>
      <c r="I169" s="123">
        <v>15041.0</v>
      </c>
      <c r="J169" s="122">
        <f t="shared" si="1"/>
        <v>6</v>
      </c>
      <c r="K169" s="2" t="s">
        <v>2217</v>
      </c>
      <c r="M169" s="32" t="s">
        <v>2218</v>
      </c>
      <c r="O169" s="124" t="s">
        <v>859</v>
      </c>
      <c r="P169" s="2" t="s">
        <v>108</v>
      </c>
    </row>
    <row r="170" ht="12.75" customHeight="1">
      <c r="A170" s="46">
        <v>169.0</v>
      </c>
      <c r="B170" s="46">
        <v>185.0</v>
      </c>
      <c r="C170" s="46"/>
      <c r="D170" s="46" t="s">
        <v>2211</v>
      </c>
      <c r="E170" s="46"/>
      <c r="F170" s="82"/>
      <c r="G170" s="122">
        <f t="shared" si="2"/>
        <v>6</v>
      </c>
      <c r="H170" s="123" t="s">
        <v>2415</v>
      </c>
      <c r="I170" s="123">
        <v>15050.0</v>
      </c>
      <c r="J170" s="122">
        <f t="shared" si="1"/>
        <v>3</v>
      </c>
      <c r="K170" s="2" t="s">
        <v>2213</v>
      </c>
      <c r="M170" s="32" t="s">
        <v>404</v>
      </c>
      <c r="O170" s="124" t="s">
        <v>861</v>
      </c>
      <c r="P170" s="2" t="s">
        <v>64</v>
      </c>
    </row>
    <row r="171" ht="12.75" customHeight="1">
      <c r="A171" s="46">
        <v>170.0</v>
      </c>
      <c r="B171" s="46">
        <v>186.0</v>
      </c>
      <c r="C171" s="46"/>
      <c r="D171" s="46" t="s">
        <v>2211</v>
      </c>
      <c r="E171" s="46"/>
      <c r="F171" s="125" t="s">
        <v>1967</v>
      </c>
      <c r="G171" s="122">
        <f t="shared" si="2"/>
        <v>13</v>
      </c>
      <c r="H171" s="123" t="s">
        <v>2416</v>
      </c>
      <c r="I171" s="123">
        <v>15077.0</v>
      </c>
      <c r="J171" s="122">
        <f t="shared" si="1"/>
        <v>14</v>
      </c>
      <c r="K171" s="2" t="s">
        <v>1175</v>
      </c>
      <c r="L171" s="2" t="s">
        <v>735</v>
      </c>
      <c r="M171" s="32" t="s">
        <v>2210</v>
      </c>
      <c r="O171" s="124" t="s">
        <v>862</v>
      </c>
      <c r="P171" s="2" t="s">
        <v>693</v>
      </c>
    </row>
    <row r="172" ht="12.75" customHeight="1">
      <c r="A172" s="46">
        <v>171.0</v>
      </c>
      <c r="B172" s="46">
        <v>187.0</v>
      </c>
      <c r="C172" s="46"/>
      <c r="D172" s="46" t="s">
        <v>2211</v>
      </c>
      <c r="E172" s="46"/>
      <c r="F172" s="125" t="s">
        <v>1967</v>
      </c>
      <c r="G172" s="122">
        <f t="shared" si="2"/>
        <v>1</v>
      </c>
      <c r="H172" s="123" t="s">
        <v>2417</v>
      </c>
      <c r="I172" s="123">
        <v>15080.0</v>
      </c>
      <c r="J172" s="122">
        <f t="shared" si="1"/>
        <v>2</v>
      </c>
      <c r="K172" s="2" t="s">
        <v>2302</v>
      </c>
      <c r="L172" s="2" t="s">
        <v>735</v>
      </c>
      <c r="M172" s="32" t="s">
        <v>2210</v>
      </c>
      <c r="O172" s="124" t="s">
        <v>863</v>
      </c>
      <c r="P172" s="2" t="s">
        <v>864</v>
      </c>
    </row>
    <row r="173" ht="12.75" customHeight="1">
      <c r="A173" s="46">
        <v>172.0</v>
      </c>
      <c r="B173" s="46">
        <v>188.0</v>
      </c>
      <c r="C173" s="46"/>
      <c r="D173" s="46" t="s">
        <v>2211</v>
      </c>
      <c r="E173" s="46"/>
      <c r="F173" s="82"/>
      <c r="G173" s="122">
        <f t="shared" si="2"/>
        <v>-17</v>
      </c>
      <c r="H173" s="123" t="s">
        <v>2416</v>
      </c>
      <c r="I173" s="123">
        <v>15067.0</v>
      </c>
      <c r="J173" s="122">
        <f t="shared" si="1"/>
        <v>4</v>
      </c>
      <c r="K173" s="2" t="s">
        <v>298</v>
      </c>
      <c r="L173" s="2" t="s">
        <v>2209</v>
      </c>
      <c r="M173" s="32" t="s">
        <v>2210</v>
      </c>
      <c r="O173" s="124" t="s">
        <v>865</v>
      </c>
      <c r="P173" s="2" t="s">
        <v>298</v>
      </c>
    </row>
    <row r="174" ht="12.75" customHeight="1">
      <c r="A174" s="46">
        <v>173.0</v>
      </c>
      <c r="B174" s="46">
        <v>189.0</v>
      </c>
      <c r="C174" s="46"/>
      <c r="D174" s="46" t="s">
        <v>2211</v>
      </c>
      <c r="E174" s="46"/>
      <c r="F174" s="82"/>
      <c r="G174" s="122">
        <f t="shared" si="2"/>
        <v>1</v>
      </c>
      <c r="H174" s="123" t="s">
        <v>2418</v>
      </c>
      <c r="I174" s="123">
        <v>15070.0</v>
      </c>
      <c r="J174" s="122">
        <f t="shared" si="1"/>
        <v>2</v>
      </c>
      <c r="K174" s="2" t="s">
        <v>681</v>
      </c>
      <c r="L174" s="2" t="s">
        <v>2209</v>
      </c>
      <c r="M174" s="32" t="s">
        <v>2210</v>
      </c>
      <c r="O174" s="124" t="s">
        <v>866</v>
      </c>
      <c r="P174" s="2" t="s">
        <v>681</v>
      </c>
    </row>
    <row r="175" ht="12.75" customHeight="1">
      <c r="A175" s="46">
        <v>174.0</v>
      </c>
      <c r="B175" s="46">
        <v>190.0</v>
      </c>
      <c r="C175" s="46"/>
      <c r="D175" s="46" t="s">
        <v>2211</v>
      </c>
      <c r="E175" s="46"/>
      <c r="F175" s="82"/>
      <c r="G175" s="122">
        <f t="shared" si="2"/>
        <v>1</v>
      </c>
      <c r="H175" s="123">
        <v>15071.0</v>
      </c>
      <c r="I175" s="123">
        <v>15071.0</v>
      </c>
      <c r="J175" s="122">
        <f t="shared" si="1"/>
        <v>0</v>
      </c>
      <c r="K175" s="2" t="s">
        <v>689</v>
      </c>
      <c r="L175" s="2" t="s">
        <v>2209</v>
      </c>
      <c r="M175" s="32" t="s">
        <v>2210</v>
      </c>
      <c r="O175" s="124">
        <v>15071.0</v>
      </c>
      <c r="P175" s="2" t="s">
        <v>689</v>
      </c>
    </row>
    <row r="176" ht="12.75" customHeight="1">
      <c r="A176" s="46">
        <v>175.0</v>
      </c>
      <c r="B176" s="46">
        <v>191.0</v>
      </c>
      <c r="C176" s="46"/>
      <c r="D176" s="46" t="s">
        <v>2211</v>
      </c>
      <c r="E176" s="46"/>
      <c r="F176" s="125" t="s">
        <v>867</v>
      </c>
      <c r="G176" s="122" t="str">
        <f t="shared" si="2"/>
        <v/>
      </c>
      <c r="H176" s="123"/>
      <c r="I176" s="123"/>
      <c r="J176" s="122" t="str">
        <f t="shared" si="1"/>
        <v/>
      </c>
      <c r="K176" s="32" t="s">
        <v>726</v>
      </c>
      <c r="L176" s="2" t="s">
        <v>2209</v>
      </c>
      <c r="M176" s="32" t="s">
        <v>2210</v>
      </c>
      <c r="O176" s="124"/>
      <c r="P176" s="2" t="s">
        <v>175</v>
      </c>
    </row>
    <row r="177" ht="12.75" customHeight="1">
      <c r="A177" s="46">
        <v>176.0</v>
      </c>
      <c r="B177" s="46">
        <v>192.0</v>
      </c>
      <c r="C177" s="46"/>
      <c r="D177" s="46" t="s">
        <v>2211</v>
      </c>
      <c r="E177" s="46"/>
      <c r="F177" s="82"/>
      <c r="G177" s="122" t="str">
        <f t="shared" si="2"/>
        <v/>
      </c>
      <c r="H177" s="123" t="s">
        <v>2419</v>
      </c>
      <c r="I177" s="123">
        <v>15077.0</v>
      </c>
      <c r="J177" s="122">
        <f t="shared" si="1"/>
        <v>6</v>
      </c>
      <c r="K177" s="2" t="s">
        <v>573</v>
      </c>
      <c r="L177" s="2" t="s">
        <v>2209</v>
      </c>
      <c r="M177" s="32" t="s">
        <v>2210</v>
      </c>
      <c r="O177" s="124" t="s">
        <v>868</v>
      </c>
      <c r="P177" s="2" t="s">
        <v>573</v>
      </c>
    </row>
    <row r="178" ht="12.75" customHeight="1">
      <c r="A178" s="46">
        <v>177.0</v>
      </c>
      <c r="B178" s="46">
        <v>193.0</v>
      </c>
      <c r="C178" s="46"/>
      <c r="D178" s="46" t="s">
        <v>2211</v>
      </c>
      <c r="E178" s="46"/>
      <c r="F178" s="125" t="s">
        <v>869</v>
      </c>
      <c r="G178" s="122">
        <f t="shared" si="2"/>
        <v>1</v>
      </c>
      <c r="H178" s="123">
        <v>15078.0</v>
      </c>
      <c r="I178" s="123">
        <v>15078.0</v>
      </c>
      <c r="J178" s="122">
        <f t="shared" si="1"/>
        <v>0</v>
      </c>
      <c r="K178" s="2" t="s">
        <v>689</v>
      </c>
      <c r="L178" s="2" t="s">
        <v>2209</v>
      </c>
      <c r="M178" s="32" t="s">
        <v>2210</v>
      </c>
      <c r="O178" s="124">
        <v>15078.0</v>
      </c>
      <c r="P178" s="2" t="s">
        <v>689</v>
      </c>
    </row>
    <row r="179" ht="12.75" customHeight="1">
      <c r="A179" s="46">
        <v>178.0</v>
      </c>
      <c r="B179" s="46"/>
      <c r="C179" s="46"/>
      <c r="D179" s="46"/>
      <c r="E179" s="46"/>
      <c r="F179" s="82"/>
      <c r="G179" s="122" t="str">
        <f t="shared" si="2"/>
        <v/>
      </c>
      <c r="H179" s="123"/>
      <c r="I179" s="123"/>
      <c r="J179" s="122" t="str">
        <f t="shared" si="1"/>
        <v/>
      </c>
      <c r="M179" s="32"/>
      <c r="O179" s="124"/>
    </row>
    <row r="180" ht="12.75" customHeight="1">
      <c r="A180" s="46">
        <v>179.0</v>
      </c>
      <c r="B180" s="46">
        <v>196.0</v>
      </c>
      <c r="C180" s="46">
        <v>1942.0</v>
      </c>
      <c r="D180" s="46" t="s">
        <v>870</v>
      </c>
      <c r="E180" s="46" t="s">
        <v>871</v>
      </c>
      <c r="F180" s="125" t="s">
        <v>2420</v>
      </c>
      <c r="G180" s="122" t="str">
        <f t="shared" si="2"/>
        <v/>
      </c>
      <c r="H180" s="123">
        <v>15356.0</v>
      </c>
      <c r="I180" s="123">
        <v>15356.0</v>
      </c>
      <c r="J180" s="122">
        <f t="shared" si="1"/>
        <v>0</v>
      </c>
      <c r="K180" s="2" t="s">
        <v>689</v>
      </c>
      <c r="L180" s="2" t="s">
        <v>2209</v>
      </c>
      <c r="M180" s="32" t="s">
        <v>2210</v>
      </c>
      <c r="O180" s="124">
        <v>15356.0</v>
      </c>
      <c r="P180" s="2" t="s">
        <v>689</v>
      </c>
    </row>
    <row r="181" ht="12.75" customHeight="1">
      <c r="A181" s="46">
        <v>180.0</v>
      </c>
      <c r="B181" s="46">
        <v>197.0</v>
      </c>
      <c r="C181" s="46"/>
      <c r="D181" s="46" t="s">
        <v>2211</v>
      </c>
      <c r="E181" s="46"/>
      <c r="F181" s="82"/>
      <c r="G181" s="122">
        <f t="shared" si="2"/>
        <v>2</v>
      </c>
      <c r="H181" s="123" t="s">
        <v>2421</v>
      </c>
      <c r="I181" s="123">
        <v>15364.0</v>
      </c>
      <c r="J181" s="122">
        <f t="shared" si="1"/>
        <v>6</v>
      </c>
      <c r="K181" s="2" t="s">
        <v>305</v>
      </c>
      <c r="L181" s="2" t="s">
        <v>2209</v>
      </c>
      <c r="M181" s="32" t="s">
        <v>2210</v>
      </c>
      <c r="O181" s="124" t="s">
        <v>873</v>
      </c>
      <c r="P181" s="2" t="s">
        <v>305</v>
      </c>
    </row>
    <row r="182" ht="12.75" customHeight="1">
      <c r="A182" s="46">
        <v>181.0</v>
      </c>
      <c r="B182" s="46">
        <v>198.0</v>
      </c>
      <c r="C182" s="46"/>
      <c r="D182" s="46" t="s">
        <v>2211</v>
      </c>
      <c r="E182" s="46"/>
      <c r="F182" s="82"/>
      <c r="G182" s="122">
        <f t="shared" si="2"/>
        <v>1</v>
      </c>
      <c r="H182" s="123" t="s">
        <v>2422</v>
      </c>
      <c r="I182" s="123">
        <v>15369.0</v>
      </c>
      <c r="J182" s="122">
        <f t="shared" si="1"/>
        <v>4</v>
      </c>
      <c r="K182" s="2" t="s">
        <v>734</v>
      </c>
      <c r="L182" s="2" t="s">
        <v>2209</v>
      </c>
      <c r="M182" s="32" t="s">
        <v>2210</v>
      </c>
      <c r="O182" s="124" t="s">
        <v>875</v>
      </c>
      <c r="P182" s="2" t="s">
        <v>734</v>
      </c>
    </row>
    <row r="183" ht="12.75" customHeight="1">
      <c r="A183" s="46">
        <v>182.0</v>
      </c>
      <c r="B183" s="46">
        <v>199.0</v>
      </c>
      <c r="C183" s="46"/>
      <c r="D183" s="46" t="s">
        <v>2211</v>
      </c>
      <c r="E183" s="46"/>
      <c r="F183" s="82"/>
      <c r="G183" s="122">
        <f t="shared" si="2"/>
        <v>13</v>
      </c>
      <c r="H183" s="123" t="s">
        <v>2423</v>
      </c>
      <c r="I183" s="123">
        <v>15386.0</v>
      </c>
      <c r="J183" s="122">
        <f t="shared" si="1"/>
        <v>4</v>
      </c>
      <c r="K183" s="2" t="s">
        <v>2213</v>
      </c>
      <c r="M183" s="32" t="s">
        <v>404</v>
      </c>
      <c r="O183" s="124" t="s">
        <v>876</v>
      </c>
      <c r="P183" s="2" t="s">
        <v>64</v>
      </c>
    </row>
    <row r="184" ht="12.75" customHeight="1">
      <c r="A184" s="46">
        <v>183.0</v>
      </c>
      <c r="B184" s="46">
        <v>200.0</v>
      </c>
      <c r="C184" s="46"/>
      <c r="D184" s="46" t="s">
        <v>2211</v>
      </c>
      <c r="E184" s="46"/>
      <c r="F184" s="125" t="s">
        <v>2413</v>
      </c>
      <c r="G184" s="122">
        <f t="shared" si="2"/>
        <v>6</v>
      </c>
      <c r="H184" s="123" t="s">
        <v>2424</v>
      </c>
      <c r="I184" s="123">
        <v>15400.0</v>
      </c>
      <c r="J184" s="122">
        <f t="shared" si="1"/>
        <v>8</v>
      </c>
      <c r="K184" s="2" t="s">
        <v>2217</v>
      </c>
      <c r="M184" s="32" t="s">
        <v>2218</v>
      </c>
      <c r="O184" s="124" t="s">
        <v>877</v>
      </c>
      <c r="P184" s="2" t="s">
        <v>108</v>
      </c>
    </row>
    <row r="185" ht="12.75" customHeight="1">
      <c r="A185" s="46">
        <v>184.0</v>
      </c>
      <c r="B185" s="46">
        <v>201.0</v>
      </c>
      <c r="C185" s="46"/>
      <c r="D185" s="46" t="s">
        <v>2211</v>
      </c>
      <c r="E185" s="46"/>
      <c r="F185" s="82"/>
      <c r="G185" s="122">
        <f t="shared" si="2"/>
        <v>6</v>
      </c>
      <c r="H185" s="123" t="s">
        <v>2425</v>
      </c>
      <c r="I185" s="123">
        <v>15410.0</v>
      </c>
      <c r="J185" s="122">
        <f t="shared" si="1"/>
        <v>4</v>
      </c>
      <c r="K185" s="2" t="s">
        <v>2213</v>
      </c>
      <c r="M185" s="32" t="s">
        <v>404</v>
      </c>
      <c r="O185" s="124" t="s">
        <v>878</v>
      </c>
      <c r="P185" s="2" t="s">
        <v>64</v>
      </c>
    </row>
    <row r="186" ht="12.75" customHeight="1">
      <c r="A186" s="46">
        <v>185.0</v>
      </c>
      <c r="B186" s="46">
        <v>202.0</v>
      </c>
      <c r="C186" s="46"/>
      <c r="D186" s="46" t="s">
        <v>2211</v>
      </c>
      <c r="E186" s="46"/>
      <c r="F186" s="82"/>
      <c r="G186" s="122">
        <f t="shared" si="2"/>
        <v>6</v>
      </c>
      <c r="H186" s="123" t="s">
        <v>2426</v>
      </c>
      <c r="I186" s="123">
        <v>15418.0</v>
      </c>
      <c r="J186" s="122">
        <f t="shared" si="1"/>
        <v>2</v>
      </c>
      <c r="K186" s="2" t="s">
        <v>495</v>
      </c>
      <c r="M186" s="4" t="s">
        <v>56</v>
      </c>
      <c r="N186" s="32"/>
      <c r="O186" s="124" t="s">
        <v>879</v>
      </c>
      <c r="P186" s="2" t="s">
        <v>495</v>
      </c>
    </row>
    <row r="187" ht="12.75" customHeight="1">
      <c r="A187" s="46">
        <v>186.0</v>
      </c>
      <c r="B187" s="46">
        <v>203.0</v>
      </c>
      <c r="C187" s="46"/>
      <c r="D187" s="46" t="s">
        <v>2211</v>
      </c>
      <c r="E187" s="46"/>
      <c r="F187" s="82"/>
      <c r="G187" s="122">
        <f t="shared" si="2"/>
        <v>2</v>
      </c>
      <c r="H187" s="123" t="s">
        <v>2427</v>
      </c>
      <c r="I187" s="123">
        <v>15426.0</v>
      </c>
      <c r="J187" s="122">
        <f t="shared" si="1"/>
        <v>6</v>
      </c>
      <c r="K187" s="2" t="s">
        <v>2347</v>
      </c>
      <c r="L187" s="2" t="s">
        <v>2348</v>
      </c>
      <c r="M187" s="32" t="s">
        <v>56</v>
      </c>
      <c r="O187" s="124" t="s">
        <v>880</v>
      </c>
      <c r="P187" s="2" t="s">
        <v>9</v>
      </c>
    </row>
    <row r="188" ht="12.75" customHeight="1">
      <c r="A188" s="46">
        <v>187.0</v>
      </c>
      <c r="B188" s="46">
        <v>204.0</v>
      </c>
      <c r="C188" s="46"/>
      <c r="D188" s="46" t="s">
        <v>2211</v>
      </c>
      <c r="E188" s="46"/>
      <c r="F188" s="125" t="s">
        <v>882</v>
      </c>
      <c r="G188" s="122">
        <f t="shared" si="2"/>
        <v>6</v>
      </c>
      <c r="H188" s="123" t="s">
        <v>2428</v>
      </c>
      <c r="I188" s="123">
        <v>15437.0</v>
      </c>
      <c r="J188" s="122">
        <f t="shared" si="1"/>
        <v>5</v>
      </c>
      <c r="K188" s="2" t="s">
        <v>305</v>
      </c>
      <c r="L188" s="2" t="s">
        <v>2209</v>
      </c>
      <c r="M188" s="32" t="s">
        <v>2210</v>
      </c>
      <c r="O188" s="124" t="s">
        <v>881</v>
      </c>
      <c r="P188" s="2" t="s">
        <v>305</v>
      </c>
    </row>
    <row r="189" ht="12.75" customHeight="1">
      <c r="A189" s="46">
        <v>188.0</v>
      </c>
      <c r="B189" s="46">
        <v>205.0</v>
      </c>
      <c r="C189" s="46"/>
      <c r="D189" s="46" t="s">
        <v>2211</v>
      </c>
      <c r="E189" s="46"/>
      <c r="F189" s="125" t="s">
        <v>2429</v>
      </c>
      <c r="G189" s="122">
        <f t="shared" si="2"/>
        <v>1</v>
      </c>
      <c r="H189" s="123" t="s">
        <v>2430</v>
      </c>
      <c r="I189" s="123">
        <v>15442.0</v>
      </c>
      <c r="J189" s="122">
        <f t="shared" si="1"/>
        <v>4</v>
      </c>
      <c r="K189" s="4" t="s">
        <v>681</v>
      </c>
      <c r="L189" s="2" t="s">
        <v>2209</v>
      </c>
      <c r="M189" s="32" t="s">
        <v>2210</v>
      </c>
      <c r="O189" s="124" t="s">
        <v>883</v>
      </c>
      <c r="P189" s="2" t="s">
        <v>681</v>
      </c>
    </row>
    <row r="190" ht="12.75" customHeight="1">
      <c r="A190" s="46">
        <v>189.0</v>
      </c>
      <c r="B190" s="46">
        <v>206.0</v>
      </c>
      <c r="C190" s="46"/>
      <c r="D190" s="46" t="s">
        <v>2211</v>
      </c>
      <c r="E190" s="46"/>
      <c r="F190" s="82"/>
      <c r="G190" s="122">
        <f t="shared" si="2"/>
        <v>2</v>
      </c>
      <c r="H190" s="123">
        <v>15444.0</v>
      </c>
      <c r="I190" s="123">
        <v>15444.0</v>
      </c>
      <c r="J190" s="122">
        <f t="shared" si="1"/>
        <v>0</v>
      </c>
      <c r="K190" s="2" t="s">
        <v>689</v>
      </c>
      <c r="L190" s="2" t="s">
        <v>2209</v>
      </c>
      <c r="M190" s="32" t="s">
        <v>2210</v>
      </c>
      <c r="O190" s="124">
        <v>15444.0</v>
      </c>
      <c r="P190" s="2" t="s">
        <v>689</v>
      </c>
    </row>
    <row r="191" ht="12.75" customHeight="1">
      <c r="A191" s="46">
        <v>190.0</v>
      </c>
      <c r="B191" s="46"/>
      <c r="C191" s="46"/>
      <c r="D191" s="46"/>
      <c r="E191" s="46"/>
      <c r="F191" s="82"/>
      <c r="G191" s="122" t="str">
        <f t="shared" si="2"/>
        <v/>
      </c>
      <c r="H191" s="123"/>
      <c r="I191" s="123"/>
      <c r="J191" s="122" t="str">
        <f t="shared" si="1"/>
        <v/>
      </c>
      <c r="M191" s="32"/>
      <c r="O191" s="124"/>
    </row>
    <row r="192" ht="12.75" customHeight="1">
      <c r="A192" s="46">
        <v>191.0</v>
      </c>
      <c r="B192" s="46">
        <v>209.0</v>
      </c>
      <c r="C192" s="46" t="s">
        <v>886</v>
      </c>
      <c r="D192" s="46" t="s">
        <v>2431</v>
      </c>
      <c r="E192" s="46" t="s">
        <v>871</v>
      </c>
      <c r="F192" s="82" t="s">
        <v>2432</v>
      </c>
      <c r="G192" s="122" t="str">
        <f t="shared" si="2"/>
        <v/>
      </c>
      <c r="H192" s="123">
        <v>15416.0</v>
      </c>
      <c r="I192" s="123">
        <v>15416.0</v>
      </c>
      <c r="J192" s="122">
        <f t="shared" si="1"/>
        <v>0</v>
      </c>
      <c r="K192" s="2" t="s">
        <v>689</v>
      </c>
      <c r="L192" s="2" t="s">
        <v>2209</v>
      </c>
      <c r="M192" s="32" t="s">
        <v>2210</v>
      </c>
      <c r="O192" s="124">
        <v>15416.0</v>
      </c>
      <c r="P192" s="2" t="s">
        <v>689</v>
      </c>
    </row>
    <row r="193" ht="12.75" customHeight="1">
      <c r="A193" s="46">
        <v>192.0</v>
      </c>
      <c r="B193" s="46">
        <v>210.0</v>
      </c>
      <c r="C193" s="46"/>
      <c r="D193" s="46" t="s">
        <v>2211</v>
      </c>
      <c r="E193" s="46"/>
      <c r="F193" s="82"/>
      <c r="G193" s="122">
        <f t="shared" si="2"/>
        <v>2</v>
      </c>
      <c r="H193" s="123">
        <v>15418.0</v>
      </c>
      <c r="I193" s="123">
        <v>15420.0</v>
      </c>
      <c r="J193" s="122">
        <f t="shared" si="1"/>
        <v>2</v>
      </c>
      <c r="K193" s="32" t="s">
        <v>526</v>
      </c>
      <c r="L193" s="2" t="s">
        <v>2209</v>
      </c>
      <c r="M193" s="32" t="s">
        <v>2210</v>
      </c>
      <c r="O193" s="124" t="s">
        <v>888</v>
      </c>
      <c r="P193" s="2" t="s">
        <v>2433</v>
      </c>
    </row>
    <row r="194" ht="12.75" customHeight="1">
      <c r="A194" s="46">
        <v>193.0</v>
      </c>
      <c r="B194" s="46">
        <v>211.0</v>
      </c>
      <c r="C194" s="46"/>
      <c r="D194" s="46" t="s">
        <v>2211</v>
      </c>
      <c r="E194" s="46"/>
      <c r="F194" s="82"/>
      <c r="G194" s="122">
        <f t="shared" si="2"/>
        <v>4</v>
      </c>
      <c r="H194" s="123" t="s">
        <v>2434</v>
      </c>
      <c r="I194" s="123">
        <v>15427.0</v>
      </c>
      <c r="J194" s="122">
        <f t="shared" si="1"/>
        <v>3</v>
      </c>
      <c r="K194" s="2" t="s">
        <v>536</v>
      </c>
      <c r="L194" s="2" t="s">
        <v>2209</v>
      </c>
      <c r="M194" s="32" t="s">
        <v>2210</v>
      </c>
      <c r="O194" s="124" t="s">
        <v>891</v>
      </c>
      <c r="P194" s="2" t="s">
        <v>536</v>
      </c>
    </row>
    <row r="195" ht="12.75" customHeight="1">
      <c r="A195" s="46">
        <v>194.0</v>
      </c>
      <c r="B195" s="46">
        <v>212.0</v>
      </c>
      <c r="C195" s="46"/>
      <c r="D195" s="46" t="s">
        <v>2211</v>
      </c>
      <c r="E195" s="46"/>
      <c r="F195" s="82"/>
      <c r="G195" s="122">
        <f t="shared" si="2"/>
        <v>3</v>
      </c>
      <c r="H195" s="123" t="s">
        <v>2435</v>
      </c>
      <c r="I195" s="123">
        <v>15437.0</v>
      </c>
      <c r="J195" s="122">
        <f t="shared" si="1"/>
        <v>7</v>
      </c>
      <c r="K195" s="2" t="s">
        <v>573</v>
      </c>
      <c r="L195" s="2" t="s">
        <v>2209</v>
      </c>
      <c r="M195" s="32" t="s">
        <v>2210</v>
      </c>
      <c r="O195" s="124" t="s">
        <v>893</v>
      </c>
      <c r="P195" s="2" t="s">
        <v>573</v>
      </c>
    </row>
    <row r="196" ht="12.75" customHeight="1">
      <c r="A196" s="46">
        <v>195.0</v>
      </c>
      <c r="B196" s="46">
        <v>213.0</v>
      </c>
      <c r="C196" s="46"/>
      <c r="D196" s="46" t="s">
        <v>2211</v>
      </c>
      <c r="E196" s="46"/>
      <c r="F196" s="82"/>
      <c r="G196" s="122">
        <f t="shared" si="2"/>
        <v>1</v>
      </c>
      <c r="H196" s="123" t="s">
        <v>2430</v>
      </c>
      <c r="I196" s="123">
        <v>15441.0</v>
      </c>
      <c r="J196" s="122">
        <f t="shared" si="1"/>
        <v>3</v>
      </c>
      <c r="K196" s="32" t="s">
        <v>526</v>
      </c>
      <c r="L196" s="2" t="s">
        <v>2209</v>
      </c>
      <c r="M196" s="32" t="s">
        <v>2210</v>
      </c>
      <c r="O196" s="124" t="s">
        <v>895</v>
      </c>
      <c r="P196" s="2" t="s">
        <v>2433</v>
      </c>
    </row>
    <row r="197" ht="12.75" customHeight="1">
      <c r="A197" s="46">
        <v>196.0</v>
      </c>
      <c r="B197" s="46">
        <v>214.0</v>
      </c>
      <c r="C197" s="46"/>
      <c r="D197" s="46" t="s">
        <v>2211</v>
      </c>
      <c r="E197" s="46"/>
      <c r="F197" s="82"/>
      <c r="G197" s="122">
        <f t="shared" si="2"/>
        <v>3</v>
      </c>
      <c r="H197" s="123">
        <v>15444.0</v>
      </c>
      <c r="I197" s="123">
        <v>15445.0</v>
      </c>
      <c r="J197" s="122">
        <f t="shared" si="1"/>
        <v>1</v>
      </c>
      <c r="K197" s="32" t="s">
        <v>526</v>
      </c>
      <c r="L197" s="2" t="s">
        <v>2209</v>
      </c>
      <c r="M197" s="32" t="s">
        <v>2210</v>
      </c>
      <c r="O197" s="124" t="s">
        <v>897</v>
      </c>
      <c r="P197" s="2" t="s">
        <v>2433</v>
      </c>
    </row>
    <row r="198" ht="12.75" customHeight="1">
      <c r="A198" s="46">
        <v>197.0</v>
      </c>
      <c r="B198" s="46">
        <v>215.0</v>
      </c>
      <c r="C198" s="46"/>
      <c r="D198" s="46" t="s">
        <v>2211</v>
      </c>
      <c r="E198" s="46"/>
      <c r="F198" s="82"/>
      <c r="G198" s="122">
        <f t="shared" si="2"/>
        <v>1</v>
      </c>
      <c r="H198" s="123" t="s">
        <v>2436</v>
      </c>
      <c r="I198" s="123">
        <v>15447.0</v>
      </c>
      <c r="J198" s="122">
        <f t="shared" si="1"/>
        <v>1</v>
      </c>
      <c r="K198" s="2" t="s">
        <v>467</v>
      </c>
      <c r="L198" s="4" t="s">
        <v>2209</v>
      </c>
      <c r="M198" s="4" t="s">
        <v>2210</v>
      </c>
      <c r="O198" s="124" t="s">
        <v>898</v>
      </c>
      <c r="P198" s="2" t="s">
        <v>467</v>
      </c>
    </row>
    <row r="199" ht="12.75" customHeight="1">
      <c r="A199" s="46">
        <v>198.0</v>
      </c>
      <c r="B199" s="46">
        <v>216.0</v>
      </c>
      <c r="C199" s="46"/>
      <c r="D199" s="46" t="s">
        <v>2211</v>
      </c>
      <c r="E199" s="46"/>
      <c r="F199" s="125" t="s">
        <v>1967</v>
      </c>
      <c r="G199" s="122">
        <f t="shared" si="2"/>
        <v>1</v>
      </c>
      <c r="H199" s="123">
        <v>15448.0</v>
      </c>
      <c r="I199" s="123">
        <v>15448.0</v>
      </c>
      <c r="J199" s="122">
        <f t="shared" si="1"/>
        <v>0</v>
      </c>
      <c r="K199" s="32" t="s">
        <v>526</v>
      </c>
      <c r="L199" s="2" t="s">
        <v>2209</v>
      </c>
      <c r="M199" s="32" t="s">
        <v>2210</v>
      </c>
      <c r="O199" s="124">
        <v>15448.0</v>
      </c>
      <c r="P199" s="2" t="s">
        <v>565</v>
      </c>
    </row>
    <row r="200" ht="12.75" customHeight="1">
      <c r="A200" s="46">
        <v>199.0</v>
      </c>
      <c r="B200" s="46">
        <v>217.0</v>
      </c>
      <c r="C200" s="46"/>
      <c r="D200" s="46" t="s">
        <v>2211</v>
      </c>
      <c r="E200" s="46"/>
      <c r="F200" s="82"/>
      <c r="G200" s="122">
        <f t="shared" si="2"/>
        <v>4</v>
      </c>
      <c r="H200" s="123" t="s">
        <v>2437</v>
      </c>
      <c r="I200" s="123">
        <v>15455.0</v>
      </c>
      <c r="J200" s="122">
        <f t="shared" si="1"/>
        <v>3</v>
      </c>
      <c r="K200" s="2" t="s">
        <v>536</v>
      </c>
      <c r="L200" s="2" t="s">
        <v>2209</v>
      </c>
      <c r="M200" s="32" t="s">
        <v>2210</v>
      </c>
      <c r="O200" s="124" t="s">
        <v>899</v>
      </c>
      <c r="P200" s="2" t="s">
        <v>536</v>
      </c>
    </row>
    <row r="201" ht="12.75" customHeight="1">
      <c r="A201" s="46">
        <v>200.0</v>
      </c>
      <c r="B201" s="46">
        <v>218.0</v>
      </c>
      <c r="C201" s="46"/>
      <c r="D201" s="46" t="s">
        <v>2211</v>
      </c>
      <c r="E201" s="46"/>
      <c r="F201" s="82" t="str">
        <f>F193&amp;" "&amp;F194&amp;" "&amp;F195&amp;" "&amp;F196</f>
        <v>   </v>
      </c>
      <c r="G201" s="122">
        <f t="shared" si="2"/>
        <v>4</v>
      </c>
      <c r="H201" s="123" t="s">
        <v>2438</v>
      </c>
      <c r="I201" s="123">
        <v>15461.0</v>
      </c>
      <c r="J201" s="122">
        <f t="shared" si="1"/>
        <v>2</v>
      </c>
      <c r="K201" s="32" t="s">
        <v>526</v>
      </c>
      <c r="L201" s="2" t="s">
        <v>2209</v>
      </c>
      <c r="M201" s="32" t="s">
        <v>2210</v>
      </c>
      <c r="O201" s="124" t="s">
        <v>900</v>
      </c>
      <c r="P201" s="2" t="s">
        <v>2433</v>
      </c>
    </row>
    <row r="202" ht="12.75" customHeight="1">
      <c r="A202" s="46">
        <v>201.0</v>
      </c>
      <c r="B202" s="46">
        <v>219.0</v>
      </c>
      <c r="C202" s="46"/>
      <c r="D202" s="46" t="s">
        <v>2211</v>
      </c>
      <c r="E202" s="46"/>
      <c r="F202" s="82" t="str">
        <f>PROPER(F201)</f>
        <v>   </v>
      </c>
      <c r="G202" s="122">
        <f t="shared" si="2"/>
        <v>5</v>
      </c>
      <c r="H202" s="123" t="s">
        <v>2439</v>
      </c>
      <c r="I202" s="123">
        <v>15469.0</v>
      </c>
      <c r="J202" s="122">
        <f t="shared" si="1"/>
        <v>3</v>
      </c>
      <c r="K202" s="32" t="s">
        <v>526</v>
      </c>
      <c r="L202" s="2" t="s">
        <v>2209</v>
      </c>
      <c r="M202" s="32" t="s">
        <v>2210</v>
      </c>
      <c r="O202" s="124" t="s">
        <v>901</v>
      </c>
      <c r="P202" s="2" t="s">
        <v>2433</v>
      </c>
    </row>
    <row r="203" ht="12.75" customHeight="1">
      <c r="A203" s="46">
        <v>202.0</v>
      </c>
      <c r="B203" s="46">
        <v>220.0</v>
      </c>
      <c r="C203" s="46"/>
      <c r="D203" s="46" t="s">
        <v>2211</v>
      </c>
      <c r="E203" s="46"/>
      <c r="F203" s="82"/>
      <c r="G203" s="122">
        <f t="shared" si="2"/>
        <v>3</v>
      </c>
      <c r="H203" s="123" t="s">
        <v>2440</v>
      </c>
      <c r="I203" s="123">
        <v>15476.0</v>
      </c>
      <c r="J203" s="122">
        <f t="shared" si="1"/>
        <v>4</v>
      </c>
      <c r="K203" s="32" t="s">
        <v>526</v>
      </c>
      <c r="L203" s="2" t="s">
        <v>2209</v>
      </c>
      <c r="M203" s="32" t="s">
        <v>2210</v>
      </c>
      <c r="O203" s="124" t="s">
        <v>902</v>
      </c>
      <c r="P203" s="2" t="s">
        <v>2433</v>
      </c>
    </row>
    <row r="204" ht="12.75" customHeight="1">
      <c r="A204" s="46">
        <v>203.0</v>
      </c>
      <c r="B204" s="46">
        <v>221.0</v>
      </c>
      <c r="C204" s="46"/>
      <c r="D204" s="46" t="s">
        <v>2211</v>
      </c>
      <c r="E204" s="46"/>
      <c r="F204" s="82"/>
      <c r="G204" s="122">
        <f t="shared" si="2"/>
        <v>3</v>
      </c>
      <c r="H204" s="123">
        <v>15479.0</v>
      </c>
      <c r="I204" s="123">
        <v>15479.0</v>
      </c>
      <c r="J204" s="122">
        <f t="shared" si="1"/>
        <v>0</v>
      </c>
      <c r="K204" s="2" t="s">
        <v>578</v>
      </c>
      <c r="L204" s="2" t="s">
        <v>2209</v>
      </c>
      <c r="M204" s="2" t="s">
        <v>2210</v>
      </c>
      <c r="O204" s="124">
        <v>15479.0</v>
      </c>
      <c r="P204" s="2" t="s">
        <v>578</v>
      </c>
    </row>
    <row r="205" ht="12.75" customHeight="1">
      <c r="A205" s="46">
        <v>204.0</v>
      </c>
      <c r="B205" s="46">
        <v>222.0</v>
      </c>
      <c r="C205" s="46"/>
      <c r="D205" s="46" t="s">
        <v>2211</v>
      </c>
      <c r="E205" s="46"/>
      <c r="F205" s="82"/>
      <c r="G205" s="122">
        <f t="shared" si="2"/>
        <v>1</v>
      </c>
      <c r="H205" s="123" t="s">
        <v>2441</v>
      </c>
      <c r="I205" s="123">
        <v>15482.0</v>
      </c>
      <c r="J205" s="122">
        <f t="shared" si="1"/>
        <v>2</v>
      </c>
      <c r="K205" s="32" t="s">
        <v>526</v>
      </c>
      <c r="L205" s="2" t="s">
        <v>2209</v>
      </c>
      <c r="M205" s="32" t="s">
        <v>2210</v>
      </c>
      <c r="O205" s="124" t="s">
        <v>903</v>
      </c>
      <c r="P205" s="2" t="s">
        <v>2433</v>
      </c>
    </row>
    <row r="206" ht="12.75" customHeight="1">
      <c r="A206" s="46">
        <v>205.0</v>
      </c>
      <c r="B206" s="46">
        <v>223.0</v>
      </c>
      <c r="C206" s="46"/>
      <c r="D206" s="46" t="s">
        <v>2211</v>
      </c>
      <c r="E206" s="46"/>
      <c r="F206" s="82"/>
      <c r="G206" s="122">
        <f t="shared" si="2"/>
        <v>6</v>
      </c>
      <c r="H206" s="123" t="s">
        <v>2442</v>
      </c>
      <c r="I206" s="123">
        <v>15490.0</v>
      </c>
      <c r="J206" s="122">
        <f t="shared" si="1"/>
        <v>2</v>
      </c>
      <c r="K206" s="32" t="s">
        <v>526</v>
      </c>
      <c r="L206" s="2" t="s">
        <v>2209</v>
      </c>
      <c r="M206" s="32" t="s">
        <v>2210</v>
      </c>
      <c r="O206" s="124" t="s">
        <v>904</v>
      </c>
      <c r="P206" s="2" t="s">
        <v>507</v>
      </c>
    </row>
    <row r="207" ht="12.75" customHeight="1">
      <c r="A207" s="46">
        <v>206.0</v>
      </c>
      <c r="B207" s="46">
        <v>224.0</v>
      </c>
      <c r="C207" s="46"/>
      <c r="D207" s="46" t="s">
        <v>2211</v>
      </c>
      <c r="E207" s="46"/>
      <c r="F207" s="82"/>
      <c r="G207" s="122">
        <f t="shared" si="2"/>
        <v>4</v>
      </c>
      <c r="H207" s="123" t="s">
        <v>2443</v>
      </c>
      <c r="I207" s="123">
        <v>15497.0</v>
      </c>
      <c r="J207" s="122">
        <f t="shared" si="1"/>
        <v>3</v>
      </c>
      <c r="K207" s="32" t="s">
        <v>526</v>
      </c>
      <c r="L207" s="2" t="s">
        <v>2209</v>
      </c>
      <c r="M207" s="32" t="s">
        <v>2210</v>
      </c>
      <c r="N207" s="32" t="s">
        <v>536</v>
      </c>
      <c r="O207" s="124" t="s">
        <v>905</v>
      </c>
      <c r="P207" s="2" t="s">
        <v>513</v>
      </c>
    </row>
    <row r="208" ht="12.75" customHeight="1">
      <c r="A208" s="46">
        <v>207.0</v>
      </c>
      <c r="B208" s="46">
        <v>225.0</v>
      </c>
      <c r="C208" s="46"/>
      <c r="D208" s="46" t="s">
        <v>2211</v>
      </c>
      <c r="E208" s="46"/>
      <c r="F208" s="82"/>
      <c r="G208" s="122">
        <f t="shared" si="2"/>
        <v>4</v>
      </c>
      <c r="H208" s="123" t="s">
        <v>2444</v>
      </c>
      <c r="I208" s="123">
        <v>15504.0</v>
      </c>
      <c r="J208" s="122">
        <f t="shared" si="1"/>
        <v>3</v>
      </c>
      <c r="K208" s="2" t="s">
        <v>536</v>
      </c>
      <c r="L208" s="2" t="s">
        <v>2209</v>
      </c>
      <c r="M208" s="32" t="s">
        <v>2210</v>
      </c>
      <c r="O208" s="124" t="s">
        <v>906</v>
      </c>
      <c r="P208" s="2" t="s">
        <v>536</v>
      </c>
    </row>
    <row r="209" ht="12.75" customHeight="1">
      <c r="A209" s="46">
        <v>208.0</v>
      </c>
      <c r="B209" s="46">
        <v>226.0</v>
      </c>
      <c r="C209" s="46"/>
      <c r="D209" s="46" t="s">
        <v>2211</v>
      </c>
      <c r="E209" s="46"/>
      <c r="F209" s="82"/>
      <c r="G209" s="122">
        <f t="shared" si="2"/>
        <v>3</v>
      </c>
      <c r="H209" s="123">
        <v>15507.0</v>
      </c>
      <c r="I209" s="123">
        <v>15507.0</v>
      </c>
      <c r="J209" s="122">
        <f t="shared" si="1"/>
        <v>0</v>
      </c>
      <c r="K209" s="2" t="s">
        <v>689</v>
      </c>
      <c r="L209" s="2" t="s">
        <v>2209</v>
      </c>
      <c r="M209" s="32" t="s">
        <v>2210</v>
      </c>
      <c r="O209" s="124">
        <v>15507.0</v>
      </c>
      <c r="P209" s="2" t="s">
        <v>689</v>
      </c>
    </row>
    <row r="210" ht="12.75" customHeight="1">
      <c r="A210" s="46">
        <v>209.0</v>
      </c>
      <c r="B210" s="46"/>
      <c r="C210" s="46"/>
      <c r="D210" s="46"/>
      <c r="E210" s="46"/>
      <c r="F210" s="82"/>
      <c r="G210" s="122" t="str">
        <f t="shared" si="2"/>
        <v/>
      </c>
      <c r="H210" s="123"/>
      <c r="I210" s="123"/>
      <c r="J210" s="122" t="str">
        <f t="shared" si="1"/>
        <v/>
      </c>
      <c r="M210" s="32"/>
      <c r="O210" s="124"/>
    </row>
    <row r="211" ht="12.75" customHeight="1">
      <c r="A211" s="46">
        <v>210.0</v>
      </c>
      <c r="B211" s="46">
        <v>229.0</v>
      </c>
      <c r="C211" s="46" t="s">
        <v>907</v>
      </c>
      <c r="D211" s="46" t="s">
        <v>2445</v>
      </c>
      <c r="E211" s="46" t="s">
        <v>871</v>
      </c>
      <c r="F211" s="82"/>
      <c r="G211" s="122" t="str">
        <f t="shared" si="2"/>
        <v/>
      </c>
      <c r="H211" s="123">
        <v>15571.0</v>
      </c>
      <c r="I211" s="123">
        <v>15571.0</v>
      </c>
      <c r="J211" s="122">
        <f t="shared" si="1"/>
        <v>0</v>
      </c>
      <c r="K211" s="2" t="s">
        <v>689</v>
      </c>
      <c r="L211" s="2" t="s">
        <v>2209</v>
      </c>
      <c r="M211" s="32" t="s">
        <v>2210</v>
      </c>
      <c r="O211" s="124">
        <v>15571.0</v>
      </c>
      <c r="P211" s="2" t="s">
        <v>689</v>
      </c>
    </row>
    <row r="212" ht="12.75" customHeight="1">
      <c r="A212" s="46">
        <v>211.0</v>
      </c>
      <c r="B212" s="46">
        <v>230.0</v>
      </c>
      <c r="C212" s="46"/>
      <c r="D212" s="46" t="s">
        <v>2211</v>
      </c>
      <c r="E212" s="46"/>
      <c r="F212" s="82"/>
      <c r="G212" s="122">
        <f t="shared" si="2"/>
        <v>0</v>
      </c>
      <c r="H212" s="123" t="s">
        <v>2446</v>
      </c>
      <c r="I212" s="123">
        <v>15574.0</v>
      </c>
      <c r="J212" s="122">
        <f t="shared" si="1"/>
        <v>3</v>
      </c>
      <c r="K212" s="32" t="s">
        <v>381</v>
      </c>
      <c r="L212" s="2" t="s">
        <v>2209</v>
      </c>
      <c r="M212" s="32" t="s">
        <v>2210</v>
      </c>
      <c r="O212" s="124" t="s">
        <v>909</v>
      </c>
      <c r="P212" s="2" t="s">
        <v>384</v>
      </c>
    </row>
    <row r="213" ht="12.75" customHeight="1">
      <c r="A213" s="46">
        <v>212.0</v>
      </c>
      <c r="B213" s="46">
        <v>231.0</v>
      </c>
      <c r="C213" s="46"/>
      <c r="D213" s="46" t="s">
        <v>2211</v>
      </c>
      <c r="E213" s="46"/>
      <c r="F213" s="82"/>
      <c r="G213" s="122">
        <f t="shared" si="2"/>
        <v>10</v>
      </c>
      <c r="H213" s="123" t="s">
        <v>2447</v>
      </c>
      <c r="I213" s="123" t="s">
        <v>2448</v>
      </c>
      <c r="J213" s="122">
        <f t="shared" si="1"/>
        <v>3</v>
      </c>
      <c r="K213" s="32" t="s">
        <v>526</v>
      </c>
      <c r="L213" s="2" t="s">
        <v>2209</v>
      </c>
      <c r="M213" s="32" t="s">
        <v>2210</v>
      </c>
      <c r="O213" s="124" t="s">
        <v>911</v>
      </c>
      <c r="P213" s="2" t="s">
        <v>912</v>
      </c>
    </row>
    <row r="214" ht="12.75" customHeight="1">
      <c r="A214" s="46">
        <v>213.0</v>
      </c>
      <c r="B214" s="46">
        <v>232.0</v>
      </c>
      <c r="C214" s="46"/>
      <c r="D214" s="46" t="s">
        <v>2211</v>
      </c>
      <c r="E214" s="46"/>
      <c r="F214" s="82"/>
      <c r="G214" s="122">
        <f t="shared" si="2"/>
        <v>5</v>
      </c>
      <c r="H214" s="123" t="s">
        <v>2449</v>
      </c>
      <c r="I214" s="123">
        <v>15595.0</v>
      </c>
      <c r="J214" s="122">
        <f t="shared" si="1"/>
        <v>3</v>
      </c>
      <c r="K214" s="32" t="s">
        <v>526</v>
      </c>
      <c r="L214" s="2" t="s">
        <v>2209</v>
      </c>
      <c r="M214" s="32" t="s">
        <v>2210</v>
      </c>
      <c r="O214" s="124" t="s">
        <v>913</v>
      </c>
      <c r="P214" s="2" t="s">
        <v>912</v>
      </c>
    </row>
    <row r="215" ht="12.75" customHeight="1">
      <c r="A215" s="46">
        <v>214.0</v>
      </c>
      <c r="B215" s="46">
        <v>233.0</v>
      </c>
      <c r="C215" s="46"/>
      <c r="D215" s="46" t="s">
        <v>2211</v>
      </c>
      <c r="E215" s="46"/>
      <c r="F215" s="82"/>
      <c r="G215" s="122">
        <f t="shared" si="2"/>
        <v>5</v>
      </c>
      <c r="H215" s="123" t="s">
        <v>2450</v>
      </c>
      <c r="I215" s="123">
        <v>15602.0</v>
      </c>
      <c r="J215" s="122">
        <f t="shared" si="1"/>
        <v>2</v>
      </c>
      <c r="K215" s="32" t="s">
        <v>526</v>
      </c>
      <c r="L215" s="2" t="s">
        <v>2209</v>
      </c>
      <c r="M215" s="32" t="s">
        <v>2210</v>
      </c>
      <c r="O215" s="124" t="s">
        <v>914</v>
      </c>
      <c r="P215" s="2" t="s">
        <v>912</v>
      </c>
    </row>
    <row r="216" ht="12.75" customHeight="1">
      <c r="A216" s="46">
        <v>215.0</v>
      </c>
      <c r="B216" s="46">
        <v>234.0</v>
      </c>
      <c r="C216" s="46"/>
      <c r="D216" s="46" t="s">
        <v>2211</v>
      </c>
      <c r="E216" s="46"/>
      <c r="F216" s="82"/>
      <c r="G216" s="122">
        <f t="shared" si="2"/>
        <v>9</v>
      </c>
      <c r="H216" s="123" t="s">
        <v>2451</v>
      </c>
      <c r="I216" s="123">
        <v>15612.0</v>
      </c>
      <c r="J216" s="122">
        <f t="shared" si="1"/>
        <v>1</v>
      </c>
      <c r="K216" s="32" t="s">
        <v>526</v>
      </c>
      <c r="L216" s="2" t="s">
        <v>2209</v>
      </c>
      <c r="M216" s="32" t="s">
        <v>2210</v>
      </c>
      <c r="O216" s="124" t="s">
        <v>915</v>
      </c>
      <c r="P216" s="2" t="s">
        <v>912</v>
      </c>
    </row>
    <row r="217" ht="12.75" customHeight="1">
      <c r="A217" s="46">
        <v>216.0</v>
      </c>
      <c r="B217" s="46">
        <v>235.0</v>
      </c>
      <c r="C217" s="46"/>
      <c r="D217" s="46" t="s">
        <v>2211</v>
      </c>
      <c r="E217" s="46"/>
      <c r="F217" s="82"/>
      <c r="G217" s="122">
        <f t="shared" si="2"/>
        <v>2</v>
      </c>
      <c r="H217" s="123" t="s">
        <v>2452</v>
      </c>
      <c r="I217" s="123">
        <v>15616.0</v>
      </c>
      <c r="J217" s="122">
        <f t="shared" si="1"/>
        <v>2</v>
      </c>
      <c r="K217" s="32" t="s">
        <v>526</v>
      </c>
      <c r="L217" s="2" t="s">
        <v>2209</v>
      </c>
      <c r="M217" s="32" t="s">
        <v>2210</v>
      </c>
      <c r="O217" s="124" t="s">
        <v>916</v>
      </c>
      <c r="P217" s="2" t="s">
        <v>912</v>
      </c>
    </row>
    <row r="218" ht="12.75" customHeight="1">
      <c r="A218" s="46">
        <v>217.0</v>
      </c>
      <c r="B218" s="46">
        <v>236.0</v>
      </c>
      <c r="C218" s="46"/>
      <c r="D218" s="46" t="s">
        <v>2211</v>
      </c>
      <c r="E218" s="46"/>
      <c r="F218" s="82"/>
      <c r="G218" s="122">
        <f t="shared" si="2"/>
        <v>3</v>
      </c>
      <c r="H218" s="123" t="s">
        <v>2453</v>
      </c>
      <c r="I218" s="123">
        <v>15626.0</v>
      </c>
      <c r="J218" s="122">
        <f t="shared" si="1"/>
        <v>7</v>
      </c>
      <c r="K218" s="2" t="s">
        <v>573</v>
      </c>
      <c r="L218" s="2" t="s">
        <v>2209</v>
      </c>
      <c r="M218" s="32" t="s">
        <v>2210</v>
      </c>
      <c r="O218" s="124" t="s">
        <v>917</v>
      </c>
      <c r="P218" s="2" t="s">
        <v>573</v>
      </c>
    </row>
    <row r="219" ht="12.75" customHeight="1">
      <c r="A219" s="46">
        <v>218.0</v>
      </c>
      <c r="B219" s="46">
        <v>237.0</v>
      </c>
      <c r="C219" s="46"/>
      <c r="D219" s="46" t="s">
        <v>2211</v>
      </c>
      <c r="E219" s="46"/>
      <c r="F219" s="82"/>
      <c r="G219" s="122">
        <f t="shared" si="2"/>
        <v>14</v>
      </c>
      <c r="H219" s="123" t="s">
        <v>2454</v>
      </c>
      <c r="I219" s="123">
        <v>15642.0</v>
      </c>
      <c r="J219" s="122">
        <f t="shared" si="1"/>
        <v>2</v>
      </c>
      <c r="K219" s="32" t="s">
        <v>526</v>
      </c>
      <c r="L219" s="2" t="s">
        <v>2209</v>
      </c>
      <c r="M219" s="32" t="s">
        <v>2210</v>
      </c>
      <c r="O219" s="124" t="s">
        <v>918</v>
      </c>
      <c r="P219" s="2" t="s">
        <v>912</v>
      </c>
    </row>
    <row r="220" ht="12.75" customHeight="1">
      <c r="A220" s="46">
        <v>219.0</v>
      </c>
      <c r="B220" s="46">
        <v>238.0</v>
      </c>
      <c r="C220" s="46"/>
      <c r="D220" s="46" t="s">
        <v>2211</v>
      </c>
      <c r="E220" s="46"/>
      <c r="F220" s="82"/>
      <c r="G220" s="122">
        <f t="shared" si="2"/>
        <v>0</v>
      </c>
      <c r="H220" s="123" t="s">
        <v>2455</v>
      </c>
      <c r="I220" s="123">
        <v>15644.0</v>
      </c>
      <c r="J220" s="122">
        <f t="shared" si="1"/>
        <v>2</v>
      </c>
      <c r="K220" s="32" t="s">
        <v>526</v>
      </c>
      <c r="L220" s="2" t="s">
        <v>2209</v>
      </c>
      <c r="M220" s="32" t="s">
        <v>2210</v>
      </c>
      <c r="O220" s="124" t="s">
        <v>919</v>
      </c>
      <c r="P220" s="2" t="s">
        <v>912</v>
      </c>
    </row>
    <row r="221" ht="12.75" customHeight="1">
      <c r="A221" s="46">
        <v>220.0</v>
      </c>
      <c r="B221" s="46">
        <v>239.0</v>
      </c>
      <c r="C221" s="46"/>
      <c r="D221" s="46" t="s">
        <v>2211</v>
      </c>
      <c r="E221" s="46"/>
      <c r="F221" s="82"/>
      <c r="G221" s="122">
        <f t="shared" si="2"/>
        <v>5</v>
      </c>
      <c r="H221" s="123" t="s">
        <v>2456</v>
      </c>
      <c r="I221" s="123">
        <v>15651.0</v>
      </c>
      <c r="J221" s="122">
        <f t="shared" si="1"/>
        <v>2</v>
      </c>
      <c r="K221" s="32" t="s">
        <v>526</v>
      </c>
      <c r="L221" s="2" t="s">
        <v>2209</v>
      </c>
      <c r="M221" s="32" t="s">
        <v>2210</v>
      </c>
      <c r="O221" s="124" t="s">
        <v>920</v>
      </c>
      <c r="P221" s="2" t="s">
        <v>912</v>
      </c>
    </row>
    <row r="222" ht="12.75" customHeight="1">
      <c r="A222" s="46">
        <v>221.0</v>
      </c>
      <c r="B222" s="46">
        <v>240.0</v>
      </c>
      <c r="C222" s="46"/>
      <c r="D222" s="46" t="s">
        <v>2211</v>
      </c>
      <c r="E222" s="46"/>
      <c r="F222" s="82"/>
      <c r="G222" s="122">
        <f t="shared" si="2"/>
        <v>5</v>
      </c>
      <c r="H222" s="123" t="s">
        <v>2457</v>
      </c>
      <c r="I222" s="123">
        <v>15658.0</v>
      </c>
      <c r="J222" s="122">
        <f t="shared" si="1"/>
        <v>2</v>
      </c>
      <c r="K222" s="32" t="s">
        <v>526</v>
      </c>
      <c r="L222" s="2" t="s">
        <v>2209</v>
      </c>
      <c r="M222" s="32" t="s">
        <v>2210</v>
      </c>
      <c r="O222" s="124" t="s">
        <v>921</v>
      </c>
      <c r="P222" s="2" t="s">
        <v>912</v>
      </c>
    </row>
    <row r="223" ht="12.75" customHeight="1">
      <c r="A223" s="46">
        <v>222.0</v>
      </c>
      <c r="B223" s="46">
        <v>241.0</v>
      </c>
      <c r="C223" s="46"/>
      <c r="D223" s="46" t="s">
        <v>2211</v>
      </c>
      <c r="E223" s="46"/>
      <c r="F223" s="82"/>
      <c r="G223" s="122">
        <f t="shared" si="2"/>
        <v>0</v>
      </c>
      <c r="H223" s="123">
        <v>15658.0</v>
      </c>
      <c r="I223" s="123">
        <v>15658.0</v>
      </c>
      <c r="J223" s="122">
        <f t="shared" si="1"/>
        <v>0</v>
      </c>
      <c r="K223" s="2" t="s">
        <v>689</v>
      </c>
      <c r="L223" s="2" t="s">
        <v>2209</v>
      </c>
      <c r="M223" s="32" t="s">
        <v>2210</v>
      </c>
      <c r="O223" s="124">
        <v>15658.0</v>
      </c>
      <c r="P223" s="2" t="s">
        <v>689</v>
      </c>
    </row>
    <row r="224" ht="12.75" customHeight="1">
      <c r="A224" s="46">
        <v>223.0</v>
      </c>
      <c r="B224" s="46"/>
      <c r="C224" s="46"/>
      <c r="D224" s="46"/>
      <c r="E224" s="46"/>
      <c r="F224" s="82"/>
      <c r="G224" s="122" t="str">
        <f t="shared" si="2"/>
        <v/>
      </c>
      <c r="H224" s="123"/>
      <c r="I224" s="123"/>
      <c r="J224" s="122" t="str">
        <f t="shared" si="1"/>
        <v/>
      </c>
      <c r="M224" s="32"/>
      <c r="O224" s="124"/>
    </row>
    <row r="225" ht="12.75" customHeight="1">
      <c r="A225" s="46">
        <v>224.0</v>
      </c>
      <c r="B225" s="46">
        <v>244.0</v>
      </c>
      <c r="C225" s="46" t="s">
        <v>922</v>
      </c>
      <c r="D225" s="46" t="s">
        <v>2458</v>
      </c>
      <c r="E225" s="46" t="s">
        <v>871</v>
      </c>
      <c r="F225" s="82"/>
      <c r="G225" s="122" t="str">
        <f t="shared" si="2"/>
        <v/>
      </c>
      <c r="H225" s="123">
        <v>15802.0</v>
      </c>
      <c r="I225" s="123">
        <v>15802.0</v>
      </c>
      <c r="J225" s="122">
        <f t="shared" si="1"/>
        <v>0</v>
      </c>
      <c r="K225" s="2" t="s">
        <v>689</v>
      </c>
      <c r="L225" s="2" t="s">
        <v>2209</v>
      </c>
      <c r="M225" s="32" t="s">
        <v>2210</v>
      </c>
      <c r="O225" s="124">
        <v>15802.0</v>
      </c>
      <c r="P225" s="2" t="s">
        <v>689</v>
      </c>
    </row>
    <row r="226" ht="12.75" customHeight="1">
      <c r="A226" s="46">
        <v>225.0</v>
      </c>
      <c r="B226" s="46">
        <v>245.0</v>
      </c>
      <c r="C226" s="46"/>
      <c r="D226" s="46" t="s">
        <v>2211</v>
      </c>
      <c r="E226" s="46"/>
      <c r="F226" s="82"/>
      <c r="G226" s="122">
        <f t="shared" si="2"/>
        <v>0</v>
      </c>
      <c r="H226" s="123" t="s">
        <v>2459</v>
      </c>
      <c r="I226" s="123">
        <v>15805.0</v>
      </c>
      <c r="J226" s="122">
        <f t="shared" si="1"/>
        <v>3</v>
      </c>
      <c r="K226" s="32" t="s">
        <v>526</v>
      </c>
      <c r="L226" s="2" t="s">
        <v>2209</v>
      </c>
      <c r="M226" s="32" t="s">
        <v>2210</v>
      </c>
      <c r="O226" s="124" t="s">
        <v>924</v>
      </c>
      <c r="P226" s="2" t="s">
        <v>912</v>
      </c>
    </row>
    <row r="227" ht="12.75" customHeight="1">
      <c r="A227" s="46">
        <v>226.0</v>
      </c>
      <c r="B227" s="46">
        <v>246.0</v>
      </c>
      <c r="C227" s="46"/>
      <c r="D227" s="46" t="s">
        <v>2211</v>
      </c>
      <c r="E227" s="46"/>
      <c r="F227" s="82"/>
      <c r="G227" s="122">
        <f t="shared" si="2"/>
        <v>11</v>
      </c>
      <c r="H227" s="123" t="s">
        <v>2460</v>
      </c>
      <c r="I227" s="123">
        <v>15822.0</v>
      </c>
      <c r="J227" s="122">
        <f t="shared" si="1"/>
        <v>6</v>
      </c>
      <c r="K227" s="2" t="s">
        <v>573</v>
      </c>
      <c r="L227" s="2" t="s">
        <v>2209</v>
      </c>
      <c r="M227" s="32" t="s">
        <v>2210</v>
      </c>
      <c r="O227" s="124" t="s">
        <v>926</v>
      </c>
      <c r="P227" s="2" t="s">
        <v>573</v>
      </c>
    </row>
    <row r="228" ht="12.75" customHeight="1">
      <c r="A228" s="46">
        <v>227.0</v>
      </c>
      <c r="B228" s="46">
        <v>247.0</v>
      </c>
      <c r="C228" s="46"/>
      <c r="D228" s="46" t="s">
        <v>2211</v>
      </c>
      <c r="E228" s="46"/>
      <c r="F228" s="82"/>
      <c r="G228" s="122">
        <f t="shared" si="2"/>
        <v>8</v>
      </c>
      <c r="H228" s="123" t="s">
        <v>2461</v>
      </c>
      <c r="I228" s="123">
        <v>15832.0</v>
      </c>
      <c r="J228" s="122">
        <f t="shared" si="1"/>
        <v>2</v>
      </c>
      <c r="K228" s="32" t="s">
        <v>381</v>
      </c>
      <c r="L228" s="2" t="s">
        <v>2209</v>
      </c>
      <c r="M228" s="32" t="s">
        <v>2210</v>
      </c>
      <c r="O228" s="124" t="s">
        <v>928</v>
      </c>
      <c r="P228" s="2" t="s">
        <v>929</v>
      </c>
    </row>
    <row r="229" ht="12.75" customHeight="1">
      <c r="A229" s="46">
        <v>228.0</v>
      </c>
      <c r="B229" s="46">
        <v>248.0</v>
      </c>
      <c r="C229" s="46"/>
      <c r="D229" s="46" t="s">
        <v>2211</v>
      </c>
      <c r="E229" s="46"/>
      <c r="F229" s="82"/>
      <c r="G229" s="122">
        <f t="shared" si="2"/>
        <v>0</v>
      </c>
      <c r="H229" s="123">
        <v>15832.0</v>
      </c>
      <c r="I229" s="123">
        <v>15832.0</v>
      </c>
      <c r="J229" s="122">
        <f t="shared" si="1"/>
        <v>0</v>
      </c>
      <c r="K229" s="2" t="s">
        <v>689</v>
      </c>
      <c r="L229" s="2" t="s">
        <v>2209</v>
      </c>
      <c r="M229" s="32" t="s">
        <v>2210</v>
      </c>
      <c r="O229" s="124">
        <v>15832.0</v>
      </c>
      <c r="P229" s="2" t="s">
        <v>689</v>
      </c>
    </row>
    <row r="230" ht="12.75" customHeight="1">
      <c r="A230" s="46">
        <v>229.0</v>
      </c>
      <c r="B230" s="46"/>
      <c r="C230" s="46"/>
      <c r="D230" s="46"/>
      <c r="E230" s="46"/>
      <c r="F230" s="82"/>
      <c r="G230" s="122" t="str">
        <f t="shared" si="2"/>
        <v/>
      </c>
      <c r="H230" s="123"/>
      <c r="I230" s="123"/>
      <c r="J230" s="122" t="str">
        <f t="shared" si="1"/>
        <v/>
      </c>
      <c r="M230" s="32"/>
      <c r="O230" s="124"/>
    </row>
    <row r="231" ht="12.75" customHeight="1">
      <c r="A231" s="46">
        <v>230.0</v>
      </c>
      <c r="B231" s="46">
        <v>251.0</v>
      </c>
      <c r="C231" s="46"/>
      <c r="D231" s="46" t="s">
        <v>2211</v>
      </c>
      <c r="E231" s="46"/>
      <c r="F231" s="125" t="s">
        <v>931</v>
      </c>
      <c r="G231" s="122" t="str">
        <f t="shared" si="2"/>
        <v/>
      </c>
      <c r="H231" s="123">
        <v>15942.0</v>
      </c>
      <c r="I231" s="123">
        <v>15942.0</v>
      </c>
      <c r="J231" s="122">
        <f t="shared" si="1"/>
        <v>0</v>
      </c>
      <c r="K231" s="2" t="s">
        <v>930</v>
      </c>
      <c r="L231" s="2" t="s">
        <v>2209</v>
      </c>
      <c r="M231" s="32" t="s">
        <v>2210</v>
      </c>
      <c r="O231" s="124">
        <v>15942.0</v>
      </c>
      <c r="P231" s="2" t="s">
        <v>930</v>
      </c>
    </row>
    <row r="232" ht="12.75" customHeight="1">
      <c r="A232" s="46">
        <v>231.0</v>
      </c>
      <c r="B232" s="46"/>
      <c r="C232" s="46"/>
      <c r="D232" s="46"/>
      <c r="E232" s="46"/>
      <c r="F232" s="82"/>
      <c r="G232" s="122" t="str">
        <f t="shared" si="2"/>
        <v/>
      </c>
      <c r="H232" s="123"/>
      <c r="I232" s="123"/>
      <c r="J232" s="122" t="str">
        <f t="shared" si="1"/>
        <v/>
      </c>
      <c r="M232" s="32"/>
      <c r="O232" s="124"/>
    </row>
    <row r="233" ht="12.75" customHeight="1">
      <c r="A233" s="46">
        <v>232.0</v>
      </c>
      <c r="B233" s="46">
        <v>254.0</v>
      </c>
      <c r="C233" s="46" t="s">
        <v>932</v>
      </c>
      <c r="D233" s="46" t="s">
        <v>2462</v>
      </c>
      <c r="E233" s="46" t="s">
        <v>871</v>
      </c>
      <c r="F233" s="82"/>
      <c r="G233" s="122" t="str">
        <f t="shared" si="2"/>
        <v/>
      </c>
      <c r="H233" s="123">
        <v>15957.0</v>
      </c>
      <c r="I233" s="123">
        <v>15957.0</v>
      </c>
      <c r="J233" s="122">
        <f t="shared" si="1"/>
        <v>0</v>
      </c>
      <c r="K233" s="2" t="s">
        <v>930</v>
      </c>
      <c r="L233" s="2" t="s">
        <v>2209</v>
      </c>
      <c r="M233" s="32" t="s">
        <v>2210</v>
      </c>
      <c r="O233" s="124">
        <v>15957.0</v>
      </c>
      <c r="P233" s="2" t="s">
        <v>930</v>
      </c>
    </row>
    <row r="234" ht="12.75" customHeight="1">
      <c r="A234" s="46">
        <v>233.0</v>
      </c>
      <c r="B234" s="46">
        <v>255.0</v>
      </c>
      <c r="C234" s="46"/>
      <c r="D234" s="46" t="s">
        <v>2211</v>
      </c>
      <c r="E234" s="46"/>
      <c r="F234" s="82"/>
      <c r="G234" s="122">
        <f t="shared" si="2"/>
        <v>0</v>
      </c>
      <c r="H234" s="123" t="s">
        <v>2463</v>
      </c>
      <c r="I234" s="123">
        <v>15959.0</v>
      </c>
      <c r="J234" s="122">
        <f t="shared" si="1"/>
        <v>2</v>
      </c>
      <c r="K234" s="32" t="s">
        <v>526</v>
      </c>
      <c r="L234" s="2" t="s">
        <v>2209</v>
      </c>
      <c r="M234" s="32" t="s">
        <v>2210</v>
      </c>
      <c r="O234" s="124" t="s">
        <v>934</v>
      </c>
      <c r="P234" s="2" t="s">
        <v>912</v>
      </c>
    </row>
    <row r="235" ht="12.75" customHeight="1">
      <c r="A235" s="46">
        <v>234.0</v>
      </c>
      <c r="B235" s="46">
        <v>256.0</v>
      </c>
      <c r="C235" s="46"/>
      <c r="D235" s="46" t="s">
        <v>2211</v>
      </c>
      <c r="E235" s="46"/>
      <c r="F235" s="82"/>
      <c r="G235" s="122">
        <f t="shared" si="2"/>
        <v>4</v>
      </c>
      <c r="H235" s="123">
        <v>15963.0</v>
      </c>
      <c r="I235" s="123">
        <v>15963.0</v>
      </c>
      <c r="J235" s="122">
        <f t="shared" si="1"/>
        <v>0</v>
      </c>
      <c r="K235" s="32" t="s">
        <v>381</v>
      </c>
      <c r="L235" s="2" t="s">
        <v>2209</v>
      </c>
      <c r="M235" s="32" t="s">
        <v>2210</v>
      </c>
      <c r="O235" s="124">
        <v>15963.0</v>
      </c>
      <c r="P235" s="2" t="s">
        <v>929</v>
      </c>
    </row>
    <row r="236" ht="12.75" customHeight="1">
      <c r="A236" s="46">
        <v>235.0</v>
      </c>
      <c r="B236" s="46">
        <v>257.0</v>
      </c>
      <c r="C236" s="46"/>
      <c r="D236" s="46" t="s">
        <v>2211</v>
      </c>
      <c r="E236" s="46"/>
      <c r="F236" s="82"/>
      <c r="G236" s="122">
        <f t="shared" si="2"/>
        <v>1</v>
      </c>
      <c r="H236" s="123" t="s">
        <v>2464</v>
      </c>
      <c r="I236" s="123">
        <v>15966.0</v>
      </c>
      <c r="J236" s="122">
        <f t="shared" si="1"/>
        <v>2</v>
      </c>
      <c r="K236" s="32" t="s">
        <v>526</v>
      </c>
      <c r="L236" s="2" t="s">
        <v>2209</v>
      </c>
      <c r="M236" s="32" t="s">
        <v>2210</v>
      </c>
      <c r="O236" s="124" t="s">
        <v>936</v>
      </c>
      <c r="P236" s="2" t="s">
        <v>912</v>
      </c>
    </row>
    <row r="237" ht="12.75" customHeight="1">
      <c r="A237" s="46">
        <v>236.0</v>
      </c>
      <c r="B237" s="46">
        <v>258.0</v>
      </c>
      <c r="C237" s="46"/>
      <c r="D237" s="46" t="s">
        <v>2211</v>
      </c>
      <c r="E237" s="46"/>
      <c r="F237" s="82"/>
      <c r="G237" s="122">
        <f t="shared" si="2"/>
        <v>0</v>
      </c>
      <c r="H237" s="123">
        <v>15966.0</v>
      </c>
      <c r="I237" s="123">
        <v>15966.0</v>
      </c>
      <c r="J237" s="122">
        <f t="shared" si="1"/>
        <v>0</v>
      </c>
      <c r="K237" s="2" t="s">
        <v>930</v>
      </c>
      <c r="L237" s="2" t="s">
        <v>2209</v>
      </c>
      <c r="M237" s="32" t="s">
        <v>2210</v>
      </c>
      <c r="O237" s="124">
        <v>15966.0</v>
      </c>
      <c r="P237" s="2" t="s">
        <v>930</v>
      </c>
    </row>
    <row r="238" ht="12.75" customHeight="1">
      <c r="A238" s="46">
        <v>237.0</v>
      </c>
      <c r="B238" s="46">
        <v>259.0</v>
      </c>
      <c r="C238" s="46"/>
      <c r="D238" s="46" t="s">
        <v>2211</v>
      </c>
      <c r="E238" s="46"/>
      <c r="F238" s="82"/>
      <c r="G238" s="122">
        <f t="shared" si="2"/>
        <v>27</v>
      </c>
      <c r="H238" s="123" t="s">
        <v>2465</v>
      </c>
      <c r="I238" s="123">
        <v>16000.0</v>
      </c>
      <c r="J238" s="122">
        <f t="shared" si="1"/>
        <v>7</v>
      </c>
      <c r="K238" s="2" t="s">
        <v>573</v>
      </c>
      <c r="L238" s="2" t="s">
        <v>2209</v>
      </c>
      <c r="M238" s="32" t="s">
        <v>2210</v>
      </c>
      <c r="O238" s="124" t="s">
        <v>937</v>
      </c>
      <c r="P238" s="2" t="s">
        <v>573</v>
      </c>
    </row>
    <row r="239" ht="12.75" customHeight="1">
      <c r="A239" s="46">
        <v>238.0</v>
      </c>
      <c r="B239" s="46">
        <v>260.0</v>
      </c>
      <c r="C239" s="46"/>
      <c r="D239" s="46" t="s">
        <v>2211</v>
      </c>
      <c r="E239" s="46"/>
      <c r="F239" s="82"/>
      <c r="G239" s="122">
        <f t="shared" si="2"/>
        <v>11</v>
      </c>
      <c r="H239" s="123">
        <v>16011.0</v>
      </c>
      <c r="I239" s="123">
        <v>16011.0</v>
      </c>
      <c r="J239" s="122">
        <f t="shared" si="1"/>
        <v>0</v>
      </c>
      <c r="K239" s="2" t="s">
        <v>356</v>
      </c>
      <c r="L239" s="2" t="s">
        <v>2209</v>
      </c>
      <c r="M239" s="32" t="s">
        <v>2210</v>
      </c>
      <c r="O239" s="124">
        <v>16011.0</v>
      </c>
      <c r="P239" s="2" t="s">
        <v>356</v>
      </c>
    </row>
    <row r="240" ht="12.75" customHeight="1">
      <c r="A240" s="46">
        <v>239.0</v>
      </c>
      <c r="B240" s="46"/>
      <c r="C240" s="46"/>
      <c r="D240" s="46"/>
      <c r="E240" s="46"/>
      <c r="F240" s="82"/>
      <c r="G240" s="122" t="str">
        <f t="shared" si="2"/>
        <v/>
      </c>
      <c r="H240" s="123"/>
      <c r="I240" s="123"/>
      <c r="J240" s="122" t="str">
        <f t="shared" si="1"/>
        <v/>
      </c>
      <c r="O240" s="124"/>
    </row>
    <row r="241" ht="12.75" customHeight="1">
      <c r="A241" s="46">
        <v>240.0</v>
      </c>
      <c r="B241" s="46">
        <v>264.0</v>
      </c>
      <c r="C241" s="46" t="s">
        <v>938</v>
      </c>
      <c r="D241" s="46" t="s">
        <v>2466</v>
      </c>
      <c r="E241" s="46" t="s">
        <v>871</v>
      </c>
      <c r="F241" s="82"/>
      <c r="G241" s="122" t="str">
        <f t="shared" si="2"/>
        <v/>
      </c>
      <c r="H241" s="123">
        <v>16152.0</v>
      </c>
      <c r="I241" s="123">
        <v>16152.0</v>
      </c>
      <c r="J241" s="122">
        <f t="shared" si="1"/>
        <v>0</v>
      </c>
      <c r="K241" s="2" t="s">
        <v>356</v>
      </c>
      <c r="L241" s="2" t="s">
        <v>2209</v>
      </c>
      <c r="M241" s="32" t="s">
        <v>2210</v>
      </c>
      <c r="O241" s="124">
        <v>16152.0</v>
      </c>
      <c r="P241" s="2" t="s">
        <v>356</v>
      </c>
    </row>
    <row r="242" ht="12.75" customHeight="1">
      <c r="A242" s="46">
        <v>241.0</v>
      </c>
      <c r="B242" s="46">
        <v>265.0</v>
      </c>
      <c r="C242" s="46"/>
      <c r="D242" s="46" t="s">
        <v>2211</v>
      </c>
      <c r="E242" s="46"/>
      <c r="F242" s="82"/>
      <c r="G242" s="122">
        <f t="shared" si="2"/>
        <v>0</v>
      </c>
      <c r="H242" s="123" t="s">
        <v>2467</v>
      </c>
      <c r="I242" s="123">
        <v>16154.0</v>
      </c>
      <c r="J242" s="122">
        <f t="shared" si="1"/>
        <v>2</v>
      </c>
      <c r="K242" s="32" t="s">
        <v>381</v>
      </c>
      <c r="L242" s="2" t="s">
        <v>2209</v>
      </c>
      <c r="M242" s="32" t="s">
        <v>2210</v>
      </c>
      <c r="O242" s="124" t="s">
        <v>940</v>
      </c>
      <c r="P242" s="2" t="s">
        <v>929</v>
      </c>
    </row>
    <row r="243" ht="12.75" customHeight="1">
      <c r="A243" s="46">
        <v>242.0</v>
      </c>
      <c r="B243" s="46">
        <v>266.0</v>
      </c>
      <c r="C243" s="46"/>
      <c r="D243" s="46" t="s">
        <v>2211</v>
      </c>
      <c r="E243" s="46"/>
      <c r="F243" s="82"/>
      <c r="G243" s="122">
        <f t="shared" si="2"/>
        <v>5</v>
      </c>
      <c r="H243" s="123" t="s">
        <v>2468</v>
      </c>
      <c r="I243" s="123">
        <v>16162.0</v>
      </c>
      <c r="J243" s="122">
        <f t="shared" si="1"/>
        <v>3</v>
      </c>
      <c r="K243" s="32" t="s">
        <v>381</v>
      </c>
      <c r="L243" s="2" t="s">
        <v>2209</v>
      </c>
      <c r="M243" s="32" t="s">
        <v>2210</v>
      </c>
      <c r="O243" s="124" t="s">
        <v>942</v>
      </c>
      <c r="P243" s="2" t="s">
        <v>929</v>
      </c>
    </row>
    <row r="244" ht="12.75" customHeight="1">
      <c r="A244" s="46">
        <v>243.0</v>
      </c>
      <c r="B244" s="46">
        <v>267.0</v>
      </c>
      <c r="C244" s="46"/>
      <c r="D244" s="46" t="s">
        <v>2211</v>
      </c>
      <c r="E244" s="46"/>
      <c r="F244" s="82"/>
      <c r="G244" s="122">
        <f t="shared" si="2"/>
        <v>3</v>
      </c>
      <c r="H244" s="123" t="s">
        <v>2469</v>
      </c>
      <c r="I244" s="123">
        <v>16167.0</v>
      </c>
      <c r="J244" s="122">
        <f t="shared" si="1"/>
        <v>2</v>
      </c>
      <c r="K244" s="32" t="s">
        <v>381</v>
      </c>
      <c r="L244" s="2" t="s">
        <v>2209</v>
      </c>
      <c r="M244" s="32" t="s">
        <v>2210</v>
      </c>
      <c r="O244" s="124" t="s">
        <v>943</v>
      </c>
      <c r="P244" s="2" t="s">
        <v>929</v>
      </c>
    </row>
    <row r="245" ht="12.75" customHeight="1">
      <c r="A245" s="46">
        <v>244.0</v>
      </c>
      <c r="B245" s="46">
        <v>268.0</v>
      </c>
      <c r="C245" s="46"/>
      <c r="D245" s="46" t="s">
        <v>2211</v>
      </c>
      <c r="E245" s="46"/>
      <c r="F245" s="82"/>
      <c r="G245" s="122">
        <f t="shared" si="2"/>
        <v>8</v>
      </c>
      <c r="H245" s="123" t="s">
        <v>2470</v>
      </c>
      <c r="I245" s="123">
        <v>16179.0</v>
      </c>
      <c r="J245" s="122">
        <f t="shared" si="1"/>
        <v>4</v>
      </c>
      <c r="K245" s="2" t="s">
        <v>573</v>
      </c>
      <c r="L245" s="2" t="s">
        <v>2209</v>
      </c>
      <c r="M245" s="32" t="s">
        <v>2210</v>
      </c>
      <c r="O245" s="124" t="s">
        <v>944</v>
      </c>
      <c r="P245" s="2" t="s">
        <v>573</v>
      </c>
    </row>
    <row r="246" ht="12.75" customHeight="1">
      <c r="A246" s="46">
        <v>245.0</v>
      </c>
      <c r="B246" s="46">
        <v>269.0</v>
      </c>
      <c r="C246" s="46"/>
      <c r="D246" s="46" t="s">
        <v>2211</v>
      </c>
      <c r="E246" s="46"/>
      <c r="F246" s="82"/>
      <c r="G246" s="122">
        <f t="shared" si="2"/>
        <v>7</v>
      </c>
      <c r="H246" s="123" t="s">
        <v>2471</v>
      </c>
      <c r="I246" s="123">
        <v>16190.0</v>
      </c>
      <c r="J246" s="122">
        <f t="shared" si="1"/>
        <v>4</v>
      </c>
      <c r="K246" s="32" t="s">
        <v>381</v>
      </c>
      <c r="L246" s="2" t="s">
        <v>2209</v>
      </c>
      <c r="M246" s="32" t="s">
        <v>2210</v>
      </c>
      <c r="O246" s="124" t="s">
        <v>945</v>
      </c>
      <c r="P246" s="2" t="s">
        <v>929</v>
      </c>
    </row>
    <row r="247" ht="12.75" customHeight="1">
      <c r="A247" s="46">
        <v>246.0</v>
      </c>
      <c r="B247" s="46">
        <v>270.0</v>
      </c>
      <c r="C247" s="46"/>
      <c r="D247" s="46" t="s">
        <v>2211</v>
      </c>
      <c r="E247" s="46"/>
      <c r="F247" s="125" t="s">
        <v>947</v>
      </c>
      <c r="G247" s="122">
        <f t="shared" si="2"/>
        <v>10</v>
      </c>
      <c r="H247" s="123" t="s">
        <v>2472</v>
      </c>
      <c r="I247" s="123">
        <v>16201.0</v>
      </c>
      <c r="J247" s="122">
        <f t="shared" si="1"/>
        <v>1</v>
      </c>
      <c r="K247" s="2" t="s">
        <v>723</v>
      </c>
      <c r="L247" s="2" t="s">
        <v>2209</v>
      </c>
      <c r="M247" s="32" t="s">
        <v>2210</v>
      </c>
      <c r="O247" s="124" t="s">
        <v>946</v>
      </c>
      <c r="P247" s="2" t="s">
        <v>723</v>
      </c>
    </row>
    <row r="248" ht="12.75" customHeight="1">
      <c r="A248" s="46">
        <v>247.0</v>
      </c>
      <c r="B248" s="46">
        <v>271.0</v>
      </c>
      <c r="C248" s="46"/>
      <c r="D248" s="46" t="s">
        <v>2211</v>
      </c>
      <c r="E248" s="46"/>
      <c r="F248" s="82"/>
      <c r="G248" s="122">
        <f t="shared" si="2"/>
        <v>5</v>
      </c>
      <c r="H248" s="123" t="s">
        <v>2473</v>
      </c>
      <c r="I248" s="123">
        <v>16224.0</v>
      </c>
      <c r="J248" s="122">
        <f t="shared" si="1"/>
        <v>18</v>
      </c>
      <c r="K248" s="2" t="s">
        <v>689</v>
      </c>
      <c r="L248" s="2" t="s">
        <v>2209</v>
      </c>
      <c r="M248" s="32" t="s">
        <v>2210</v>
      </c>
      <c r="O248" s="124" t="s">
        <v>948</v>
      </c>
      <c r="P248" s="2" t="s">
        <v>689</v>
      </c>
    </row>
    <row r="249" ht="12.75" customHeight="1">
      <c r="A249" s="46">
        <v>248.0</v>
      </c>
      <c r="B249" s="46">
        <v>272.0</v>
      </c>
      <c r="C249" s="46"/>
      <c r="D249" s="46" t="s">
        <v>2211</v>
      </c>
      <c r="E249" s="46"/>
      <c r="F249" s="82"/>
      <c r="G249" s="122">
        <f t="shared" si="2"/>
        <v>0</v>
      </c>
      <c r="H249" s="123">
        <v>16224.0</v>
      </c>
      <c r="I249" s="123">
        <v>16224.0</v>
      </c>
      <c r="J249" s="122">
        <f t="shared" si="1"/>
        <v>0</v>
      </c>
      <c r="K249" s="2" t="s">
        <v>930</v>
      </c>
      <c r="L249" s="2" t="s">
        <v>2209</v>
      </c>
      <c r="M249" s="32" t="s">
        <v>2210</v>
      </c>
      <c r="O249" s="124">
        <v>16224.0</v>
      </c>
      <c r="P249" s="2" t="s">
        <v>930</v>
      </c>
    </row>
    <row r="250" ht="12.75" customHeight="1">
      <c r="A250" s="46">
        <v>249.0</v>
      </c>
      <c r="B250" s="46"/>
      <c r="C250" s="46"/>
      <c r="D250" s="46"/>
      <c r="E250" s="46"/>
      <c r="F250" s="82"/>
      <c r="G250" s="122" t="str">
        <f t="shared" si="2"/>
        <v/>
      </c>
      <c r="H250" s="123"/>
      <c r="I250" s="123"/>
      <c r="J250" s="122" t="str">
        <f t="shared" si="1"/>
        <v/>
      </c>
      <c r="M250" s="32"/>
      <c r="O250" s="124"/>
    </row>
    <row r="251" ht="12.75" customHeight="1">
      <c r="A251" s="46">
        <v>250.0</v>
      </c>
      <c r="B251" s="46">
        <v>275.0</v>
      </c>
      <c r="C251" s="46" t="s">
        <v>949</v>
      </c>
      <c r="D251" s="46" t="s">
        <v>2474</v>
      </c>
      <c r="E251" s="46" t="s">
        <v>871</v>
      </c>
      <c r="F251" s="82"/>
      <c r="G251" s="122" t="str">
        <f t="shared" si="2"/>
        <v/>
      </c>
      <c r="H251" s="123">
        <v>16326.0</v>
      </c>
      <c r="I251" s="123">
        <v>16326.0</v>
      </c>
      <c r="J251" s="122">
        <f t="shared" si="1"/>
        <v>0</v>
      </c>
      <c r="K251" s="2" t="s">
        <v>356</v>
      </c>
      <c r="L251" s="2" t="s">
        <v>2209</v>
      </c>
      <c r="M251" s="32" t="s">
        <v>2210</v>
      </c>
      <c r="O251" s="124">
        <v>16326.0</v>
      </c>
      <c r="P251" s="2" t="s">
        <v>356</v>
      </c>
    </row>
    <row r="252" ht="12.75" customHeight="1">
      <c r="A252" s="46">
        <v>251.0</v>
      </c>
      <c r="B252" s="46">
        <v>276.0</v>
      </c>
      <c r="C252" s="46"/>
      <c r="D252" s="46" t="s">
        <v>2211</v>
      </c>
      <c r="E252" s="46"/>
      <c r="F252" s="82"/>
      <c r="G252" s="122">
        <f t="shared" si="2"/>
        <v>0</v>
      </c>
      <c r="H252" s="123" t="s">
        <v>2475</v>
      </c>
      <c r="I252" s="123">
        <v>16328.0</v>
      </c>
      <c r="J252" s="122">
        <f t="shared" si="1"/>
        <v>2</v>
      </c>
      <c r="K252" s="32" t="s">
        <v>381</v>
      </c>
      <c r="L252" s="2" t="s">
        <v>2209</v>
      </c>
      <c r="M252" s="32" t="s">
        <v>2210</v>
      </c>
      <c r="O252" s="124" t="s">
        <v>951</v>
      </c>
      <c r="P252" s="2" t="s">
        <v>929</v>
      </c>
    </row>
    <row r="253" ht="12.75" customHeight="1">
      <c r="A253" s="46">
        <v>252.0</v>
      </c>
      <c r="B253" s="46">
        <v>277.0</v>
      </c>
      <c r="C253" s="46"/>
      <c r="D253" s="46" t="s">
        <v>2211</v>
      </c>
      <c r="E253" s="46"/>
      <c r="F253" s="82"/>
      <c r="G253" s="122">
        <f t="shared" si="2"/>
        <v>6</v>
      </c>
      <c r="H253" s="123" t="s">
        <v>2476</v>
      </c>
      <c r="I253" s="123">
        <v>16337.0</v>
      </c>
      <c r="J253" s="122">
        <f t="shared" si="1"/>
        <v>3</v>
      </c>
      <c r="K253" s="32" t="s">
        <v>381</v>
      </c>
      <c r="L253" s="2" t="s">
        <v>2209</v>
      </c>
      <c r="M253" s="32" t="s">
        <v>2210</v>
      </c>
      <c r="O253" s="124" t="s">
        <v>953</v>
      </c>
      <c r="P253" s="2" t="s">
        <v>929</v>
      </c>
    </row>
    <row r="254" ht="12.75" customHeight="1">
      <c r="A254" s="46">
        <v>253.0</v>
      </c>
      <c r="B254" s="46">
        <v>278.0</v>
      </c>
      <c r="C254" s="46"/>
      <c r="D254" s="46" t="s">
        <v>2211</v>
      </c>
      <c r="E254" s="46"/>
      <c r="F254" s="82"/>
      <c r="G254" s="122">
        <f t="shared" si="2"/>
        <v>3</v>
      </c>
      <c r="H254" s="123" t="s">
        <v>2477</v>
      </c>
      <c r="I254" s="123">
        <v>16343.0</v>
      </c>
      <c r="J254" s="122">
        <f t="shared" si="1"/>
        <v>3</v>
      </c>
      <c r="K254" s="32" t="s">
        <v>381</v>
      </c>
      <c r="L254" s="2" t="s">
        <v>2209</v>
      </c>
      <c r="M254" s="32" t="s">
        <v>2210</v>
      </c>
      <c r="O254" s="124" t="s">
        <v>954</v>
      </c>
      <c r="P254" s="2" t="s">
        <v>929</v>
      </c>
    </row>
    <row r="255" ht="12.75" customHeight="1">
      <c r="A255" s="46">
        <v>254.0</v>
      </c>
      <c r="B255" s="46">
        <v>279.0</v>
      </c>
      <c r="C255" s="46"/>
      <c r="D255" s="46" t="s">
        <v>2211</v>
      </c>
      <c r="E255" s="46"/>
      <c r="F255" s="82"/>
      <c r="G255" s="122">
        <f t="shared" si="2"/>
        <v>6</v>
      </c>
      <c r="H255" s="123" t="s">
        <v>2478</v>
      </c>
      <c r="I255" s="123">
        <v>16350.0</v>
      </c>
      <c r="J255" s="122">
        <f t="shared" si="1"/>
        <v>1</v>
      </c>
      <c r="K255" s="32" t="s">
        <v>381</v>
      </c>
      <c r="L255" s="2" t="s">
        <v>2209</v>
      </c>
      <c r="M255" s="32" t="s">
        <v>2210</v>
      </c>
      <c r="O255" s="124" t="s">
        <v>955</v>
      </c>
      <c r="P255" s="2" t="s">
        <v>929</v>
      </c>
    </row>
    <row r="256" ht="12.75" customHeight="1">
      <c r="A256" s="46">
        <v>255.0</v>
      </c>
      <c r="B256" s="46">
        <v>280.0</v>
      </c>
      <c r="C256" s="46"/>
      <c r="D256" s="46" t="s">
        <v>2211</v>
      </c>
      <c r="E256" s="46"/>
      <c r="F256" s="82"/>
      <c r="G256" s="122">
        <f t="shared" si="2"/>
        <v>5</v>
      </c>
      <c r="H256" s="123" t="s">
        <v>2479</v>
      </c>
      <c r="I256" s="123">
        <v>16357.0</v>
      </c>
      <c r="J256" s="122">
        <f t="shared" si="1"/>
        <v>2</v>
      </c>
      <c r="K256" s="32" t="s">
        <v>381</v>
      </c>
      <c r="L256" s="2" t="s">
        <v>2209</v>
      </c>
      <c r="M256" s="32" t="s">
        <v>2210</v>
      </c>
      <c r="O256" s="124" t="s">
        <v>956</v>
      </c>
      <c r="P256" s="2" t="s">
        <v>929</v>
      </c>
    </row>
    <row r="257" ht="12.75" customHeight="1">
      <c r="A257" s="46">
        <v>256.0</v>
      </c>
      <c r="B257" s="46">
        <v>281.0</v>
      </c>
      <c r="C257" s="46"/>
      <c r="D257" s="46" t="s">
        <v>2211</v>
      </c>
      <c r="E257" s="46"/>
      <c r="F257" s="82"/>
      <c r="G257" s="122">
        <f t="shared" si="2"/>
        <v>7</v>
      </c>
      <c r="H257" s="123" t="s">
        <v>2480</v>
      </c>
      <c r="I257" s="123">
        <v>16369.0</v>
      </c>
      <c r="J257" s="122">
        <f t="shared" si="1"/>
        <v>5</v>
      </c>
      <c r="K257" s="2" t="s">
        <v>573</v>
      </c>
      <c r="L257" s="2" t="s">
        <v>2209</v>
      </c>
      <c r="M257" s="32" t="s">
        <v>2210</v>
      </c>
      <c r="O257" s="124" t="s">
        <v>957</v>
      </c>
      <c r="P257" s="2" t="s">
        <v>573</v>
      </c>
    </row>
    <row r="258" ht="12.75" customHeight="1">
      <c r="A258" s="46">
        <v>257.0</v>
      </c>
      <c r="B258" s="46">
        <v>282.0</v>
      </c>
      <c r="C258" s="46"/>
      <c r="D258" s="46" t="s">
        <v>2211</v>
      </c>
      <c r="E258" s="46"/>
      <c r="F258" s="82"/>
      <c r="G258" s="122">
        <f t="shared" si="2"/>
        <v>1</v>
      </c>
      <c r="H258" s="123">
        <v>16370.0</v>
      </c>
      <c r="I258" s="123">
        <v>16370.0</v>
      </c>
      <c r="J258" s="122">
        <f t="shared" si="1"/>
        <v>0</v>
      </c>
      <c r="K258" s="2" t="s">
        <v>356</v>
      </c>
      <c r="L258" s="2" t="s">
        <v>2209</v>
      </c>
      <c r="M258" s="32" t="s">
        <v>2210</v>
      </c>
      <c r="O258" s="124">
        <v>16370.0</v>
      </c>
      <c r="P258" s="2" t="s">
        <v>356</v>
      </c>
    </row>
    <row r="259" ht="12.75" customHeight="1">
      <c r="A259" s="46">
        <v>258.0</v>
      </c>
      <c r="B259" s="46"/>
      <c r="C259" s="46"/>
      <c r="D259" s="46"/>
      <c r="E259" s="46"/>
      <c r="F259" s="82"/>
      <c r="G259" s="122" t="str">
        <f t="shared" si="2"/>
        <v/>
      </c>
      <c r="H259" s="123"/>
      <c r="I259" s="123"/>
      <c r="J259" s="122" t="str">
        <f t="shared" si="1"/>
        <v/>
      </c>
      <c r="M259" s="32"/>
      <c r="O259" s="124"/>
    </row>
    <row r="260" ht="12.75" customHeight="1">
      <c r="A260" s="46">
        <v>259.0</v>
      </c>
      <c r="B260" s="46">
        <v>285.0</v>
      </c>
      <c r="C260" s="46">
        <v>1945.0</v>
      </c>
      <c r="D260" s="46" t="s">
        <v>2481</v>
      </c>
      <c r="E260" s="46" t="s">
        <v>871</v>
      </c>
      <c r="F260" s="82"/>
      <c r="G260" s="122" t="str">
        <f t="shared" si="2"/>
        <v/>
      </c>
      <c r="H260" s="123">
        <v>16574.0</v>
      </c>
      <c r="I260" s="123">
        <v>16574.0</v>
      </c>
      <c r="J260" s="122">
        <f t="shared" si="1"/>
        <v>0</v>
      </c>
      <c r="K260" s="2" t="s">
        <v>356</v>
      </c>
      <c r="L260" s="2" t="s">
        <v>2209</v>
      </c>
      <c r="M260" s="32" t="s">
        <v>2210</v>
      </c>
      <c r="O260" s="124">
        <v>16574.0</v>
      </c>
      <c r="P260" s="2" t="s">
        <v>356</v>
      </c>
    </row>
    <row r="261" ht="12.75" customHeight="1">
      <c r="A261" s="46">
        <v>260.0</v>
      </c>
      <c r="B261" s="46">
        <v>286.0</v>
      </c>
      <c r="C261" s="46"/>
      <c r="D261" s="46" t="s">
        <v>2211</v>
      </c>
      <c r="E261" s="46"/>
      <c r="F261" s="125" t="s">
        <v>2482</v>
      </c>
      <c r="G261" s="122" t="str">
        <f t="shared" si="2"/>
        <v/>
      </c>
      <c r="H261" s="123"/>
      <c r="I261" s="123"/>
      <c r="J261" s="122" t="str">
        <f t="shared" si="1"/>
        <v/>
      </c>
      <c r="K261" s="32" t="s">
        <v>526</v>
      </c>
      <c r="L261" s="2" t="s">
        <v>2209</v>
      </c>
      <c r="M261" s="32" t="s">
        <v>2210</v>
      </c>
      <c r="O261" s="124"/>
      <c r="P261" s="2" t="s">
        <v>507</v>
      </c>
    </row>
    <row r="262" ht="12.75" customHeight="1">
      <c r="A262" s="46">
        <v>261.0</v>
      </c>
      <c r="B262" s="46">
        <v>287.0</v>
      </c>
      <c r="C262" s="46"/>
      <c r="D262" s="46" t="s">
        <v>2211</v>
      </c>
      <c r="E262" s="46"/>
      <c r="F262" s="125" t="s">
        <v>960</v>
      </c>
      <c r="G262" s="122" t="str">
        <f t="shared" si="2"/>
        <v/>
      </c>
      <c r="H262" s="123"/>
      <c r="I262" s="123"/>
      <c r="J262" s="122" t="str">
        <f t="shared" si="1"/>
        <v/>
      </c>
      <c r="K262" s="2" t="s">
        <v>573</v>
      </c>
      <c r="L262" s="2" t="s">
        <v>2209</v>
      </c>
      <c r="M262" s="32" t="s">
        <v>2210</v>
      </c>
      <c r="O262" s="124"/>
      <c r="P262" s="2" t="s">
        <v>573</v>
      </c>
    </row>
    <row r="263" ht="12.75" customHeight="1">
      <c r="A263" s="46">
        <v>262.0</v>
      </c>
      <c r="B263" s="46">
        <v>288.0</v>
      </c>
      <c r="C263" s="46"/>
      <c r="D263" s="46" t="s">
        <v>2211</v>
      </c>
      <c r="E263" s="46"/>
      <c r="F263" s="82"/>
      <c r="G263" s="122" t="str">
        <f t="shared" si="2"/>
        <v/>
      </c>
      <c r="H263" s="123">
        <v>16646.0</v>
      </c>
      <c r="I263" s="123">
        <v>16646.0</v>
      </c>
      <c r="J263" s="122">
        <f t="shared" si="1"/>
        <v>0</v>
      </c>
      <c r="K263" s="2" t="s">
        <v>356</v>
      </c>
      <c r="L263" s="2" t="s">
        <v>2209</v>
      </c>
      <c r="M263" s="32" t="s">
        <v>2210</v>
      </c>
      <c r="O263" s="124">
        <v>16646.0</v>
      </c>
      <c r="P263" s="2" t="s">
        <v>356</v>
      </c>
    </row>
    <row r="264" ht="12.75" customHeight="1">
      <c r="A264" s="46">
        <v>263.0</v>
      </c>
      <c r="B264" s="46"/>
      <c r="C264" s="46"/>
      <c r="D264" s="46"/>
      <c r="E264" s="46"/>
      <c r="F264" s="82"/>
      <c r="G264" s="122" t="str">
        <f t="shared" si="2"/>
        <v/>
      </c>
      <c r="H264" s="123"/>
      <c r="I264" s="123"/>
      <c r="J264" s="122" t="str">
        <f t="shared" si="1"/>
        <v/>
      </c>
      <c r="M264" s="32"/>
      <c r="O264" s="124"/>
    </row>
    <row r="265" ht="12.75" customHeight="1">
      <c r="A265" s="46">
        <v>264.0</v>
      </c>
      <c r="B265" s="46">
        <v>291.0</v>
      </c>
      <c r="C265" s="46" t="s">
        <v>961</v>
      </c>
      <c r="D265" s="46" t="s">
        <v>962</v>
      </c>
      <c r="E265" s="46" t="s">
        <v>871</v>
      </c>
      <c r="F265" s="82" t="s">
        <v>964</v>
      </c>
      <c r="G265" s="122" t="str">
        <f t="shared" si="2"/>
        <v/>
      </c>
      <c r="H265" s="123">
        <v>16812.0</v>
      </c>
      <c r="I265" s="123">
        <v>16812.0</v>
      </c>
      <c r="J265" s="122">
        <f t="shared" si="1"/>
        <v>0</v>
      </c>
      <c r="K265" s="2" t="s">
        <v>930</v>
      </c>
      <c r="L265" s="2" t="s">
        <v>2209</v>
      </c>
      <c r="M265" s="32" t="s">
        <v>2210</v>
      </c>
      <c r="O265" s="124">
        <v>16812.0</v>
      </c>
      <c r="P265" s="2" t="s">
        <v>930</v>
      </c>
    </row>
    <row r="266" ht="12.75" customHeight="1">
      <c r="A266" s="46">
        <v>265.0</v>
      </c>
      <c r="B266" s="46">
        <v>292.0</v>
      </c>
      <c r="C266" s="46"/>
      <c r="D266" s="46" t="s">
        <v>2211</v>
      </c>
      <c r="E266" s="46"/>
      <c r="F266" s="82"/>
      <c r="G266" s="122">
        <f t="shared" si="2"/>
        <v>2</v>
      </c>
      <c r="H266" s="123" t="s">
        <v>2483</v>
      </c>
      <c r="I266" s="123">
        <v>16818.0</v>
      </c>
      <c r="J266" s="122">
        <f t="shared" si="1"/>
        <v>4</v>
      </c>
      <c r="K266" s="32" t="s">
        <v>743</v>
      </c>
      <c r="L266" s="2" t="s">
        <v>2209</v>
      </c>
      <c r="M266" s="32" t="s">
        <v>2210</v>
      </c>
      <c r="O266" s="124" t="s">
        <v>963</v>
      </c>
      <c r="P266" s="2" t="s">
        <v>2484</v>
      </c>
    </row>
    <row r="267" ht="12.75" customHeight="1">
      <c r="A267" s="46">
        <v>266.0</v>
      </c>
      <c r="B267" s="46">
        <v>293.0</v>
      </c>
      <c r="C267" s="46"/>
      <c r="D267" s="46" t="s">
        <v>2211</v>
      </c>
      <c r="E267" s="46"/>
      <c r="F267" s="82"/>
      <c r="G267" s="122">
        <f t="shared" si="2"/>
        <v>1</v>
      </c>
      <c r="H267" s="123" t="s">
        <v>2485</v>
      </c>
      <c r="I267" s="123">
        <v>16821.0</v>
      </c>
      <c r="J267" s="122">
        <f t="shared" si="1"/>
        <v>2</v>
      </c>
      <c r="K267" s="2" t="s">
        <v>734</v>
      </c>
      <c r="L267" s="2" t="s">
        <v>2209</v>
      </c>
      <c r="M267" s="32" t="s">
        <v>2210</v>
      </c>
      <c r="O267" s="124" t="s">
        <v>965</v>
      </c>
      <c r="P267" s="2" t="s">
        <v>678</v>
      </c>
    </row>
    <row r="268" ht="12.75" customHeight="1">
      <c r="A268" s="46">
        <v>267.0</v>
      </c>
      <c r="B268" s="46">
        <v>294.0</v>
      </c>
      <c r="C268" s="46"/>
      <c r="D268" s="46" t="s">
        <v>2211</v>
      </c>
      <c r="E268" s="46"/>
      <c r="F268" s="82"/>
      <c r="G268" s="122">
        <f t="shared" si="2"/>
        <v>7</v>
      </c>
      <c r="H268" s="123" t="s">
        <v>2486</v>
      </c>
      <c r="I268" s="123">
        <v>16835.0</v>
      </c>
      <c r="J268" s="122">
        <f t="shared" si="1"/>
        <v>7</v>
      </c>
      <c r="K268" s="2" t="s">
        <v>2347</v>
      </c>
      <c r="L268" s="2" t="s">
        <v>2348</v>
      </c>
      <c r="M268" s="32" t="s">
        <v>56</v>
      </c>
      <c r="O268" s="124" t="s">
        <v>966</v>
      </c>
      <c r="P268" s="2" t="s">
        <v>9</v>
      </c>
    </row>
    <row r="269" ht="12.75" customHeight="1">
      <c r="A269" s="46">
        <v>268.0</v>
      </c>
      <c r="B269" s="46">
        <v>295.0</v>
      </c>
      <c r="C269" s="46"/>
      <c r="D269" s="46" t="s">
        <v>2211</v>
      </c>
      <c r="E269" s="46"/>
      <c r="F269" s="82"/>
      <c r="G269" s="122">
        <f t="shared" si="2"/>
        <v>7</v>
      </c>
      <c r="H269" s="123" t="s">
        <v>2487</v>
      </c>
      <c r="I269" s="123">
        <v>16846.0</v>
      </c>
      <c r="J269" s="122">
        <f t="shared" si="1"/>
        <v>4</v>
      </c>
      <c r="K269" s="2" t="s">
        <v>2213</v>
      </c>
      <c r="M269" s="32" t="s">
        <v>404</v>
      </c>
      <c r="O269" s="124" t="s">
        <v>967</v>
      </c>
      <c r="P269" s="2" t="s">
        <v>64</v>
      </c>
    </row>
    <row r="270" ht="12.75" customHeight="1">
      <c r="A270" s="46">
        <v>269.0</v>
      </c>
      <c r="B270" s="46">
        <v>296.0</v>
      </c>
      <c r="C270" s="46"/>
      <c r="D270" s="46" t="s">
        <v>2211</v>
      </c>
      <c r="E270" s="46"/>
      <c r="F270" s="125" t="s">
        <v>2413</v>
      </c>
      <c r="G270" s="122">
        <f t="shared" si="2"/>
        <v>6</v>
      </c>
      <c r="H270" s="123" t="s">
        <v>2488</v>
      </c>
      <c r="I270" s="123">
        <v>16858.0</v>
      </c>
      <c r="J270" s="122">
        <f t="shared" si="1"/>
        <v>6</v>
      </c>
      <c r="K270" s="2" t="s">
        <v>2217</v>
      </c>
      <c r="M270" s="32" t="s">
        <v>2218</v>
      </c>
      <c r="O270" s="124" t="s">
        <v>968</v>
      </c>
      <c r="P270" s="2" t="s">
        <v>108</v>
      </c>
    </row>
    <row r="271" ht="12.75" customHeight="1">
      <c r="A271" s="46">
        <v>270.0</v>
      </c>
      <c r="B271" s="46">
        <v>297.0</v>
      </c>
      <c r="C271" s="46"/>
      <c r="D271" s="46" t="s">
        <v>2211</v>
      </c>
      <c r="E271" s="46"/>
      <c r="F271" s="82"/>
      <c r="G271" s="122">
        <f t="shared" si="2"/>
        <v>7</v>
      </c>
      <c r="H271" s="123" t="s">
        <v>2489</v>
      </c>
      <c r="I271" s="123">
        <v>16872.0</v>
      </c>
      <c r="J271" s="122">
        <f t="shared" si="1"/>
        <v>7</v>
      </c>
      <c r="K271" s="2" t="s">
        <v>2220</v>
      </c>
      <c r="M271" s="2" t="s">
        <v>2221</v>
      </c>
      <c r="O271" s="124" t="s">
        <v>970</v>
      </c>
      <c r="P271" s="2" t="s">
        <v>600</v>
      </c>
    </row>
    <row r="272" ht="12.75" customHeight="1">
      <c r="A272" s="46">
        <v>271.0</v>
      </c>
      <c r="B272" s="46">
        <v>298.0</v>
      </c>
      <c r="C272" s="46"/>
      <c r="D272" s="46" t="s">
        <v>2211</v>
      </c>
      <c r="E272" s="46"/>
      <c r="F272" s="82"/>
      <c r="G272" s="122">
        <f t="shared" si="2"/>
        <v>11</v>
      </c>
      <c r="H272" s="123" t="s">
        <v>2490</v>
      </c>
      <c r="I272" s="123">
        <v>16887.0</v>
      </c>
      <c r="J272" s="122">
        <f t="shared" si="1"/>
        <v>4</v>
      </c>
      <c r="K272" s="2" t="s">
        <v>2213</v>
      </c>
      <c r="M272" s="32" t="s">
        <v>404</v>
      </c>
      <c r="O272" s="124" t="s">
        <v>971</v>
      </c>
      <c r="P272" s="2" t="s">
        <v>64</v>
      </c>
    </row>
    <row r="273" ht="12.75" customHeight="1">
      <c r="A273" s="46">
        <v>272.0</v>
      </c>
      <c r="B273" s="46">
        <v>299.0</v>
      </c>
      <c r="C273" s="46"/>
      <c r="D273" s="46" t="s">
        <v>2211</v>
      </c>
      <c r="E273" s="46"/>
      <c r="F273" s="125" t="s">
        <v>2402</v>
      </c>
      <c r="G273" s="122">
        <f t="shared" si="2"/>
        <v>10</v>
      </c>
      <c r="H273" s="123" t="s">
        <v>2491</v>
      </c>
      <c r="I273" s="123">
        <v>16898.0</v>
      </c>
      <c r="J273" s="122">
        <f t="shared" si="1"/>
        <v>1</v>
      </c>
      <c r="K273" s="2" t="s">
        <v>2321</v>
      </c>
      <c r="M273" s="32" t="s">
        <v>56</v>
      </c>
      <c r="O273" s="124" t="s">
        <v>972</v>
      </c>
      <c r="P273" s="2" t="s">
        <v>312</v>
      </c>
    </row>
    <row r="274" ht="12.75" customHeight="1">
      <c r="A274" s="46">
        <v>273.0</v>
      </c>
      <c r="B274" s="46">
        <v>300.0</v>
      </c>
      <c r="C274" s="46"/>
      <c r="D274" s="46" t="s">
        <v>2211</v>
      </c>
      <c r="E274" s="46"/>
      <c r="F274" s="82"/>
      <c r="G274" s="122">
        <f t="shared" si="2"/>
        <v>4</v>
      </c>
      <c r="H274" s="123" t="s">
        <v>2492</v>
      </c>
      <c r="I274" s="123">
        <v>16906.0</v>
      </c>
      <c r="J274" s="122">
        <f t="shared" si="1"/>
        <v>4</v>
      </c>
      <c r="K274" s="2" t="s">
        <v>298</v>
      </c>
      <c r="L274" s="2" t="s">
        <v>2209</v>
      </c>
      <c r="M274" s="32" t="s">
        <v>2210</v>
      </c>
      <c r="O274" s="124" t="s">
        <v>974</v>
      </c>
      <c r="P274" s="2" t="s">
        <v>773</v>
      </c>
    </row>
    <row r="275" ht="12.75" customHeight="1">
      <c r="A275" s="46">
        <v>274.0</v>
      </c>
      <c r="B275" s="46">
        <v>301.0</v>
      </c>
      <c r="C275" s="46"/>
      <c r="D275" s="46" t="s">
        <v>2211</v>
      </c>
      <c r="E275" s="46"/>
      <c r="F275" s="82"/>
      <c r="G275" s="122">
        <f t="shared" si="2"/>
        <v>1</v>
      </c>
      <c r="H275" s="123" t="s">
        <v>2493</v>
      </c>
      <c r="I275" s="123">
        <v>16909.0</v>
      </c>
      <c r="J275" s="122">
        <f t="shared" si="1"/>
        <v>2</v>
      </c>
      <c r="K275" s="2" t="s">
        <v>681</v>
      </c>
      <c r="L275" s="2" t="s">
        <v>2209</v>
      </c>
      <c r="M275" s="32" t="s">
        <v>2210</v>
      </c>
      <c r="O275" s="124" t="s">
        <v>975</v>
      </c>
      <c r="P275" s="2" t="s">
        <v>681</v>
      </c>
    </row>
    <row r="276" ht="12.75" customHeight="1">
      <c r="A276" s="46">
        <v>275.0</v>
      </c>
      <c r="B276" s="46">
        <v>302.0</v>
      </c>
      <c r="C276" s="46"/>
      <c r="D276" s="46" t="s">
        <v>2211</v>
      </c>
      <c r="E276" s="46"/>
      <c r="F276" s="125" t="s">
        <v>978</v>
      </c>
      <c r="G276" s="122">
        <f t="shared" si="2"/>
        <v>1</v>
      </c>
      <c r="H276" s="123" t="s">
        <v>2494</v>
      </c>
      <c r="I276" s="123">
        <v>16911.0</v>
      </c>
      <c r="J276" s="122">
        <f t="shared" si="1"/>
        <v>1</v>
      </c>
      <c r="K276" s="2" t="s">
        <v>536</v>
      </c>
      <c r="L276" s="2" t="s">
        <v>2209</v>
      </c>
      <c r="M276" s="32" t="s">
        <v>2210</v>
      </c>
      <c r="O276" s="124" t="s">
        <v>976</v>
      </c>
      <c r="P276" s="2" t="s">
        <v>536</v>
      </c>
    </row>
    <row r="277" ht="12.75" customHeight="1">
      <c r="A277" s="46">
        <v>276.0</v>
      </c>
      <c r="B277" s="46">
        <v>303.0</v>
      </c>
      <c r="C277" s="46"/>
      <c r="D277" s="46" t="s">
        <v>2211</v>
      </c>
      <c r="E277" s="46"/>
      <c r="F277" s="125" t="s">
        <v>979</v>
      </c>
      <c r="G277" s="122">
        <f t="shared" si="2"/>
        <v>1</v>
      </c>
      <c r="H277" s="123">
        <v>16912.0</v>
      </c>
      <c r="I277" s="123">
        <v>16912.0</v>
      </c>
      <c r="J277" s="122">
        <f t="shared" si="1"/>
        <v>0</v>
      </c>
      <c r="K277" s="2" t="s">
        <v>930</v>
      </c>
      <c r="L277" s="2" t="s">
        <v>2209</v>
      </c>
      <c r="M277" s="32" t="s">
        <v>2210</v>
      </c>
      <c r="O277" s="124">
        <v>16912.0</v>
      </c>
      <c r="P277" s="2" t="s">
        <v>930</v>
      </c>
    </row>
    <row r="278" ht="12.75" customHeight="1">
      <c r="A278" s="46">
        <v>277.0</v>
      </c>
      <c r="B278" s="46"/>
      <c r="C278" s="46"/>
      <c r="D278" s="46"/>
      <c r="E278" s="46"/>
      <c r="F278" s="82"/>
      <c r="G278" s="122" t="str">
        <f t="shared" si="2"/>
        <v/>
      </c>
      <c r="H278" s="123"/>
      <c r="I278" s="123"/>
      <c r="J278" s="122" t="str">
        <f t="shared" si="1"/>
        <v/>
      </c>
      <c r="M278" s="32"/>
      <c r="O278" s="124"/>
    </row>
    <row r="279" ht="12.75" customHeight="1">
      <c r="A279" s="46">
        <v>278.0</v>
      </c>
      <c r="B279" s="46">
        <v>306.0</v>
      </c>
      <c r="C279" s="46" t="s">
        <v>961</v>
      </c>
      <c r="D279" s="46" t="s">
        <v>962</v>
      </c>
      <c r="E279" s="46" t="s">
        <v>871</v>
      </c>
      <c r="F279" s="125" t="s">
        <v>980</v>
      </c>
      <c r="G279" s="122" t="str">
        <f t="shared" si="2"/>
        <v/>
      </c>
      <c r="H279" s="123">
        <v>16944.0</v>
      </c>
      <c r="I279" s="123">
        <v>16944.0</v>
      </c>
      <c r="J279" s="122">
        <f t="shared" si="1"/>
        <v>0</v>
      </c>
      <c r="K279" s="2" t="s">
        <v>689</v>
      </c>
      <c r="L279" s="2" t="s">
        <v>2209</v>
      </c>
      <c r="M279" s="32" t="s">
        <v>2210</v>
      </c>
      <c r="O279" s="124">
        <v>16944.0</v>
      </c>
      <c r="P279" s="2" t="s">
        <v>689</v>
      </c>
    </row>
    <row r="280" ht="12.75" customHeight="1">
      <c r="A280" s="46">
        <v>279.0</v>
      </c>
      <c r="B280" s="46"/>
      <c r="C280" s="46"/>
      <c r="D280" s="46"/>
      <c r="E280" s="46"/>
      <c r="F280" s="82"/>
      <c r="G280" s="122" t="str">
        <f t="shared" si="2"/>
        <v/>
      </c>
      <c r="H280" s="123"/>
      <c r="I280" s="123"/>
      <c r="J280" s="122" t="str">
        <f t="shared" si="1"/>
        <v/>
      </c>
      <c r="M280" s="32"/>
      <c r="O280" s="124"/>
    </row>
    <row r="281" ht="12.75" customHeight="1">
      <c r="A281" s="46">
        <v>280.0</v>
      </c>
      <c r="B281" s="46">
        <v>311.0</v>
      </c>
      <c r="C281" s="46" t="s">
        <v>982</v>
      </c>
      <c r="D281" s="46" t="s">
        <v>1579</v>
      </c>
      <c r="E281" s="46" t="s">
        <v>2495</v>
      </c>
      <c r="F281" s="125" t="s">
        <v>2496</v>
      </c>
      <c r="G281" s="122" t="str">
        <f t="shared" si="2"/>
        <v/>
      </c>
      <c r="H281" s="123">
        <v>16923.0</v>
      </c>
      <c r="I281" s="123">
        <v>16923.0</v>
      </c>
      <c r="J281" s="122">
        <f t="shared" si="1"/>
        <v>0</v>
      </c>
      <c r="K281" s="2" t="s">
        <v>930</v>
      </c>
      <c r="L281" s="2" t="s">
        <v>2209</v>
      </c>
      <c r="M281" s="32" t="s">
        <v>2210</v>
      </c>
      <c r="O281" s="124">
        <v>16923.0</v>
      </c>
      <c r="P281" s="2" t="s">
        <v>930</v>
      </c>
    </row>
    <row r="282" ht="12.75" customHeight="1">
      <c r="A282" s="46">
        <v>281.0</v>
      </c>
      <c r="B282" s="46">
        <v>312.0</v>
      </c>
      <c r="C282" s="46"/>
      <c r="D282" s="46" t="s">
        <v>2211</v>
      </c>
      <c r="E282" s="46"/>
      <c r="F282" s="82"/>
      <c r="G282" s="122">
        <f t="shared" si="2"/>
        <v>0</v>
      </c>
      <c r="H282" s="123">
        <v>16923.0</v>
      </c>
      <c r="I282" s="123">
        <v>16930.0</v>
      </c>
      <c r="J282" s="122">
        <f t="shared" si="1"/>
        <v>7</v>
      </c>
      <c r="K282" s="32" t="s">
        <v>526</v>
      </c>
      <c r="L282" s="2" t="s">
        <v>2209</v>
      </c>
      <c r="M282" s="32" t="s">
        <v>2210</v>
      </c>
      <c r="O282" s="124"/>
      <c r="P282" s="2" t="s">
        <v>551</v>
      </c>
    </row>
    <row r="283" ht="12.75" customHeight="1">
      <c r="A283" s="46">
        <v>282.0</v>
      </c>
      <c r="B283" s="46">
        <v>313.0</v>
      </c>
      <c r="C283" s="46"/>
      <c r="D283" s="46" t="s">
        <v>2211</v>
      </c>
      <c r="E283" s="46"/>
      <c r="F283" s="82"/>
      <c r="G283" s="122">
        <f t="shared" si="2"/>
        <v>0</v>
      </c>
      <c r="H283" s="123">
        <v>16930.0</v>
      </c>
      <c r="I283" s="123">
        <v>16930.0</v>
      </c>
      <c r="J283" s="122">
        <f t="shared" si="1"/>
        <v>0</v>
      </c>
      <c r="K283" s="2" t="s">
        <v>930</v>
      </c>
      <c r="L283" s="2" t="s">
        <v>2209</v>
      </c>
      <c r="M283" s="32" t="s">
        <v>2210</v>
      </c>
      <c r="O283" s="124">
        <v>16930.0</v>
      </c>
      <c r="P283" s="2" t="s">
        <v>930</v>
      </c>
    </row>
    <row r="284" ht="12.75" customHeight="1">
      <c r="A284" s="46">
        <v>283.0</v>
      </c>
      <c r="B284" s="46"/>
      <c r="C284" s="46"/>
      <c r="D284" s="46"/>
      <c r="E284" s="46"/>
      <c r="F284" s="82"/>
      <c r="G284" s="122" t="str">
        <f t="shared" si="2"/>
        <v/>
      </c>
      <c r="H284" s="123"/>
      <c r="I284" s="123"/>
      <c r="J284" s="122" t="str">
        <f t="shared" si="1"/>
        <v/>
      </c>
      <c r="M284" s="32"/>
      <c r="O284" s="124"/>
    </row>
    <row r="285" ht="12.75" customHeight="1">
      <c r="A285" s="46">
        <v>284.0</v>
      </c>
      <c r="B285" s="46">
        <v>316.0</v>
      </c>
      <c r="C285" s="46">
        <v>1947.0</v>
      </c>
      <c r="D285" s="46" t="s">
        <v>987</v>
      </c>
      <c r="E285" s="46" t="s">
        <v>2495</v>
      </c>
      <c r="F285" s="82"/>
      <c r="G285" s="122" t="str">
        <f t="shared" si="2"/>
        <v/>
      </c>
      <c r="H285" s="123">
        <v>17180.0</v>
      </c>
      <c r="I285" s="123">
        <v>17180.0</v>
      </c>
      <c r="J285" s="122">
        <f t="shared" si="1"/>
        <v>0</v>
      </c>
      <c r="K285" s="2" t="s">
        <v>930</v>
      </c>
      <c r="L285" s="2" t="s">
        <v>2209</v>
      </c>
      <c r="M285" s="32" t="s">
        <v>2210</v>
      </c>
      <c r="O285" s="124">
        <v>17180.0</v>
      </c>
      <c r="P285" s="2" t="s">
        <v>930</v>
      </c>
    </row>
    <row r="286" ht="12.75" customHeight="1">
      <c r="A286" s="46">
        <v>285.0</v>
      </c>
      <c r="B286" s="46">
        <v>317.0</v>
      </c>
      <c r="C286" s="46"/>
      <c r="D286" s="46" t="s">
        <v>2211</v>
      </c>
      <c r="E286" s="46"/>
      <c r="F286" s="82"/>
      <c r="G286" s="122">
        <f t="shared" si="2"/>
        <v>1</v>
      </c>
      <c r="H286" s="123" t="s">
        <v>2497</v>
      </c>
      <c r="I286" s="123">
        <v>17183.0</v>
      </c>
      <c r="J286" s="122">
        <f t="shared" si="1"/>
        <v>2</v>
      </c>
      <c r="K286" s="4" t="s">
        <v>298</v>
      </c>
      <c r="L286" s="2" t="s">
        <v>2209</v>
      </c>
      <c r="M286" s="32" t="s">
        <v>2210</v>
      </c>
      <c r="O286" s="124" t="s">
        <v>988</v>
      </c>
      <c r="P286" s="2" t="s">
        <v>308</v>
      </c>
    </row>
    <row r="287" ht="12.75" customHeight="1">
      <c r="A287" s="46">
        <v>286.0</v>
      </c>
      <c r="B287" s="46">
        <v>318.0</v>
      </c>
      <c r="C287" s="46"/>
      <c r="D287" s="46" t="s">
        <v>2211</v>
      </c>
      <c r="E287" s="46"/>
      <c r="F287" s="82"/>
      <c r="G287" s="122">
        <f t="shared" si="2"/>
        <v>1</v>
      </c>
      <c r="H287" s="123" t="s">
        <v>2498</v>
      </c>
      <c r="I287" s="123">
        <v>17186.0</v>
      </c>
      <c r="J287" s="122">
        <f t="shared" si="1"/>
        <v>2</v>
      </c>
      <c r="K287" s="2" t="s">
        <v>734</v>
      </c>
      <c r="L287" s="2" t="s">
        <v>2209</v>
      </c>
      <c r="M287" s="32" t="s">
        <v>2210</v>
      </c>
      <c r="O287" s="124" t="s">
        <v>989</v>
      </c>
      <c r="P287" s="2" t="s">
        <v>734</v>
      </c>
    </row>
    <row r="288" ht="12.75" customHeight="1">
      <c r="A288" s="46">
        <v>287.0</v>
      </c>
      <c r="B288" s="46">
        <v>319.0</v>
      </c>
      <c r="C288" s="46"/>
      <c r="D288" s="46" t="s">
        <v>2211</v>
      </c>
      <c r="E288" s="46"/>
      <c r="F288" s="82"/>
      <c r="G288" s="122">
        <f t="shared" si="2"/>
        <v>12</v>
      </c>
      <c r="H288" s="123" t="s">
        <v>2499</v>
      </c>
      <c r="I288" s="123">
        <v>17199.0</v>
      </c>
      <c r="J288" s="122">
        <f t="shared" si="1"/>
        <v>1</v>
      </c>
      <c r="K288" s="2" t="s">
        <v>2213</v>
      </c>
      <c r="M288" s="32" t="s">
        <v>404</v>
      </c>
      <c r="O288" s="124" t="s">
        <v>990</v>
      </c>
      <c r="P288" s="2" t="s">
        <v>64</v>
      </c>
    </row>
    <row r="289" ht="12.75" customHeight="1">
      <c r="A289" s="46">
        <v>288.0</v>
      </c>
      <c r="B289" s="46">
        <v>320.0</v>
      </c>
      <c r="C289" s="46"/>
      <c r="D289" s="46" t="s">
        <v>2211</v>
      </c>
      <c r="E289" s="46"/>
      <c r="F289" s="125" t="s">
        <v>750</v>
      </c>
      <c r="G289" s="122">
        <f t="shared" si="2"/>
        <v>6</v>
      </c>
      <c r="H289" s="123" t="s">
        <v>2500</v>
      </c>
      <c r="I289" s="123">
        <v>17210.0</v>
      </c>
      <c r="J289" s="122">
        <f t="shared" si="1"/>
        <v>5</v>
      </c>
      <c r="K289" s="126" t="s">
        <v>2315</v>
      </c>
      <c r="L289" s="32" t="s">
        <v>2316</v>
      </c>
      <c r="M289" s="2" t="s">
        <v>56</v>
      </c>
      <c r="O289" s="124" t="s">
        <v>991</v>
      </c>
      <c r="P289" s="2" t="s">
        <v>606</v>
      </c>
    </row>
    <row r="290" ht="12.75" customHeight="1">
      <c r="A290" s="46">
        <v>289.0</v>
      </c>
      <c r="B290" s="46">
        <v>321.0</v>
      </c>
      <c r="C290" s="46"/>
      <c r="D290" s="46" t="s">
        <v>2211</v>
      </c>
      <c r="E290" s="46"/>
      <c r="F290" s="82"/>
      <c r="G290" s="122">
        <f t="shared" si="2"/>
        <v>3</v>
      </c>
      <c r="H290" s="123" t="s">
        <v>2501</v>
      </c>
      <c r="I290" s="123">
        <v>17219.0</v>
      </c>
      <c r="J290" s="122">
        <f t="shared" si="1"/>
        <v>6</v>
      </c>
      <c r="K290" s="2" t="s">
        <v>367</v>
      </c>
      <c r="L290" s="2" t="s">
        <v>2502</v>
      </c>
      <c r="M290" s="32" t="s">
        <v>2210</v>
      </c>
      <c r="O290" s="124" t="s">
        <v>993</v>
      </c>
      <c r="P290" s="2" t="s">
        <v>367</v>
      </c>
    </row>
    <row r="291" ht="12.75" customHeight="1">
      <c r="A291" s="46">
        <v>290.0</v>
      </c>
      <c r="B291" s="46">
        <v>322.0</v>
      </c>
      <c r="C291" s="46"/>
      <c r="D291" s="46" t="s">
        <v>2211</v>
      </c>
      <c r="E291" s="46"/>
      <c r="F291" s="82"/>
      <c r="G291" s="122">
        <f t="shared" si="2"/>
        <v>5</v>
      </c>
      <c r="H291" s="123" t="s">
        <v>2503</v>
      </c>
      <c r="I291" s="123">
        <v>17226.0</v>
      </c>
      <c r="J291" s="122">
        <f t="shared" si="1"/>
        <v>2</v>
      </c>
      <c r="K291" s="2" t="s">
        <v>2504</v>
      </c>
      <c r="M291" s="2" t="s">
        <v>2505</v>
      </c>
      <c r="O291" s="124" t="s">
        <v>994</v>
      </c>
      <c r="P291" s="2" t="s">
        <v>268</v>
      </c>
    </row>
    <row r="292" ht="12.75" customHeight="1">
      <c r="A292" s="46">
        <v>291.0</v>
      </c>
      <c r="B292" s="46">
        <v>323.0</v>
      </c>
      <c r="C292" s="46"/>
      <c r="D292" s="46" t="s">
        <v>2211</v>
      </c>
      <c r="E292" s="46"/>
      <c r="F292" s="82"/>
      <c r="G292" s="122">
        <f t="shared" si="2"/>
        <v>3</v>
      </c>
      <c r="H292" s="123" t="s">
        <v>2506</v>
      </c>
      <c r="I292" s="123">
        <v>17231.0</v>
      </c>
      <c r="J292" s="122">
        <f t="shared" si="1"/>
        <v>2</v>
      </c>
      <c r="K292" s="4" t="s">
        <v>2247</v>
      </c>
      <c r="M292" s="32" t="s">
        <v>404</v>
      </c>
      <c r="O292" s="124" t="s">
        <v>995</v>
      </c>
      <c r="P292" s="4" t="s">
        <v>2248</v>
      </c>
    </row>
    <row r="293" ht="12.75" customHeight="1">
      <c r="A293" s="46">
        <v>292.0</v>
      </c>
      <c r="B293" s="46">
        <v>324.0</v>
      </c>
      <c r="C293" s="46"/>
      <c r="D293" s="46" t="s">
        <v>2211</v>
      </c>
      <c r="E293" s="46"/>
      <c r="F293" s="125" t="s">
        <v>2402</v>
      </c>
      <c r="G293" s="122">
        <f t="shared" si="2"/>
        <v>9</v>
      </c>
      <c r="H293" s="123" t="s">
        <v>2507</v>
      </c>
      <c r="I293" s="123">
        <v>17244.0</v>
      </c>
      <c r="J293" s="122">
        <f t="shared" si="1"/>
        <v>4</v>
      </c>
      <c r="K293" s="2" t="s">
        <v>2321</v>
      </c>
      <c r="M293" s="32" t="s">
        <v>56</v>
      </c>
      <c r="O293" s="124" t="s">
        <v>996</v>
      </c>
      <c r="P293" s="2" t="s">
        <v>312</v>
      </c>
    </row>
    <row r="294" ht="12.75" customHeight="1">
      <c r="A294" s="46">
        <v>293.0</v>
      </c>
      <c r="B294" s="46">
        <v>325.0</v>
      </c>
      <c r="C294" s="46"/>
      <c r="D294" s="46" t="s">
        <v>2211</v>
      </c>
      <c r="E294" s="46"/>
      <c r="F294" s="82"/>
      <c r="G294" s="122">
        <f t="shared" si="2"/>
        <v>3</v>
      </c>
      <c r="H294" s="123" t="s">
        <v>2508</v>
      </c>
      <c r="I294" s="123">
        <v>17250.0</v>
      </c>
      <c r="J294" s="122">
        <f t="shared" si="1"/>
        <v>3</v>
      </c>
      <c r="K294" s="2" t="s">
        <v>734</v>
      </c>
      <c r="L294" s="2" t="s">
        <v>2209</v>
      </c>
      <c r="M294" s="32" t="s">
        <v>2210</v>
      </c>
      <c r="O294" s="124" t="s">
        <v>997</v>
      </c>
      <c r="P294" s="2" t="s">
        <v>734</v>
      </c>
    </row>
    <row r="295" ht="12.75" customHeight="1">
      <c r="A295" s="46">
        <v>294.0</v>
      </c>
      <c r="B295" s="46">
        <v>326.0</v>
      </c>
      <c r="C295" s="46"/>
      <c r="D295" s="46" t="s">
        <v>2211</v>
      </c>
      <c r="E295" s="46"/>
      <c r="F295" s="125" t="s">
        <v>2509</v>
      </c>
      <c r="G295" s="122">
        <f t="shared" si="2"/>
        <v>1</v>
      </c>
      <c r="H295" s="123" t="s">
        <v>2510</v>
      </c>
      <c r="I295" s="123">
        <v>17257.0</v>
      </c>
      <c r="J295" s="122">
        <f t="shared" si="1"/>
        <v>6</v>
      </c>
      <c r="K295" s="4" t="s">
        <v>298</v>
      </c>
      <c r="L295" s="2" t="s">
        <v>2209</v>
      </c>
      <c r="M295" s="32" t="s">
        <v>2210</v>
      </c>
      <c r="O295" s="124" t="s">
        <v>998</v>
      </c>
      <c r="P295" s="2" t="s">
        <v>311</v>
      </c>
    </row>
    <row r="296" ht="12.75" customHeight="1">
      <c r="A296" s="46">
        <v>295.0</v>
      </c>
      <c r="B296" s="46">
        <v>327.0</v>
      </c>
      <c r="C296" s="46"/>
      <c r="D296" s="46" t="s">
        <v>2211</v>
      </c>
      <c r="E296" s="46"/>
      <c r="F296" s="82"/>
      <c r="G296" s="122">
        <f t="shared" si="2"/>
        <v>1</v>
      </c>
      <c r="H296" s="123" t="s">
        <v>2511</v>
      </c>
      <c r="I296" s="123">
        <v>17261.0</v>
      </c>
      <c r="J296" s="122">
        <f t="shared" si="1"/>
        <v>3</v>
      </c>
      <c r="K296" s="2" t="s">
        <v>681</v>
      </c>
      <c r="L296" s="2" t="s">
        <v>2209</v>
      </c>
      <c r="M296" s="32" t="s">
        <v>2210</v>
      </c>
      <c r="O296" s="124" t="s">
        <v>1000</v>
      </c>
      <c r="P296" s="2" t="s">
        <v>681</v>
      </c>
    </row>
    <row r="297" ht="12.75" customHeight="1">
      <c r="A297" s="46">
        <v>296.0</v>
      </c>
      <c r="B297" s="46">
        <v>328.0</v>
      </c>
      <c r="C297" s="46"/>
      <c r="D297" s="46" t="s">
        <v>2211</v>
      </c>
      <c r="E297" s="46"/>
      <c r="F297" s="82"/>
      <c r="G297" s="122">
        <f t="shared" si="2"/>
        <v>1</v>
      </c>
      <c r="H297" s="123" t="s">
        <v>2512</v>
      </c>
      <c r="I297" s="123">
        <v>17264.0</v>
      </c>
      <c r="J297" s="122">
        <f t="shared" si="1"/>
        <v>2</v>
      </c>
      <c r="K297" s="2" t="s">
        <v>729</v>
      </c>
      <c r="L297" s="2" t="s">
        <v>2209</v>
      </c>
      <c r="M297" s="32" t="s">
        <v>2210</v>
      </c>
      <c r="O297" s="124" t="s">
        <v>1001</v>
      </c>
      <c r="P297" s="2" t="s">
        <v>1002</v>
      </c>
    </row>
    <row r="298" ht="12.75" customHeight="1">
      <c r="A298" s="46">
        <v>297.0</v>
      </c>
      <c r="B298" s="46">
        <v>329.0</v>
      </c>
      <c r="C298" s="46"/>
      <c r="D298" s="46" t="s">
        <v>2211</v>
      </c>
      <c r="E298" s="46"/>
      <c r="F298" s="82"/>
      <c r="G298" s="122">
        <f t="shared" si="2"/>
        <v>1</v>
      </c>
      <c r="H298" s="123" t="s">
        <v>2513</v>
      </c>
      <c r="I298" s="123">
        <v>17269.0</v>
      </c>
      <c r="J298" s="122">
        <f t="shared" si="1"/>
        <v>4</v>
      </c>
      <c r="K298" s="2" t="s">
        <v>689</v>
      </c>
      <c r="L298" s="2" t="s">
        <v>2209</v>
      </c>
      <c r="M298" s="32" t="s">
        <v>2210</v>
      </c>
      <c r="O298" s="124" t="s">
        <v>1003</v>
      </c>
      <c r="P298" s="2" t="s">
        <v>689</v>
      </c>
    </row>
    <row r="299" ht="12.75" customHeight="1">
      <c r="A299" s="46">
        <v>298.0</v>
      </c>
      <c r="B299" s="46">
        <v>330.0</v>
      </c>
      <c r="C299" s="46"/>
      <c r="D299" s="46" t="s">
        <v>2211</v>
      </c>
      <c r="E299" s="46"/>
      <c r="F299" s="82"/>
      <c r="G299" s="122">
        <f t="shared" si="2"/>
        <v>0</v>
      </c>
      <c r="H299" s="123" t="s">
        <v>2514</v>
      </c>
      <c r="I299" s="123">
        <v>17273.0</v>
      </c>
      <c r="J299" s="122">
        <f t="shared" si="1"/>
        <v>4</v>
      </c>
      <c r="K299" s="2" t="s">
        <v>723</v>
      </c>
      <c r="L299" s="2" t="s">
        <v>2209</v>
      </c>
      <c r="M299" s="32" t="s">
        <v>2210</v>
      </c>
      <c r="O299" s="124" t="s">
        <v>1004</v>
      </c>
      <c r="P299" s="2" t="s">
        <v>723</v>
      </c>
    </row>
    <row r="300" ht="12.75" customHeight="1">
      <c r="A300" s="46">
        <v>299.0</v>
      </c>
      <c r="B300" s="46">
        <v>331.0</v>
      </c>
      <c r="C300" s="46"/>
      <c r="D300" s="46" t="s">
        <v>2211</v>
      </c>
      <c r="E300" s="46"/>
      <c r="F300" s="82"/>
      <c r="G300" s="122">
        <f t="shared" si="2"/>
        <v>0</v>
      </c>
      <c r="H300" s="123" t="s">
        <v>2515</v>
      </c>
      <c r="I300" s="123">
        <v>17277.0</v>
      </c>
      <c r="J300" s="122">
        <f t="shared" si="1"/>
        <v>4</v>
      </c>
      <c r="K300" s="2" t="s">
        <v>573</v>
      </c>
      <c r="L300" s="2" t="s">
        <v>2209</v>
      </c>
      <c r="M300" s="32" t="s">
        <v>2210</v>
      </c>
      <c r="O300" s="124" t="s">
        <v>1005</v>
      </c>
      <c r="P300" s="2" t="s">
        <v>573</v>
      </c>
    </row>
    <row r="301" ht="12.75" customHeight="1">
      <c r="A301" s="46">
        <v>300.0</v>
      </c>
      <c r="B301" s="46">
        <v>332.0</v>
      </c>
      <c r="C301" s="46"/>
      <c r="D301" s="46" t="s">
        <v>2211</v>
      </c>
      <c r="E301" s="46"/>
      <c r="F301" s="125" t="s">
        <v>1006</v>
      </c>
      <c r="G301" s="122">
        <f t="shared" si="2"/>
        <v>0</v>
      </c>
      <c r="H301" s="123">
        <v>17277.0</v>
      </c>
      <c r="I301" s="123">
        <v>17277.0</v>
      </c>
      <c r="J301" s="122">
        <f t="shared" si="1"/>
        <v>0</v>
      </c>
      <c r="K301" s="2" t="s">
        <v>930</v>
      </c>
      <c r="L301" s="2" t="s">
        <v>2209</v>
      </c>
      <c r="M301" s="32" t="s">
        <v>2210</v>
      </c>
      <c r="O301" s="124">
        <v>17277.0</v>
      </c>
      <c r="P301" s="2" t="s">
        <v>930</v>
      </c>
    </row>
    <row r="302" ht="12.75" customHeight="1">
      <c r="A302" s="46">
        <v>301.0</v>
      </c>
      <c r="B302" s="46"/>
      <c r="C302" s="46"/>
      <c r="D302" s="46"/>
      <c r="E302" s="46"/>
      <c r="F302" s="82"/>
      <c r="G302" s="122" t="str">
        <f t="shared" si="2"/>
        <v/>
      </c>
      <c r="H302" s="123"/>
      <c r="I302" s="123"/>
      <c r="J302" s="122" t="str">
        <f t="shared" si="1"/>
        <v/>
      </c>
      <c r="M302" s="32"/>
      <c r="O302" s="124"/>
    </row>
    <row r="303" ht="12.75" customHeight="1">
      <c r="A303" s="46">
        <v>302.0</v>
      </c>
      <c r="B303" s="46">
        <v>335.0</v>
      </c>
      <c r="C303" s="46" t="s">
        <v>1007</v>
      </c>
      <c r="D303" s="46" t="s">
        <v>2516</v>
      </c>
      <c r="E303" s="46" t="s">
        <v>2495</v>
      </c>
      <c r="F303" s="82"/>
      <c r="G303" s="122" t="str">
        <f t="shared" si="2"/>
        <v/>
      </c>
      <c r="H303" s="123">
        <v>17503.0</v>
      </c>
      <c r="I303" s="123">
        <v>17503.0</v>
      </c>
      <c r="J303" s="122">
        <f t="shared" si="1"/>
        <v>0</v>
      </c>
      <c r="K303" s="2" t="s">
        <v>930</v>
      </c>
      <c r="L303" s="2" t="s">
        <v>2209</v>
      </c>
      <c r="M303" s="32" t="s">
        <v>2210</v>
      </c>
      <c r="O303" s="124">
        <v>17503.0</v>
      </c>
      <c r="P303" s="2" t="s">
        <v>930</v>
      </c>
    </row>
    <row r="304" ht="12.75" customHeight="1">
      <c r="A304" s="46">
        <v>303.0</v>
      </c>
      <c r="B304" s="46">
        <v>336.0</v>
      </c>
      <c r="C304" s="46"/>
      <c r="D304" s="46" t="s">
        <v>2211</v>
      </c>
      <c r="E304" s="46"/>
      <c r="F304" s="82"/>
      <c r="G304" s="122">
        <f t="shared" si="2"/>
        <v>0</v>
      </c>
      <c r="H304" s="123">
        <v>17503.0</v>
      </c>
      <c r="I304" s="123">
        <v>17542.0</v>
      </c>
      <c r="J304" s="122">
        <f t="shared" si="1"/>
        <v>39</v>
      </c>
      <c r="K304" s="2" t="s">
        <v>689</v>
      </c>
      <c r="L304" s="2" t="s">
        <v>2209</v>
      </c>
      <c r="M304" s="32" t="s">
        <v>2210</v>
      </c>
      <c r="N304" s="32" t="s">
        <v>2517</v>
      </c>
      <c r="O304" s="124" t="s">
        <v>1009</v>
      </c>
      <c r="P304" s="2" t="s">
        <v>2518</v>
      </c>
    </row>
    <row r="305" ht="12.75" customHeight="1">
      <c r="A305" s="46">
        <v>304.0</v>
      </c>
      <c r="B305" s="46">
        <v>337.0</v>
      </c>
      <c r="C305" s="46"/>
      <c r="D305" s="46" t="s">
        <v>2211</v>
      </c>
      <c r="E305" s="46"/>
      <c r="F305" s="125" t="s">
        <v>2519</v>
      </c>
      <c r="G305" s="122">
        <f t="shared" si="2"/>
        <v>1</v>
      </c>
      <c r="H305" s="123" t="s">
        <v>2520</v>
      </c>
      <c r="I305" s="123">
        <v>17544.0</v>
      </c>
      <c r="J305" s="122">
        <f t="shared" si="1"/>
        <v>1</v>
      </c>
      <c r="K305" s="2" t="s">
        <v>573</v>
      </c>
      <c r="L305" s="2" t="s">
        <v>2209</v>
      </c>
      <c r="M305" s="32" t="s">
        <v>2210</v>
      </c>
      <c r="O305" s="124" t="s">
        <v>1011</v>
      </c>
      <c r="P305" s="2" t="s">
        <v>573</v>
      </c>
    </row>
    <row r="306" ht="12.75" customHeight="1">
      <c r="A306" s="46">
        <v>305.0</v>
      </c>
      <c r="B306" s="46">
        <v>338.0</v>
      </c>
      <c r="C306" s="46"/>
      <c r="D306" s="46" t="s">
        <v>2211</v>
      </c>
      <c r="E306" s="46"/>
      <c r="F306" s="125" t="s">
        <v>2519</v>
      </c>
      <c r="G306" s="122">
        <f t="shared" si="2"/>
        <v>3</v>
      </c>
      <c r="H306" s="123" t="s">
        <v>2521</v>
      </c>
      <c r="I306" s="123">
        <v>17549.0</v>
      </c>
      <c r="J306" s="122">
        <f t="shared" si="1"/>
        <v>2</v>
      </c>
      <c r="K306" s="2" t="s">
        <v>723</v>
      </c>
      <c r="L306" s="2" t="s">
        <v>2209</v>
      </c>
      <c r="M306" s="32" t="s">
        <v>2210</v>
      </c>
      <c r="O306" s="124" t="s">
        <v>1014</v>
      </c>
      <c r="P306" s="2" t="s">
        <v>723</v>
      </c>
    </row>
    <row r="307" ht="12.75" customHeight="1">
      <c r="A307" s="46">
        <v>306.0</v>
      </c>
      <c r="B307" s="46">
        <v>339.0</v>
      </c>
      <c r="C307" s="46"/>
      <c r="D307" s="46" t="s">
        <v>2211</v>
      </c>
      <c r="E307" s="46"/>
      <c r="F307" s="82"/>
      <c r="G307" s="122">
        <f t="shared" si="2"/>
        <v>0</v>
      </c>
      <c r="H307" s="123" t="s">
        <v>2522</v>
      </c>
      <c r="I307" s="123">
        <v>17551.0</v>
      </c>
      <c r="J307" s="122">
        <f t="shared" si="1"/>
        <v>2</v>
      </c>
      <c r="K307" s="2" t="s">
        <v>689</v>
      </c>
      <c r="L307" s="2" t="s">
        <v>2209</v>
      </c>
      <c r="M307" s="32" t="s">
        <v>2210</v>
      </c>
      <c r="O307" s="124" t="s">
        <v>1016</v>
      </c>
      <c r="P307" s="2" t="s">
        <v>689</v>
      </c>
    </row>
    <row r="308" ht="12.75" customHeight="1">
      <c r="A308" s="46">
        <v>307.0</v>
      </c>
      <c r="B308" s="46">
        <v>340.0</v>
      </c>
      <c r="C308" s="46"/>
      <c r="D308" s="46" t="s">
        <v>2211</v>
      </c>
      <c r="E308" s="46"/>
      <c r="F308" s="125" t="s">
        <v>2519</v>
      </c>
      <c r="G308" s="122">
        <f t="shared" si="2"/>
        <v>1</v>
      </c>
      <c r="H308" s="123" t="s">
        <v>2523</v>
      </c>
      <c r="I308" s="123">
        <v>17554.0</v>
      </c>
      <c r="J308" s="122">
        <f t="shared" si="1"/>
        <v>2</v>
      </c>
      <c r="K308" s="2" t="s">
        <v>298</v>
      </c>
      <c r="L308" s="2" t="s">
        <v>2209</v>
      </c>
      <c r="M308" s="32" t="s">
        <v>2210</v>
      </c>
      <c r="O308" s="124" t="s">
        <v>1017</v>
      </c>
      <c r="P308" s="2" t="s">
        <v>298</v>
      </c>
    </row>
    <row r="309" ht="12.75" customHeight="1">
      <c r="A309" s="46">
        <v>308.0</v>
      </c>
      <c r="B309" s="46">
        <v>341.0</v>
      </c>
      <c r="C309" s="46"/>
      <c r="D309" s="46" t="s">
        <v>2211</v>
      </c>
      <c r="E309" s="46"/>
      <c r="F309" s="82"/>
      <c r="G309" s="122">
        <f t="shared" si="2"/>
        <v>1</v>
      </c>
      <c r="H309" s="123" t="s">
        <v>2524</v>
      </c>
      <c r="I309" s="123">
        <v>17556.0</v>
      </c>
      <c r="J309" s="122">
        <f t="shared" si="1"/>
        <v>1</v>
      </c>
      <c r="K309" s="2" t="s">
        <v>734</v>
      </c>
      <c r="L309" s="2" t="s">
        <v>2209</v>
      </c>
      <c r="M309" s="32" t="s">
        <v>2210</v>
      </c>
      <c r="O309" s="124" t="s">
        <v>1018</v>
      </c>
      <c r="P309" s="2" t="s">
        <v>734</v>
      </c>
    </row>
    <row r="310" ht="12.75" customHeight="1">
      <c r="A310" s="46">
        <v>309.0</v>
      </c>
      <c r="B310" s="46">
        <v>342.0</v>
      </c>
      <c r="C310" s="46"/>
      <c r="D310" s="46" t="s">
        <v>2211</v>
      </c>
      <c r="E310" s="46"/>
      <c r="F310" s="125" t="s">
        <v>2525</v>
      </c>
      <c r="G310" s="122">
        <f t="shared" si="2"/>
        <v>12</v>
      </c>
      <c r="H310" s="123" t="s">
        <v>2526</v>
      </c>
      <c r="I310" s="123">
        <v>17570.0</v>
      </c>
      <c r="J310" s="122">
        <f t="shared" si="1"/>
        <v>2</v>
      </c>
      <c r="K310" s="2" t="s">
        <v>2213</v>
      </c>
      <c r="M310" s="32" t="s">
        <v>404</v>
      </c>
      <c r="O310" s="124" t="s">
        <v>1019</v>
      </c>
      <c r="P310" s="2" t="s">
        <v>64</v>
      </c>
    </row>
    <row r="311" ht="12.75" customHeight="1">
      <c r="A311" s="46">
        <v>310.0</v>
      </c>
      <c r="B311" s="46">
        <v>343.0</v>
      </c>
      <c r="C311" s="46"/>
      <c r="D311" s="46" t="s">
        <v>2211</v>
      </c>
      <c r="E311" s="46"/>
      <c r="F311" s="125" t="s">
        <v>1023</v>
      </c>
      <c r="G311" s="122">
        <f t="shared" si="2"/>
        <v>3</v>
      </c>
      <c r="H311" s="123" t="s">
        <v>2527</v>
      </c>
      <c r="I311" s="123">
        <v>17575.0</v>
      </c>
      <c r="J311" s="122">
        <f t="shared" si="1"/>
        <v>2</v>
      </c>
      <c r="K311" s="32" t="s">
        <v>2387</v>
      </c>
      <c r="M311" s="2" t="s">
        <v>2388</v>
      </c>
      <c r="O311" s="124" t="s">
        <v>1021</v>
      </c>
      <c r="P311" s="2" t="s">
        <v>2528</v>
      </c>
    </row>
    <row r="312" ht="12.75" customHeight="1">
      <c r="A312" s="46">
        <v>311.0</v>
      </c>
      <c r="B312" s="46">
        <v>344.0</v>
      </c>
      <c r="C312" s="46"/>
      <c r="D312" s="46" t="s">
        <v>2211</v>
      </c>
      <c r="E312" s="46"/>
      <c r="F312" s="82"/>
      <c r="G312" s="122">
        <f t="shared" si="2"/>
        <v>-3</v>
      </c>
      <c r="H312" s="123" t="s">
        <v>2529</v>
      </c>
      <c r="I312" s="123">
        <v>17573.0</v>
      </c>
      <c r="J312" s="122">
        <f t="shared" si="1"/>
        <v>1</v>
      </c>
      <c r="K312" s="4" t="s">
        <v>156</v>
      </c>
      <c r="M312" s="4" t="s">
        <v>156</v>
      </c>
      <c r="O312" s="124" t="s">
        <v>1024</v>
      </c>
      <c r="P312" s="4" t="s">
        <v>2530</v>
      </c>
    </row>
    <row r="313" ht="12.75" customHeight="1">
      <c r="A313" s="46">
        <v>312.0</v>
      </c>
      <c r="B313" s="46">
        <v>345.0</v>
      </c>
      <c r="C313" s="46"/>
      <c r="D313" s="46" t="s">
        <v>2211</v>
      </c>
      <c r="E313" s="46"/>
      <c r="F313" s="125" t="s">
        <v>1026</v>
      </c>
      <c r="G313" s="122" t="str">
        <f t="shared" si="2"/>
        <v/>
      </c>
      <c r="H313" s="123"/>
      <c r="I313" s="123"/>
      <c r="J313" s="122" t="str">
        <f t="shared" si="1"/>
        <v/>
      </c>
      <c r="K313" s="128" t="s">
        <v>2231</v>
      </c>
      <c r="M313" s="2" t="s">
        <v>2232</v>
      </c>
      <c r="O313" s="124"/>
      <c r="P313" s="2" t="s">
        <v>1025</v>
      </c>
    </row>
    <row r="314" ht="12.75" customHeight="1">
      <c r="A314" s="46">
        <v>313.0</v>
      </c>
      <c r="B314" s="46">
        <v>346.0</v>
      </c>
      <c r="C314" s="46"/>
      <c r="D314" s="46" t="s">
        <v>2211</v>
      </c>
      <c r="E314" s="46"/>
      <c r="F314" s="125" t="s">
        <v>1026</v>
      </c>
      <c r="G314" s="122" t="str">
        <f t="shared" si="2"/>
        <v/>
      </c>
      <c r="H314" s="123"/>
      <c r="I314" s="123"/>
      <c r="J314" s="122" t="str">
        <f t="shared" si="1"/>
        <v/>
      </c>
      <c r="K314" s="2" t="s">
        <v>594</v>
      </c>
      <c r="M314" s="126" t="s">
        <v>596</v>
      </c>
      <c r="O314" s="124"/>
      <c r="P314" s="2" t="s">
        <v>594</v>
      </c>
    </row>
    <row r="315" ht="12.75" customHeight="1">
      <c r="A315" s="46">
        <v>314.0</v>
      </c>
      <c r="B315" s="46">
        <v>347.0</v>
      </c>
      <c r="C315" s="46"/>
      <c r="D315" s="46" t="s">
        <v>2211</v>
      </c>
      <c r="E315" s="46"/>
      <c r="F315" s="82"/>
      <c r="G315" s="122" t="str">
        <f t="shared" si="2"/>
        <v/>
      </c>
      <c r="H315" s="123" t="s">
        <v>2531</v>
      </c>
      <c r="I315" s="123">
        <v>17591.0</v>
      </c>
      <c r="J315" s="122">
        <f t="shared" si="1"/>
        <v>2</v>
      </c>
      <c r="K315" s="2" t="s">
        <v>710</v>
      </c>
      <c r="M315" s="32" t="s">
        <v>710</v>
      </c>
      <c r="O315" s="124" t="s">
        <v>1027</v>
      </c>
      <c r="P315" s="2" t="s">
        <v>198</v>
      </c>
    </row>
    <row r="316" ht="12.75" customHeight="1">
      <c r="A316" s="46">
        <v>315.0</v>
      </c>
      <c r="B316" s="46">
        <v>348.0</v>
      </c>
      <c r="C316" s="46"/>
      <c r="D316" s="46" t="s">
        <v>2211</v>
      </c>
      <c r="E316" s="46"/>
      <c r="F316" s="82"/>
      <c r="G316" s="122">
        <f t="shared" si="2"/>
        <v>3</v>
      </c>
      <c r="H316" s="123" t="s">
        <v>2532</v>
      </c>
      <c r="I316" s="123">
        <v>17596.0</v>
      </c>
      <c r="J316" s="122">
        <f t="shared" si="1"/>
        <v>2</v>
      </c>
      <c r="K316" s="4" t="s">
        <v>2533</v>
      </c>
      <c r="M316" s="2" t="s">
        <v>2279</v>
      </c>
      <c r="N316" s="32"/>
      <c r="O316" s="124" t="s">
        <v>1028</v>
      </c>
      <c r="P316" s="2" t="s">
        <v>330</v>
      </c>
    </row>
    <row r="317" ht="12.75" customHeight="1">
      <c r="A317" s="46">
        <v>316.0</v>
      </c>
      <c r="B317" s="46">
        <v>349.0</v>
      </c>
      <c r="C317" s="46"/>
      <c r="D317" s="46" t="s">
        <v>2211</v>
      </c>
      <c r="E317" s="46"/>
      <c r="F317" s="82"/>
      <c r="G317" s="122">
        <f t="shared" si="2"/>
        <v>1</v>
      </c>
      <c r="H317" s="123" t="s">
        <v>2534</v>
      </c>
      <c r="I317" s="123">
        <v>17600.0</v>
      </c>
      <c r="J317" s="122">
        <f t="shared" si="1"/>
        <v>3</v>
      </c>
      <c r="K317" s="2" t="s">
        <v>2535</v>
      </c>
      <c r="M317" s="32" t="s">
        <v>2276</v>
      </c>
      <c r="O317" s="124" t="s">
        <v>1029</v>
      </c>
      <c r="P317" s="2" t="s">
        <v>192</v>
      </c>
    </row>
    <row r="318" ht="12.75" customHeight="1">
      <c r="A318" s="46">
        <v>317.0</v>
      </c>
      <c r="B318" s="46">
        <v>350.0</v>
      </c>
      <c r="C318" s="46"/>
      <c r="D318" s="46" t="s">
        <v>2211</v>
      </c>
      <c r="E318" s="46"/>
      <c r="F318" s="125" t="s">
        <v>2536</v>
      </c>
      <c r="G318" s="122">
        <f t="shared" si="2"/>
        <v>1</v>
      </c>
      <c r="H318" s="123" t="s">
        <v>2537</v>
      </c>
      <c r="I318" s="123">
        <v>17608.0</v>
      </c>
      <c r="J318" s="122">
        <f t="shared" si="1"/>
        <v>7</v>
      </c>
      <c r="K318" s="2" t="s">
        <v>2275</v>
      </c>
      <c r="M318" s="2" t="s">
        <v>2276</v>
      </c>
      <c r="O318" s="124" t="s">
        <v>1030</v>
      </c>
      <c r="P318" s="2" t="s">
        <v>705</v>
      </c>
    </row>
    <row r="319" ht="12.75" customHeight="1">
      <c r="A319" s="46">
        <v>318.0</v>
      </c>
      <c r="B319" s="46">
        <v>351.0</v>
      </c>
      <c r="C319" s="46"/>
      <c r="D319" s="46" t="s">
        <v>2211</v>
      </c>
      <c r="E319" s="46"/>
      <c r="F319" s="125" t="s">
        <v>1033</v>
      </c>
      <c r="G319" s="122">
        <f t="shared" si="2"/>
        <v>3</v>
      </c>
      <c r="H319" s="123" t="s">
        <v>2538</v>
      </c>
      <c r="I319" s="123">
        <v>17617.0</v>
      </c>
      <c r="J319" s="122">
        <f t="shared" si="1"/>
        <v>6</v>
      </c>
      <c r="K319" s="2" t="s">
        <v>2272</v>
      </c>
      <c r="M319" s="2" t="s">
        <v>2273</v>
      </c>
      <c r="O319" s="124" t="s">
        <v>1032</v>
      </c>
      <c r="P319" s="2" t="s">
        <v>2539</v>
      </c>
    </row>
    <row r="320" ht="12.75" customHeight="1">
      <c r="A320" s="46">
        <v>319.0</v>
      </c>
      <c r="B320" s="46">
        <v>352.0</v>
      </c>
      <c r="C320" s="46"/>
      <c r="D320" s="46" t="s">
        <v>2211</v>
      </c>
      <c r="E320" s="46"/>
      <c r="F320" s="125" t="s">
        <v>1035</v>
      </c>
      <c r="G320" s="122">
        <f t="shared" si="2"/>
        <v>11</v>
      </c>
      <c r="H320" s="123" t="s">
        <v>2540</v>
      </c>
      <c r="I320" s="123">
        <v>17630.0</v>
      </c>
      <c r="J320" s="122">
        <f t="shared" si="1"/>
        <v>2</v>
      </c>
      <c r="K320" s="2" t="s">
        <v>2541</v>
      </c>
      <c r="L320" s="2" t="s">
        <v>2542</v>
      </c>
      <c r="M320" s="2" t="s">
        <v>2285</v>
      </c>
      <c r="O320" s="124" t="s">
        <v>1034</v>
      </c>
      <c r="P320" s="2" t="s">
        <v>419</v>
      </c>
    </row>
    <row r="321" ht="12.75" customHeight="1">
      <c r="A321" s="46">
        <v>320.0</v>
      </c>
      <c r="B321" s="46">
        <v>353.0</v>
      </c>
      <c r="C321" s="46"/>
      <c r="D321" s="46" t="s">
        <v>2211</v>
      </c>
      <c r="E321" s="46"/>
      <c r="F321" s="125" t="s">
        <v>2543</v>
      </c>
      <c r="G321" s="122">
        <f t="shared" si="2"/>
        <v>-7</v>
      </c>
      <c r="H321" s="123" t="s">
        <v>2544</v>
      </c>
      <c r="I321" s="123">
        <v>17625.0</v>
      </c>
      <c r="J321" s="122">
        <f t="shared" si="1"/>
        <v>2</v>
      </c>
      <c r="K321" s="2" t="s">
        <v>2545</v>
      </c>
      <c r="M321" s="32" t="s">
        <v>2546</v>
      </c>
      <c r="O321" s="124" t="s">
        <v>1036</v>
      </c>
      <c r="P321" s="2" t="s">
        <v>21</v>
      </c>
    </row>
    <row r="322" ht="12.75" customHeight="1">
      <c r="A322" s="46">
        <v>321.0</v>
      </c>
      <c r="B322" s="46">
        <v>354.0</v>
      </c>
      <c r="C322" s="46"/>
      <c r="D322" s="46" t="s">
        <v>2211</v>
      </c>
      <c r="E322" s="46"/>
      <c r="F322" s="82"/>
      <c r="G322" s="122">
        <f t="shared" si="2"/>
        <v>4</v>
      </c>
      <c r="H322" s="123" t="s">
        <v>2547</v>
      </c>
      <c r="I322" s="123">
        <v>17630.0</v>
      </c>
      <c r="J322" s="122">
        <f t="shared" si="1"/>
        <v>1</v>
      </c>
      <c r="K322" s="2" t="s">
        <v>2283</v>
      </c>
      <c r="L322" s="4" t="s">
        <v>2284</v>
      </c>
      <c r="M322" s="4" t="s">
        <v>2285</v>
      </c>
      <c r="O322" s="124" t="s">
        <v>1038</v>
      </c>
      <c r="P322" s="2" t="s">
        <v>183</v>
      </c>
    </row>
    <row r="323" ht="12.75" customHeight="1">
      <c r="A323" s="46">
        <v>322.0</v>
      </c>
      <c r="B323" s="46">
        <v>355.0</v>
      </c>
      <c r="C323" s="46"/>
      <c r="D323" s="46" t="s">
        <v>2211</v>
      </c>
      <c r="E323" s="46"/>
      <c r="F323" s="125" t="s">
        <v>1040</v>
      </c>
      <c r="G323" s="122">
        <f t="shared" si="2"/>
        <v>14</v>
      </c>
      <c r="H323" s="123" t="s">
        <v>2548</v>
      </c>
      <c r="I323" s="123">
        <v>17646.0</v>
      </c>
      <c r="J323" s="122">
        <f t="shared" si="1"/>
        <v>2</v>
      </c>
      <c r="K323" s="4" t="s">
        <v>2247</v>
      </c>
      <c r="M323" s="32" t="s">
        <v>404</v>
      </c>
      <c r="O323" s="124" t="s">
        <v>1039</v>
      </c>
      <c r="P323" s="4" t="s">
        <v>2248</v>
      </c>
    </row>
    <row r="324" ht="12.75" customHeight="1">
      <c r="A324" s="46">
        <v>323.0</v>
      </c>
      <c r="B324" s="46">
        <v>356.0</v>
      </c>
      <c r="C324" s="46"/>
      <c r="D324" s="46" t="s">
        <v>2211</v>
      </c>
      <c r="E324" s="46"/>
      <c r="F324" s="82"/>
      <c r="G324" s="122">
        <f t="shared" si="2"/>
        <v>0</v>
      </c>
      <c r="H324" s="123" t="s">
        <v>2549</v>
      </c>
      <c r="I324" s="123">
        <v>17648.0</v>
      </c>
      <c r="J324" s="122">
        <f t="shared" si="1"/>
        <v>2</v>
      </c>
      <c r="K324" s="2" t="s">
        <v>2213</v>
      </c>
      <c r="M324" s="32" t="s">
        <v>404</v>
      </c>
      <c r="O324" s="124" t="s">
        <v>1041</v>
      </c>
      <c r="P324" s="2" t="s">
        <v>64</v>
      </c>
    </row>
    <row r="325" ht="12.75" customHeight="1">
      <c r="A325" s="46">
        <v>324.0</v>
      </c>
      <c r="B325" s="46">
        <v>357.0</v>
      </c>
      <c r="C325" s="46"/>
      <c r="D325" s="46" t="s">
        <v>2211</v>
      </c>
      <c r="E325" s="46"/>
      <c r="F325" s="82"/>
      <c r="G325" s="122">
        <f t="shared" si="2"/>
        <v>10</v>
      </c>
      <c r="H325" s="123" t="s">
        <v>2550</v>
      </c>
      <c r="I325" s="123">
        <v>17661.0</v>
      </c>
      <c r="J325" s="122">
        <f t="shared" si="1"/>
        <v>3</v>
      </c>
      <c r="K325" s="2" t="s">
        <v>2321</v>
      </c>
      <c r="M325" s="32" t="s">
        <v>56</v>
      </c>
      <c r="O325" s="124" t="s">
        <v>1042</v>
      </c>
      <c r="P325" s="2" t="s">
        <v>312</v>
      </c>
    </row>
    <row r="326" ht="12.75" customHeight="1">
      <c r="A326" s="46">
        <v>325.0</v>
      </c>
      <c r="B326" s="46">
        <v>358.0</v>
      </c>
      <c r="C326" s="46"/>
      <c r="D326" s="46" t="s">
        <v>2211</v>
      </c>
      <c r="E326" s="46"/>
      <c r="F326" s="82"/>
      <c r="G326" s="122">
        <f t="shared" si="2"/>
        <v>3</v>
      </c>
      <c r="H326" s="123" t="s">
        <v>2551</v>
      </c>
      <c r="I326" s="123">
        <v>17666.0</v>
      </c>
      <c r="J326" s="122">
        <f t="shared" si="1"/>
        <v>2</v>
      </c>
      <c r="K326" s="2" t="s">
        <v>734</v>
      </c>
      <c r="L326" s="2" t="s">
        <v>2209</v>
      </c>
      <c r="M326" s="32" t="s">
        <v>2210</v>
      </c>
      <c r="O326" s="124" t="s">
        <v>1043</v>
      </c>
      <c r="P326" s="2" t="s">
        <v>734</v>
      </c>
    </row>
    <row r="327" ht="12.75" customHeight="1">
      <c r="A327" s="46">
        <v>326.0</v>
      </c>
      <c r="B327" s="46">
        <v>359.0</v>
      </c>
      <c r="C327" s="46"/>
      <c r="D327" s="46" t="s">
        <v>2211</v>
      </c>
      <c r="E327" s="46"/>
      <c r="F327" s="82"/>
      <c r="G327" s="122">
        <f t="shared" si="2"/>
        <v>0</v>
      </c>
      <c r="H327" s="123" t="s">
        <v>2552</v>
      </c>
      <c r="I327" s="123">
        <v>17668.0</v>
      </c>
      <c r="J327" s="122">
        <f t="shared" si="1"/>
        <v>2</v>
      </c>
      <c r="K327" s="4" t="s">
        <v>298</v>
      </c>
      <c r="L327" s="2" t="s">
        <v>2209</v>
      </c>
      <c r="M327" s="32" t="s">
        <v>2210</v>
      </c>
      <c r="O327" s="124" t="s">
        <v>1044</v>
      </c>
      <c r="P327" s="2" t="s">
        <v>308</v>
      </c>
    </row>
    <row r="328" ht="12.75" customHeight="1">
      <c r="A328" s="46">
        <v>327.0</v>
      </c>
      <c r="B328" s="46">
        <v>360.0</v>
      </c>
      <c r="C328" s="46"/>
      <c r="D328" s="46" t="s">
        <v>2211</v>
      </c>
      <c r="E328" s="46"/>
      <c r="F328" s="82"/>
      <c r="G328" s="122">
        <f t="shared" si="2"/>
        <v>1</v>
      </c>
      <c r="H328" s="123" t="s">
        <v>2553</v>
      </c>
      <c r="I328" s="123">
        <v>17671.0</v>
      </c>
      <c r="J328" s="122">
        <f t="shared" si="1"/>
        <v>2</v>
      </c>
      <c r="K328" s="2" t="s">
        <v>681</v>
      </c>
      <c r="L328" s="2" t="s">
        <v>2209</v>
      </c>
      <c r="M328" s="32" t="s">
        <v>2210</v>
      </c>
      <c r="O328" s="124" t="s">
        <v>1045</v>
      </c>
      <c r="P328" s="2" t="s">
        <v>681</v>
      </c>
    </row>
    <row r="329" ht="12.75" customHeight="1">
      <c r="A329" s="46">
        <v>328.0</v>
      </c>
      <c r="B329" s="46">
        <v>361.0</v>
      </c>
      <c r="C329" s="46"/>
      <c r="D329" s="46" t="s">
        <v>2211</v>
      </c>
      <c r="E329" s="46"/>
      <c r="F329" s="125" t="s">
        <v>1047</v>
      </c>
      <c r="G329" s="122">
        <f t="shared" si="2"/>
        <v>1</v>
      </c>
      <c r="H329" s="123" t="s">
        <v>2554</v>
      </c>
      <c r="I329" s="123">
        <v>17676.0</v>
      </c>
      <c r="J329" s="122">
        <f t="shared" si="1"/>
        <v>4</v>
      </c>
      <c r="K329" s="2" t="s">
        <v>689</v>
      </c>
      <c r="L329" s="2" t="s">
        <v>2209</v>
      </c>
      <c r="M329" s="32" t="s">
        <v>2210</v>
      </c>
      <c r="O329" s="124" t="s">
        <v>1046</v>
      </c>
      <c r="P329" s="2" t="s">
        <v>689</v>
      </c>
    </row>
    <row r="330" ht="12.75" customHeight="1">
      <c r="A330" s="46">
        <v>329.0</v>
      </c>
      <c r="B330" s="46">
        <v>362.0</v>
      </c>
      <c r="C330" s="46"/>
      <c r="D330" s="46" t="s">
        <v>2211</v>
      </c>
      <c r="E330" s="46"/>
      <c r="F330" s="82"/>
      <c r="G330" s="122">
        <f t="shared" si="2"/>
        <v>0</v>
      </c>
      <c r="H330" s="123">
        <v>17676.0</v>
      </c>
      <c r="I330" s="123">
        <v>17676.0</v>
      </c>
      <c r="J330" s="122">
        <f t="shared" si="1"/>
        <v>0</v>
      </c>
      <c r="K330" s="2" t="s">
        <v>930</v>
      </c>
      <c r="L330" s="2" t="s">
        <v>2209</v>
      </c>
      <c r="M330" s="32" t="s">
        <v>2210</v>
      </c>
      <c r="O330" s="124">
        <v>17676.0</v>
      </c>
      <c r="P330" s="2" t="s">
        <v>930</v>
      </c>
    </row>
    <row r="331" ht="12.75" customHeight="1">
      <c r="A331" s="46">
        <v>330.0</v>
      </c>
      <c r="B331" s="46"/>
      <c r="C331" s="46"/>
      <c r="D331" s="46"/>
      <c r="E331" s="46"/>
      <c r="F331" s="82"/>
      <c r="G331" s="122" t="str">
        <f t="shared" si="2"/>
        <v/>
      </c>
      <c r="H331" s="123"/>
      <c r="I331" s="123"/>
      <c r="J331" s="122" t="str">
        <f t="shared" si="1"/>
        <v/>
      </c>
      <c r="M331" s="32"/>
      <c r="O331" s="124"/>
    </row>
    <row r="332" ht="12.75" customHeight="1">
      <c r="A332" s="46">
        <v>331.0</v>
      </c>
      <c r="B332" s="46">
        <v>365.0</v>
      </c>
      <c r="C332" s="46" t="s">
        <v>1048</v>
      </c>
      <c r="D332" s="46" t="s">
        <v>1049</v>
      </c>
      <c r="E332" s="46" t="s">
        <v>2495</v>
      </c>
      <c r="F332" s="125" t="s">
        <v>2555</v>
      </c>
      <c r="G332" s="122" t="str">
        <f t="shared" si="2"/>
        <v/>
      </c>
      <c r="H332" s="123"/>
      <c r="I332" s="123"/>
      <c r="J332" s="122" t="str">
        <f t="shared" si="1"/>
        <v/>
      </c>
      <c r="K332" s="2" t="s">
        <v>930</v>
      </c>
      <c r="L332" s="2" t="s">
        <v>2209</v>
      </c>
      <c r="M332" s="2" t="s">
        <v>2210</v>
      </c>
      <c r="O332" s="124" t="s">
        <v>1050</v>
      </c>
      <c r="P332" s="2" t="s">
        <v>2556</v>
      </c>
    </row>
    <row r="333" ht="12.75" customHeight="1">
      <c r="A333" s="46">
        <v>332.0</v>
      </c>
      <c r="B333" s="46">
        <v>366.0</v>
      </c>
      <c r="C333" s="46"/>
      <c r="D333" s="46" t="s">
        <v>2211</v>
      </c>
      <c r="E333" s="46"/>
      <c r="F333" s="82"/>
      <c r="G333" s="122" t="str">
        <f t="shared" si="2"/>
        <v/>
      </c>
      <c r="H333" s="123"/>
      <c r="I333" s="123"/>
      <c r="J333" s="122" t="str">
        <f t="shared" si="1"/>
        <v/>
      </c>
      <c r="L333" s="2" t="s">
        <v>2209</v>
      </c>
      <c r="M333" s="32" t="s">
        <v>2210</v>
      </c>
      <c r="O333" s="124"/>
      <c r="P333" s="2" t="s">
        <v>1053</v>
      </c>
    </row>
    <row r="334" ht="12.75" customHeight="1">
      <c r="A334" s="46">
        <v>333.0</v>
      </c>
      <c r="B334" s="46">
        <v>370.0</v>
      </c>
      <c r="C334" s="46" t="s">
        <v>1056</v>
      </c>
      <c r="D334" s="46" t="s">
        <v>729</v>
      </c>
      <c r="E334" s="46" t="s">
        <v>1057</v>
      </c>
      <c r="F334" s="125" t="s">
        <v>1059</v>
      </c>
      <c r="G334" s="122" t="str">
        <f t="shared" si="2"/>
        <v/>
      </c>
      <c r="H334" s="123">
        <v>17877.0</v>
      </c>
      <c r="I334" s="123">
        <v>17877.0</v>
      </c>
      <c r="J334" s="122">
        <f t="shared" si="1"/>
        <v>0</v>
      </c>
      <c r="K334" s="2" t="s">
        <v>1263</v>
      </c>
      <c r="L334" s="2" t="s">
        <v>2209</v>
      </c>
      <c r="M334" s="32" t="s">
        <v>2210</v>
      </c>
      <c r="O334" s="124">
        <v>17877.0</v>
      </c>
      <c r="P334" s="2" t="s">
        <v>591</v>
      </c>
    </row>
    <row r="335" ht="12.75" customHeight="1">
      <c r="A335" s="46">
        <v>334.0</v>
      </c>
      <c r="B335" s="46">
        <v>371.0</v>
      </c>
      <c r="C335" s="46"/>
      <c r="D335" s="46" t="s">
        <v>2211</v>
      </c>
      <c r="E335" s="46"/>
      <c r="F335" s="82"/>
      <c r="G335" s="122">
        <f t="shared" si="2"/>
        <v>1</v>
      </c>
      <c r="H335" s="123" t="s">
        <v>2557</v>
      </c>
      <c r="I335" s="123">
        <v>17879.0</v>
      </c>
      <c r="J335" s="122">
        <f t="shared" si="1"/>
        <v>1</v>
      </c>
      <c r="K335" s="32" t="s">
        <v>729</v>
      </c>
      <c r="L335" s="2" t="s">
        <v>2209</v>
      </c>
      <c r="M335" s="32" t="s">
        <v>2210</v>
      </c>
      <c r="O335" s="124" t="s">
        <v>1058</v>
      </c>
      <c r="P335" s="2" t="s">
        <v>350</v>
      </c>
    </row>
    <row r="336" ht="12.75" customHeight="1">
      <c r="A336" s="46">
        <v>335.0</v>
      </c>
      <c r="B336" s="46">
        <v>372.0</v>
      </c>
      <c r="C336" s="46"/>
      <c r="D336" s="46" t="s">
        <v>2211</v>
      </c>
      <c r="E336" s="46"/>
      <c r="F336" s="82"/>
      <c r="G336" s="122">
        <f t="shared" si="2"/>
        <v>0</v>
      </c>
      <c r="H336" s="123" t="s">
        <v>2558</v>
      </c>
      <c r="I336" s="123">
        <v>17880.0</v>
      </c>
      <c r="J336" s="122">
        <f t="shared" si="1"/>
        <v>1</v>
      </c>
      <c r="K336" s="2" t="s">
        <v>930</v>
      </c>
      <c r="L336" s="2" t="s">
        <v>2209</v>
      </c>
      <c r="M336" s="32" t="s">
        <v>2210</v>
      </c>
      <c r="O336" s="124" t="s">
        <v>1061</v>
      </c>
      <c r="P336" s="2" t="s">
        <v>930</v>
      </c>
    </row>
    <row r="337" ht="12.75" customHeight="1">
      <c r="A337" s="46">
        <v>336.0</v>
      </c>
      <c r="B337" s="46">
        <v>373.0</v>
      </c>
      <c r="C337" s="46"/>
      <c r="D337" s="46" t="s">
        <v>2211</v>
      </c>
      <c r="E337" s="46"/>
      <c r="F337" s="82"/>
      <c r="G337" s="122">
        <f t="shared" si="2"/>
        <v>0</v>
      </c>
      <c r="H337" s="123">
        <v>17880.0</v>
      </c>
      <c r="I337" s="123">
        <v>17880.0</v>
      </c>
      <c r="J337" s="122">
        <f t="shared" si="1"/>
        <v>0</v>
      </c>
      <c r="K337" s="2" t="s">
        <v>1263</v>
      </c>
      <c r="L337" s="2" t="s">
        <v>2209</v>
      </c>
      <c r="M337" s="32" t="s">
        <v>2210</v>
      </c>
      <c r="O337" s="124">
        <v>17880.0</v>
      </c>
      <c r="P337" s="2" t="s">
        <v>591</v>
      </c>
    </row>
    <row r="338" ht="12.75" customHeight="1">
      <c r="A338" s="46">
        <v>337.0</v>
      </c>
      <c r="B338" s="46"/>
      <c r="C338" s="46"/>
      <c r="D338" s="46"/>
      <c r="E338" s="46"/>
      <c r="F338" s="82"/>
      <c r="G338" s="122" t="str">
        <f t="shared" si="2"/>
        <v/>
      </c>
      <c r="H338" s="123"/>
      <c r="I338" s="123"/>
      <c r="J338" s="122" t="str">
        <f t="shared" si="1"/>
        <v/>
      </c>
      <c r="M338" s="32"/>
      <c r="O338" s="124"/>
    </row>
    <row r="339" ht="12.75" customHeight="1">
      <c r="A339" s="46">
        <v>338.0</v>
      </c>
      <c r="B339" s="46">
        <v>376.0</v>
      </c>
      <c r="C339" s="46" t="s">
        <v>1062</v>
      </c>
      <c r="D339" s="46" t="s">
        <v>2559</v>
      </c>
      <c r="E339" s="46" t="s">
        <v>2495</v>
      </c>
      <c r="F339" s="82"/>
      <c r="G339" s="122" t="str">
        <f t="shared" si="2"/>
        <v/>
      </c>
      <c r="H339" s="123">
        <v>17903.0</v>
      </c>
      <c r="I339" s="123">
        <v>17903.0</v>
      </c>
      <c r="J339" s="122">
        <f t="shared" si="1"/>
        <v>0</v>
      </c>
      <c r="K339" s="2" t="s">
        <v>930</v>
      </c>
      <c r="L339" s="2" t="s">
        <v>2209</v>
      </c>
      <c r="M339" s="32" t="s">
        <v>2210</v>
      </c>
      <c r="O339" s="124">
        <v>17903.0</v>
      </c>
      <c r="P339" s="2" t="s">
        <v>930</v>
      </c>
    </row>
    <row r="340" ht="12.75" customHeight="1">
      <c r="A340" s="46">
        <v>339.0</v>
      </c>
      <c r="B340" s="46">
        <v>377.0</v>
      </c>
      <c r="C340" s="46"/>
      <c r="D340" s="46" t="s">
        <v>2211</v>
      </c>
      <c r="E340" s="46"/>
      <c r="F340" s="82" t="s">
        <v>2517</v>
      </c>
      <c r="G340" s="122">
        <f t="shared" si="2"/>
        <v>0</v>
      </c>
      <c r="H340" s="123" t="s">
        <v>2560</v>
      </c>
      <c r="I340" s="123">
        <v>17936.0</v>
      </c>
      <c r="J340" s="122">
        <f t="shared" si="1"/>
        <v>33</v>
      </c>
      <c r="K340" s="32" t="s">
        <v>12</v>
      </c>
      <c r="L340" s="2" t="s">
        <v>2209</v>
      </c>
      <c r="M340" s="32" t="s">
        <v>2210</v>
      </c>
      <c r="N340" s="32" t="s">
        <v>2517</v>
      </c>
      <c r="O340" s="124" t="s">
        <v>1064</v>
      </c>
      <c r="P340" s="2" t="s">
        <v>2561</v>
      </c>
    </row>
    <row r="341" ht="12.75" customHeight="1">
      <c r="A341" s="46">
        <v>340.0</v>
      </c>
      <c r="B341" s="46">
        <v>378.0</v>
      </c>
      <c r="C341" s="46"/>
      <c r="D341" s="46" t="s">
        <v>2211</v>
      </c>
      <c r="E341" s="46"/>
      <c r="F341" s="125" t="s">
        <v>2543</v>
      </c>
      <c r="G341" s="122">
        <f t="shared" si="2"/>
        <v>2</v>
      </c>
      <c r="H341" s="123" t="s">
        <v>2562</v>
      </c>
      <c r="I341" s="123">
        <v>17940.0</v>
      </c>
      <c r="J341" s="122">
        <f t="shared" si="1"/>
        <v>2</v>
      </c>
      <c r="K341" s="4" t="s">
        <v>298</v>
      </c>
      <c r="L341" s="2" t="s">
        <v>2209</v>
      </c>
      <c r="M341" s="32" t="s">
        <v>2210</v>
      </c>
      <c r="O341" s="124" t="s">
        <v>1066</v>
      </c>
      <c r="P341" s="2" t="s">
        <v>308</v>
      </c>
    </row>
    <row r="342" ht="12.75" customHeight="1">
      <c r="A342" s="46">
        <v>341.0</v>
      </c>
      <c r="B342" s="46">
        <v>379.0</v>
      </c>
      <c r="C342" s="46"/>
      <c r="D342" s="46" t="s">
        <v>2211</v>
      </c>
      <c r="E342" s="46"/>
      <c r="F342" s="125" t="s">
        <v>2304</v>
      </c>
      <c r="G342" s="122">
        <f t="shared" si="2"/>
        <v>3</v>
      </c>
      <c r="H342" s="123" t="s">
        <v>2563</v>
      </c>
      <c r="I342" s="123">
        <v>17950.0</v>
      </c>
      <c r="J342" s="122">
        <f t="shared" si="1"/>
        <v>7</v>
      </c>
      <c r="K342" s="2" t="s">
        <v>2321</v>
      </c>
      <c r="M342" s="32" t="s">
        <v>56</v>
      </c>
      <c r="O342" s="124" t="s">
        <v>1068</v>
      </c>
      <c r="P342" s="2" t="s">
        <v>312</v>
      </c>
    </row>
    <row r="343" ht="12.75" customHeight="1">
      <c r="A343" s="46">
        <v>342.0</v>
      </c>
      <c r="B343" s="46">
        <v>380.0</v>
      </c>
      <c r="C343" s="46"/>
      <c r="D343" s="46" t="s">
        <v>2211</v>
      </c>
      <c r="E343" s="46"/>
      <c r="F343" s="125" t="s">
        <v>1967</v>
      </c>
      <c r="G343" s="122" t="str">
        <f t="shared" si="2"/>
        <v/>
      </c>
      <c r="H343" s="123"/>
      <c r="I343" s="123"/>
      <c r="J343" s="122" t="str">
        <f t="shared" si="1"/>
        <v/>
      </c>
      <c r="K343" s="2" t="s">
        <v>210</v>
      </c>
      <c r="M343" s="32" t="s">
        <v>210</v>
      </c>
      <c r="O343" s="124"/>
      <c r="P343" s="2" t="s">
        <v>210</v>
      </c>
    </row>
    <row r="344" ht="12.75" customHeight="1">
      <c r="A344" s="46">
        <v>343.0</v>
      </c>
      <c r="B344" s="46">
        <v>381.0</v>
      </c>
      <c r="C344" s="46"/>
      <c r="D344" s="46" t="s">
        <v>2211</v>
      </c>
      <c r="E344" s="46"/>
      <c r="F344" s="82"/>
      <c r="G344" s="122" t="str">
        <f t="shared" si="2"/>
        <v/>
      </c>
      <c r="H344" s="123" t="s">
        <v>2564</v>
      </c>
      <c r="I344" s="123">
        <v>17966.0</v>
      </c>
      <c r="J344" s="122">
        <f t="shared" si="1"/>
        <v>4</v>
      </c>
      <c r="K344" s="2" t="s">
        <v>2217</v>
      </c>
      <c r="M344" s="32" t="s">
        <v>2218</v>
      </c>
      <c r="O344" s="124" t="s">
        <v>1069</v>
      </c>
      <c r="P344" s="2" t="s">
        <v>108</v>
      </c>
    </row>
    <row r="345" ht="12.75" customHeight="1">
      <c r="A345" s="46">
        <v>344.0</v>
      </c>
      <c r="B345" s="46">
        <v>382.0</v>
      </c>
      <c r="C345" s="46"/>
      <c r="D345" s="46" t="s">
        <v>2211</v>
      </c>
      <c r="E345" s="46"/>
      <c r="F345" s="82"/>
      <c r="G345" s="122">
        <f t="shared" si="2"/>
        <v>5</v>
      </c>
      <c r="H345" s="123" t="s">
        <v>2565</v>
      </c>
      <c r="I345" s="123">
        <v>17977.0</v>
      </c>
      <c r="J345" s="122">
        <f t="shared" si="1"/>
        <v>6</v>
      </c>
      <c r="K345" s="2" t="s">
        <v>2220</v>
      </c>
      <c r="M345" s="2" t="s">
        <v>2221</v>
      </c>
      <c r="O345" s="124" t="s">
        <v>1070</v>
      </c>
      <c r="P345" s="2" t="s">
        <v>600</v>
      </c>
    </row>
    <row r="346" ht="12.75" customHeight="1">
      <c r="A346" s="46">
        <v>345.0</v>
      </c>
      <c r="B346" s="46">
        <v>383.0</v>
      </c>
      <c r="C346" s="46"/>
      <c r="D346" s="46" t="s">
        <v>2211</v>
      </c>
      <c r="E346" s="46"/>
      <c r="F346" s="82"/>
      <c r="G346" s="122">
        <f t="shared" si="2"/>
        <v>10</v>
      </c>
      <c r="H346" s="123" t="s">
        <v>2566</v>
      </c>
      <c r="I346" s="123">
        <v>17991.0</v>
      </c>
      <c r="J346" s="122">
        <f t="shared" si="1"/>
        <v>4</v>
      </c>
      <c r="K346" s="2" t="s">
        <v>2213</v>
      </c>
      <c r="L346" s="2" t="s">
        <v>2308</v>
      </c>
      <c r="M346" s="32" t="s">
        <v>404</v>
      </c>
      <c r="O346" s="124" t="s">
        <v>1071</v>
      </c>
      <c r="P346" s="2" t="s">
        <v>57</v>
      </c>
    </row>
    <row r="347" ht="12.75" customHeight="1">
      <c r="A347" s="46">
        <v>346.0</v>
      </c>
      <c r="B347" s="46">
        <v>384.0</v>
      </c>
      <c r="C347" s="46"/>
      <c r="D347" s="46" t="s">
        <v>2211</v>
      </c>
      <c r="E347" s="46"/>
      <c r="F347" s="82"/>
      <c r="G347" s="122">
        <f t="shared" si="2"/>
        <v>5</v>
      </c>
      <c r="H347" s="123" t="s">
        <v>2567</v>
      </c>
      <c r="I347" s="123">
        <v>18005.0</v>
      </c>
      <c r="J347" s="122">
        <f t="shared" si="1"/>
        <v>9</v>
      </c>
      <c r="K347" s="2" t="s">
        <v>2347</v>
      </c>
      <c r="L347" s="2" t="s">
        <v>2348</v>
      </c>
      <c r="M347" s="32" t="s">
        <v>56</v>
      </c>
      <c r="O347" s="124" t="s">
        <v>1072</v>
      </c>
      <c r="P347" s="2" t="s">
        <v>9</v>
      </c>
    </row>
    <row r="348" ht="12.75" customHeight="1">
      <c r="A348" s="46">
        <v>347.0</v>
      </c>
      <c r="B348" s="46">
        <v>385.0</v>
      </c>
      <c r="C348" s="46"/>
      <c r="D348" s="46" t="s">
        <v>2211</v>
      </c>
      <c r="E348" s="46"/>
      <c r="F348" s="82"/>
      <c r="G348" s="122">
        <f t="shared" si="2"/>
        <v>4</v>
      </c>
      <c r="H348" s="123" t="s">
        <v>2568</v>
      </c>
      <c r="I348" s="123">
        <v>18016.0</v>
      </c>
      <c r="J348" s="122">
        <f t="shared" si="1"/>
        <v>7</v>
      </c>
      <c r="K348" s="2" t="s">
        <v>2321</v>
      </c>
      <c r="M348" s="32" t="s">
        <v>56</v>
      </c>
      <c r="O348" s="124" t="s">
        <v>1073</v>
      </c>
      <c r="P348" s="2" t="s">
        <v>312</v>
      </c>
    </row>
    <row r="349" ht="12.75" customHeight="1">
      <c r="A349" s="46">
        <v>348.0</v>
      </c>
      <c r="B349" s="46">
        <v>386.0</v>
      </c>
      <c r="C349" s="46"/>
      <c r="D349" s="46" t="s">
        <v>2211</v>
      </c>
      <c r="E349" s="46"/>
      <c r="F349" s="82"/>
      <c r="G349" s="122">
        <f t="shared" si="2"/>
        <v>2</v>
      </c>
      <c r="H349" s="123" t="s">
        <v>2569</v>
      </c>
      <c r="I349" s="123">
        <v>18020.0</v>
      </c>
      <c r="J349" s="122">
        <f t="shared" si="1"/>
        <v>2</v>
      </c>
      <c r="K349" s="2" t="s">
        <v>734</v>
      </c>
      <c r="L349" s="2" t="s">
        <v>2209</v>
      </c>
      <c r="M349" s="32" t="s">
        <v>2210</v>
      </c>
      <c r="O349" s="124" t="s">
        <v>1074</v>
      </c>
      <c r="P349" s="2" t="s">
        <v>734</v>
      </c>
    </row>
    <row r="350" ht="12.75" customHeight="1">
      <c r="A350" s="46">
        <v>349.0</v>
      </c>
      <c r="B350" s="46">
        <v>387.0</v>
      </c>
      <c r="C350" s="46"/>
      <c r="D350" s="46" t="s">
        <v>2211</v>
      </c>
      <c r="E350" s="46"/>
      <c r="F350" s="82"/>
      <c r="G350" s="122">
        <f t="shared" si="2"/>
        <v>0</v>
      </c>
      <c r="H350" s="123" t="s">
        <v>2570</v>
      </c>
      <c r="I350" s="123">
        <v>18024.0</v>
      </c>
      <c r="J350" s="122">
        <f t="shared" si="1"/>
        <v>4</v>
      </c>
      <c r="K350" s="2" t="s">
        <v>298</v>
      </c>
      <c r="L350" s="2" t="s">
        <v>2209</v>
      </c>
      <c r="M350" s="32" t="s">
        <v>2210</v>
      </c>
      <c r="O350" s="124" t="s">
        <v>1075</v>
      </c>
      <c r="P350" s="2" t="s">
        <v>298</v>
      </c>
    </row>
    <row r="351" ht="12.75" customHeight="1">
      <c r="A351" s="46">
        <v>350.0</v>
      </c>
      <c r="B351" s="46">
        <v>388.0</v>
      </c>
      <c r="C351" s="46"/>
      <c r="D351" s="46" t="s">
        <v>2211</v>
      </c>
      <c r="E351" s="46"/>
      <c r="F351" s="82"/>
      <c r="G351" s="122">
        <f t="shared" si="2"/>
        <v>1</v>
      </c>
      <c r="H351" s="123" t="s">
        <v>2571</v>
      </c>
      <c r="I351" s="123">
        <v>18027.0</v>
      </c>
      <c r="J351" s="122">
        <f t="shared" si="1"/>
        <v>2</v>
      </c>
      <c r="K351" s="2" t="s">
        <v>681</v>
      </c>
      <c r="L351" s="2" t="s">
        <v>2209</v>
      </c>
      <c r="M351" s="32" t="s">
        <v>2210</v>
      </c>
      <c r="O351" s="124" t="s">
        <v>1076</v>
      </c>
      <c r="P351" s="2" t="s">
        <v>681</v>
      </c>
    </row>
    <row r="352" ht="12.75" customHeight="1">
      <c r="A352" s="46">
        <v>351.0</v>
      </c>
      <c r="B352" s="46">
        <v>389.0</v>
      </c>
      <c r="C352" s="46"/>
      <c r="D352" s="46" t="s">
        <v>2211</v>
      </c>
      <c r="E352" s="46"/>
      <c r="F352" s="125" t="s">
        <v>1077</v>
      </c>
      <c r="G352" s="122">
        <f t="shared" si="2"/>
        <v>1</v>
      </c>
      <c r="H352" s="123">
        <v>18028.0</v>
      </c>
      <c r="I352" s="123">
        <v>18028.0</v>
      </c>
      <c r="J352" s="122">
        <f t="shared" si="1"/>
        <v>0</v>
      </c>
      <c r="K352" s="2" t="s">
        <v>930</v>
      </c>
      <c r="L352" s="2" t="s">
        <v>2209</v>
      </c>
      <c r="M352" s="32" t="s">
        <v>2210</v>
      </c>
      <c r="O352" s="124">
        <v>18028.0</v>
      </c>
      <c r="P352" s="2" t="s">
        <v>930</v>
      </c>
    </row>
    <row r="353" ht="12.75" customHeight="1">
      <c r="A353" s="46">
        <v>352.0</v>
      </c>
      <c r="B353" s="46"/>
      <c r="C353" s="46"/>
      <c r="D353" s="46"/>
      <c r="E353" s="46"/>
      <c r="F353" s="82"/>
      <c r="G353" s="122" t="str">
        <f t="shared" si="2"/>
        <v/>
      </c>
      <c r="H353" s="123"/>
      <c r="I353" s="123"/>
      <c r="J353" s="122" t="str">
        <f t="shared" si="1"/>
        <v/>
      </c>
      <c r="M353" s="32"/>
      <c r="O353" s="124"/>
    </row>
    <row r="354" ht="12.75" customHeight="1">
      <c r="A354" s="46">
        <v>353.0</v>
      </c>
      <c r="B354" s="46">
        <v>392.0</v>
      </c>
      <c r="C354" s="46" t="s">
        <v>1078</v>
      </c>
      <c r="D354" s="46" t="s">
        <v>1579</v>
      </c>
      <c r="E354" s="46" t="s">
        <v>2495</v>
      </c>
      <c r="F354" s="82"/>
      <c r="G354" s="122" t="str">
        <f t="shared" si="2"/>
        <v/>
      </c>
      <c r="H354" s="123">
        <v>18038.0</v>
      </c>
      <c r="I354" s="123">
        <v>18038.0</v>
      </c>
      <c r="J354" s="122">
        <f t="shared" si="1"/>
        <v>0</v>
      </c>
      <c r="K354" s="2" t="s">
        <v>930</v>
      </c>
      <c r="L354" s="2" t="s">
        <v>2209</v>
      </c>
      <c r="M354" s="32" t="s">
        <v>2210</v>
      </c>
      <c r="O354" s="124">
        <v>18038.0</v>
      </c>
      <c r="P354" s="2" t="s">
        <v>930</v>
      </c>
    </row>
    <row r="355" ht="12.75" customHeight="1">
      <c r="A355" s="46">
        <v>354.0</v>
      </c>
      <c r="B355" s="46">
        <v>393.0</v>
      </c>
      <c r="C355" s="46"/>
      <c r="D355" s="46" t="s">
        <v>2211</v>
      </c>
      <c r="E355" s="46"/>
      <c r="F355" s="125" t="s">
        <v>1047</v>
      </c>
      <c r="G355" s="122">
        <f t="shared" si="2"/>
        <v>0</v>
      </c>
      <c r="H355" s="123" t="s">
        <v>2572</v>
      </c>
      <c r="I355" s="123">
        <v>18042.0</v>
      </c>
      <c r="J355" s="122">
        <f t="shared" si="1"/>
        <v>4</v>
      </c>
      <c r="K355" s="2" t="s">
        <v>689</v>
      </c>
      <c r="L355" s="2" t="s">
        <v>2209</v>
      </c>
      <c r="M355" s="32" t="s">
        <v>2210</v>
      </c>
      <c r="O355" s="124" t="s">
        <v>1079</v>
      </c>
      <c r="P355" s="2" t="s">
        <v>689</v>
      </c>
    </row>
    <row r="356" ht="12.75" customHeight="1">
      <c r="A356" s="46">
        <v>355.0</v>
      </c>
      <c r="B356" s="46">
        <v>394.0</v>
      </c>
      <c r="C356" s="46"/>
      <c r="D356" s="46" t="s">
        <v>2211</v>
      </c>
      <c r="E356" s="46"/>
      <c r="F356" s="82"/>
      <c r="G356" s="122">
        <f t="shared" si="2"/>
        <v>0</v>
      </c>
      <c r="H356" s="123">
        <v>18042.0</v>
      </c>
      <c r="I356" s="123">
        <v>18042.0</v>
      </c>
      <c r="J356" s="122">
        <f t="shared" si="1"/>
        <v>0</v>
      </c>
      <c r="K356" s="2" t="s">
        <v>930</v>
      </c>
      <c r="L356" s="2" t="s">
        <v>2209</v>
      </c>
      <c r="M356" s="32" t="s">
        <v>2210</v>
      </c>
      <c r="O356" s="124">
        <v>18042.0</v>
      </c>
      <c r="P356" s="2" t="s">
        <v>930</v>
      </c>
    </row>
    <row r="357" ht="12.75" customHeight="1">
      <c r="A357" s="46">
        <v>356.0</v>
      </c>
      <c r="B357" s="46"/>
      <c r="C357" s="46"/>
      <c r="D357" s="46"/>
      <c r="E357" s="46"/>
      <c r="F357" s="82"/>
      <c r="G357" s="122" t="str">
        <f t="shared" si="2"/>
        <v/>
      </c>
      <c r="H357" s="123"/>
      <c r="I357" s="123"/>
      <c r="J357" s="122" t="str">
        <f t="shared" si="1"/>
        <v/>
      </c>
      <c r="M357" s="32"/>
      <c r="O357" s="124"/>
    </row>
    <row r="358" ht="12.75" customHeight="1">
      <c r="A358" s="46">
        <v>357.0</v>
      </c>
      <c r="B358" s="46">
        <v>402.0</v>
      </c>
      <c r="C358" s="46" t="s">
        <v>1085</v>
      </c>
      <c r="D358" s="46" t="s">
        <v>987</v>
      </c>
      <c r="E358" s="46" t="s">
        <v>2495</v>
      </c>
      <c r="F358" s="82" t="s">
        <v>2573</v>
      </c>
      <c r="G358" s="122" t="str">
        <f t="shared" si="2"/>
        <v/>
      </c>
      <c r="H358" s="123">
        <v>18272.0</v>
      </c>
      <c r="I358" s="123">
        <v>18272.0</v>
      </c>
      <c r="J358" s="122">
        <f t="shared" si="1"/>
        <v>0</v>
      </c>
      <c r="K358" s="2" t="s">
        <v>930</v>
      </c>
      <c r="L358" s="2" t="s">
        <v>2209</v>
      </c>
      <c r="M358" s="32" t="s">
        <v>2210</v>
      </c>
      <c r="O358" s="124">
        <v>18272.0</v>
      </c>
      <c r="P358" s="2" t="s">
        <v>930</v>
      </c>
    </row>
    <row r="359" ht="12.75" customHeight="1">
      <c r="A359" s="46">
        <v>358.0</v>
      </c>
      <c r="B359" s="46">
        <v>403.0</v>
      </c>
      <c r="C359" s="46"/>
      <c r="D359" s="46" t="s">
        <v>2211</v>
      </c>
      <c r="E359" s="46"/>
      <c r="F359" s="82"/>
      <c r="G359" s="122">
        <f t="shared" si="2"/>
        <v>0</v>
      </c>
      <c r="H359" s="123" t="s">
        <v>2574</v>
      </c>
      <c r="I359" s="123">
        <v>18303.0</v>
      </c>
      <c r="J359" s="122">
        <f t="shared" si="1"/>
        <v>31</v>
      </c>
      <c r="K359" s="32" t="s">
        <v>12</v>
      </c>
      <c r="L359" s="2" t="s">
        <v>2209</v>
      </c>
      <c r="M359" s="32" t="s">
        <v>2210</v>
      </c>
      <c r="N359" s="32" t="s">
        <v>2517</v>
      </c>
      <c r="O359" s="124" t="s">
        <v>1086</v>
      </c>
      <c r="P359" s="2" t="s">
        <v>2561</v>
      </c>
    </row>
    <row r="360" ht="12.75" customHeight="1">
      <c r="A360" s="46">
        <v>359.0</v>
      </c>
      <c r="B360" s="46">
        <v>404.0</v>
      </c>
      <c r="C360" s="46"/>
      <c r="D360" s="46" t="s">
        <v>2211</v>
      </c>
      <c r="E360" s="46"/>
      <c r="F360" s="82"/>
      <c r="G360" s="122">
        <f t="shared" si="2"/>
        <v>2</v>
      </c>
      <c r="H360" s="123" t="s">
        <v>2575</v>
      </c>
      <c r="I360" s="123">
        <v>18307.0</v>
      </c>
      <c r="J360" s="122">
        <f t="shared" si="1"/>
        <v>2</v>
      </c>
      <c r="K360" s="4" t="s">
        <v>298</v>
      </c>
      <c r="L360" s="2" t="s">
        <v>2209</v>
      </c>
      <c r="M360" s="32" t="s">
        <v>2210</v>
      </c>
      <c r="O360" s="124" t="s">
        <v>1087</v>
      </c>
      <c r="P360" s="2" t="s">
        <v>308</v>
      </c>
    </row>
    <row r="361" ht="12.75" customHeight="1">
      <c r="A361" s="46">
        <v>360.0</v>
      </c>
      <c r="B361" s="46">
        <v>405.0</v>
      </c>
      <c r="C361" s="46"/>
      <c r="D361" s="46" t="s">
        <v>2211</v>
      </c>
      <c r="E361" s="46"/>
      <c r="F361" s="82"/>
      <c r="G361" s="122">
        <f t="shared" si="2"/>
        <v>11</v>
      </c>
      <c r="H361" s="123" t="s">
        <v>2576</v>
      </c>
      <c r="I361" s="123">
        <v>18319.0</v>
      </c>
      <c r="J361" s="122">
        <f t="shared" si="1"/>
        <v>1</v>
      </c>
      <c r="K361" s="2" t="s">
        <v>2213</v>
      </c>
      <c r="M361" s="32" t="s">
        <v>404</v>
      </c>
      <c r="O361" s="124" t="s">
        <v>1088</v>
      </c>
      <c r="P361" s="2" t="s">
        <v>64</v>
      </c>
    </row>
    <row r="362" ht="12.75" customHeight="1">
      <c r="A362" s="46">
        <v>361.0</v>
      </c>
      <c r="B362" s="46">
        <v>406.0</v>
      </c>
      <c r="C362" s="46"/>
      <c r="D362" s="46" t="s">
        <v>2211</v>
      </c>
      <c r="E362" s="46"/>
      <c r="F362" s="82"/>
      <c r="G362" s="122">
        <f t="shared" si="2"/>
        <v>6</v>
      </c>
      <c r="H362" s="123" t="s">
        <v>2577</v>
      </c>
      <c r="I362" s="123">
        <v>18329.0</v>
      </c>
      <c r="J362" s="122">
        <f t="shared" si="1"/>
        <v>4</v>
      </c>
      <c r="K362" s="4" t="s">
        <v>2318</v>
      </c>
      <c r="L362" s="2" t="s">
        <v>2319</v>
      </c>
      <c r="M362" s="32" t="s">
        <v>2210</v>
      </c>
      <c r="O362" s="124" t="s">
        <v>1089</v>
      </c>
      <c r="P362" s="2" t="s">
        <v>242</v>
      </c>
    </row>
    <row r="363" ht="12.75" customHeight="1">
      <c r="A363" s="46">
        <v>362.0</v>
      </c>
      <c r="B363" s="46">
        <v>407.0</v>
      </c>
      <c r="C363" s="46"/>
      <c r="D363" s="46" t="s">
        <v>2211</v>
      </c>
      <c r="E363" s="46"/>
      <c r="F363" s="82"/>
      <c r="G363" s="122">
        <f t="shared" si="2"/>
        <v>2</v>
      </c>
      <c r="H363" s="123" t="s">
        <v>2578</v>
      </c>
      <c r="I363" s="123">
        <v>18337.0</v>
      </c>
      <c r="J363" s="122">
        <f t="shared" si="1"/>
        <v>6</v>
      </c>
      <c r="K363" s="2" t="s">
        <v>367</v>
      </c>
      <c r="L363" s="2" t="s">
        <v>2502</v>
      </c>
      <c r="M363" s="32" t="s">
        <v>2210</v>
      </c>
      <c r="O363" s="124" t="s">
        <v>1090</v>
      </c>
      <c r="P363" s="2" t="s">
        <v>367</v>
      </c>
    </row>
    <row r="364" ht="12.75" customHeight="1">
      <c r="A364" s="46">
        <v>363.0</v>
      </c>
      <c r="B364" s="46">
        <v>408.0</v>
      </c>
      <c r="C364" s="46"/>
      <c r="D364" s="46" t="s">
        <v>2211</v>
      </c>
      <c r="E364" s="46"/>
      <c r="F364" s="82"/>
      <c r="G364" s="122">
        <f t="shared" si="2"/>
        <v>6</v>
      </c>
      <c r="H364" s="123" t="s">
        <v>2579</v>
      </c>
      <c r="I364" s="123">
        <v>18347.0</v>
      </c>
      <c r="J364" s="122">
        <f t="shared" si="1"/>
        <v>4</v>
      </c>
      <c r="K364" s="2" t="s">
        <v>2580</v>
      </c>
      <c r="M364" s="32" t="s">
        <v>2581</v>
      </c>
      <c r="O364" s="124" t="s">
        <v>1091</v>
      </c>
      <c r="P364" s="2" t="s">
        <v>570</v>
      </c>
    </row>
    <row r="365" ht="12.75" customHeight="1">
      <c r="A365" s="46">
        <v>364.0</v>
      </c>
      <c r="B365" s="46">
        <v>409.0</v>
      </c>
      <c r="C365" s="46"/>
      <c r="D365" s="46" t="s">
        <v>2211</v>
      </c>
      <c r="E365" s="46"/>
      <c r="F365" s="82"/>
      <c r="G365" s="122">
        <f t="shared" si="2"/>
        <v>2</v>
      </c>
      <c r="H365" s="123" t="s">
        <v>2582</v>
      </c>
      <c r="I365" s="123">
        <v>18351.0</v>
      </c>
      <c r="J365" s="122">
        <f t="shared" si="1"/>
        <v>2</v>
      </c>
      <c r="K365" s="4" t="s">
        <v>156</v>
      </c>
      <c r="M365" s="4" t="s">
        <v>156</v>
      </c>
      <c r="O365" s="124" t="s">
        <v>1092</v>
      </c>
      <c r="P365" s="4" t="s">
        <v>2583</v>
      </c>
    </row>
    <row r="366" ht="12.75" customHeight="1">
      <c r="A366" s="46">
        <v>365.0</v>
      </c>
      <c r="B366" s="46">
        <v>410.0</v>
      </c>
      <c r="C366" s="46"/>
      <c r="D366" s="46" t="s">
        <v>2211</v>
      </c>
      <c r="E366" s="46"/>
      <c r="F366" s="82"/>
      <c r="G366" s="122">
        <f t="shared" si="2"/>
        <v>3</v>
      </c>
      <c r="H366" s="123" t="s">
        <v>2584</v>
      </c>
      <c r="I366" s="123">
        <v>18356.0</v>
      </c>
      <c r="J366" s="122">
        <f t="shared" si="1"/>
        <v>2</v>
      </c>
      <c r="K366" s="4" t="s">
        <v>2288</v>
      </c>
      <c r="M366" s="32" t="s">
        <v>404</v>
      </c>
      <c r="O366" s="124" t="s">
        <v>1093</v>
      </c>
      <c r="P366" s="4" t="s">
        <v>2585</v>
      </c>
    </row>
    <row r="367" ht="12.75" customHeight="1">
      <c r="A367" s="46">
        <v>366.0</v>
      </c>
      <c r="B367" s="46">
        <v>411.0</v>
      </c>
      <c r="C367" s="46"/>
      <c r="D367" s="46" t="s">
        <v>2211</v>
      </c>
      <c r="E367" s="46"/>
      <c r="F367" s="82"/>
      <c r="G367" s="122">
        <f t="shared" si="2"/>
        <v>0</v>
      </c>
      <c r="H367" s="123">
        <v>18356.0</v>
      </c>
      <c r="I367" s="123">
        <v>18356.0</v>
      </c>
      <c r="J367" s="122">
        <f t="shared" si="1"/>
        <v>0</v>
      </c>
      <c r="K367" s="2" t="s">
        <v>2213</v>
      </c>
      <c r="M367" s="32" t="s">
        <v>404</v>
      </c>
      <c r="O367" s="124">
        <v>18356.0</v>
      </c>
      <c r="P367" s="2" t="s">
        <v>64</v>
      </c>
    </row>
    <row r="368" ht="12.75" customHeight="1">
      <c r="A368" s="46">
        <v>367.0</v>
      </c>
      <c r="B368" s="46">
        <v>412.0</v>
      </c>
      <c r="C368" s="46"/>
      <c r="D368" s="46" t="s">
        <v>2211</v>
      </c>
      <c r="E368" s="46"/>
      <c r="F368" s="82"/>
      <c r="G368" s="122">
        <f t="shared" si="2"/>
        <v>6</v>
      </c>
      <c r="H368" s="123" t="s">
        <v>2586</v>
      </c>
      <c r="I368" s="123">
        <v>18370.0</v>
      </c>
      <c r="J368" s="122">
        <f t="shared" si="1"/>
        <v>8</v>
      </c>
      <c r="K368" s="2" t="s">
        <v>2347</v>
      </c>
      <c r="L368" s="2" t="s">
        <v>2348</v>
      </c>
      <c r="M368" s="32" t="s">
        <v>56</v>
      </c>
      <c r="O368" s="124" t="s">
        <v>1094</v>
      </c>
      <c r="P368" s="2" t="s">
        <v>9</v>
      </c>
    </row>
    <row r="369" ht="12.75" customHeight="1">
      <c r="A369" s="46">
        <v>368.0</v>
      </c>
      <c r="B369" s="46">
        <v>413.0</v>
      </c>
      <c r="C369" s="46"/>
      <c r="D369" s="46" t="s">
        <v>2211</v>
      </c>
      <c r="E369" s="46"/>
      <c r="F369" s="82"/>
      <c r="G369" s="122">
        <f t="shared" si="2"/>
        <v>6</v>
      </c>
      <c r="H369" s="123" t="s">
        <v>2587</v>
      </c>
      <c r="I369" s="123">
        <v>18380.0</v>
      </c>
      <c r="J369" s="122">
        <f t="shared" si="1"/>
        <v>4</v>
      </c>
      <c r="K369" s="2" t="s">
        <v>734</v>
      </c>
      <c r="L369" s="2" t="s">
        <v>2209</v>
      </c>
      <c r="M369" s="32" t="s">
        <v>2210</v>
      </c>
      <c r="O369" s="124" t="s">
        <v>1095</v>
      </c>
      <c r="P369" s="2" t="s">
        <v>734</v>
      </c>
    </row>
    <row r="370" ht="12.75" customHeight="1">
      <c r="A370" s="46">
        <v>369.0</v>
      </c>
      <c r="B370" s="46">
        <v>414.0</v>
      </c>
      <c r="C370" s="46"/>
      <c r="D370" s="46" t="s">
        <v>2211</v>
      </c>
      <c r="E370" s="46"/>
      <c r="F370" s="82"/>
      <c r="G370" s="122">
        <f t="shared" si="2"/>
        <v>0</v>
      </c>
      <c r="H370" s="123" t="s">
        <v>2588</v>
      </c>
      <c r="I370" s="123">
        <v>18384.0</v>
      </c>
      <c r="J370" s="122">
        <f t="shared" si="1"/>
        <v>4</v>
      </c>
      <c r="K370" s="2" t="s">
        <v>298</v>
      </c>
      <c r="L370" s="2" t="s">
        <v>2209</v>
      </c>
      <c r="M370" s="32" t="s">
        <v>2210</v>
      </c>
      <c r="O370" s="124" t="s">
        <v>1096</v>
      </c>
      <c r="P370" s="2" t="s">
        <v>298</v>
      </c>
    </row>
    <row r="371" ht="12.75" customHeight="1">
      <c r="A371" s="46">
        <v>370.0</v>
      </c>
      <c r="B371" s="46">
        <v>415.0</v>
      </c>
      <c r="C371" s="46"/>
      <c r="D371" s="46" t="s">
        <v>2211</v>
      </c>
      <c r="E371" s="46"/>
      <c r="F371" s="82"/>
      <c r="G371" s="122">
        <f t="shared" si="2"/>
        <v>1</v>
      </c>
      <c r="H371" s="123" t="s">
        <v>2589</v>
      </c>
      <c r="I371" s="123">
        <v>18387.0</v>
      </c>
      <c r="J371" s="122">
        <f t="shared" si="1"/>
        <v>2</v>
      </c>
      <c r="K371" s="2" t="s">
        <v>681</v>
      </c>
      <c r="L371" s="2" t="s">
        <v>2209</v>
      </c>
      <c r="M371" s="32" t="s">
        <v>2210</v>
      </c>
      <c r="O371" s="124" t="s">
        <v>1097</v>
      </c>
      <c r="P371" s="2" t="s">
        <v>681</v>
      </c>
    </row>
    <row r="372" ht="12.75" customHeight="1">
      <c r="A372" s="46">
        <v>371.0</v>
      </c>
      <c r="B372" s="46">
        <v>416.0</v>
      </c>
      <c r="C372" s="46"/>
      <c r="D372" s="46" t="s">
        <v>2211</v>
      </c>
      <c r="E372" s="46"/>
      <c r="F372" s="82"/>
      <c r="G372" s="122">
        <f t="shared" si="2"/>
        <v>1</v>
      </c>
      <c r="H372" s="123" t="s">
        <v>2590</v>
      </c>
      <c r="I372" s="123">
        <v>18392.0</v>
      </c>
      <c r="J372" s="122">
        <f t="shared" si="1"/>
        <v>4</v>
      </c>
      <c r="K372" s="2" t="s">
        <v>723</v>
      </c>
      <c r="L372" s="2" t="s">
        <v>2209</v>
      </c>
      <c r="M372" s="32" t="s">
        <v>2210</v>
      </c>
      <c r="O372" s="124" t="s">
        <v>1098</v>
      </c>
      <c r="P372" s="2" t="s">
        <v>723</v>
      </c>
    </row>
    <row r="373" ht="12.75" customHeight="1">
      <c r="A373" s="46">
        <v>372.0</v>
      </c>
      <c r="B373" s="46">
        <v>417.0</v>
      </c>
      <c r="C373" s="46"/>
      <c r="D373" s="46" t="s">
        <v>2211</v>
      </c>
      <c r="E373" s="46"/>
      <c r="F373" s="125" t="s">
        <v>1099</v>
      </c>
      <c r="G373" s="122">
        <f t="shared" si="2"/>
        <v>0</v>
      </c>
      <c r="H373" s="123">
        <v>18392.0</v>
      </c>
      <c r="I373" s="123">
        <v>18392.0</v>
      </c>
      <c r="J373" s="122">
        <f t="shared" si="1"/>
        <v>0</v>
      </c>
      <c r="K373" s="2" t="s">
        <v>930</v>
      </c>
      <c r="L373" s="2" t="s">
        <v>2209</v>
      </c>
      <c r="M373" s="32" t="s">
        <v>2210</v>
      </c>
      <c r="O373" s="124">
        <v>18392.0</v>
      </c>
      <c r="P373" s="2" t="s">
        <v>930</v>
      </c>
    </row>
    <row r="374" ht="12.75" customHeight="1">
      <c r="A374" s="46">
        <v>373.0</v>
      </c>
      <c r="B374" s="46"/>
      <c r="C374" s="46"/>
      <c r="D374" s="46"/>
      <c r="E374" s="46"/>
      <c r="F374" s="82"/>
      <c r="G374" s="122" t="str">
        <f t="shared" si="2"/>
        <v/>
      </c>
      <c r="H374" s="123"/>
      <c r="I374" s="123"/>
      <c r="J374" s="122" t="str">
        <f t="shared" si="1"/>
        <v/>
      </c>
      <c r="M374" s="32"/>
      <c r="O374" s="124"/>
    </row>
    <row r="375" ht="12.75" customHeight="1">
      <c r="A375" s="46">
        <v>374.0</v>
      </c>
      <c r="B375" s="46">
        <v>420.0</v>
      </c>
      <c r="C375" s="46" t="s">
        <v>1100</v>
      </c>
      <c r="D375" s="46" t="s">
        <v>1579</v>
      </c>
      <c r="E375" s="46" t="s">
        <v>2495</v>
      </c>
      <c r="F375" s="82"/>
      <c r="G375" s="122" t="str">
        <f t="shared" si="2"/>
        <v/>
      </c>
      <c r="H375" s="123">
        <v>18403.0</v>
      </c>
      <c r="I375" s="123">
        <v>18403.0</v>
      </c>
      <c r="J375" s="122">
        <f t="shared" si="1"/>
        <v>0</v>
      </c>
      <c r="K375" s="2" t="s">
        <v>930</v>
      </c>
      <c r="L375" s="2" t="s">
        <v>2209</v>
      </c>
      <c r="M375" s="32" t="s">
        <v>2210</v>
      </c>
      <c r="O375" s="124">
        <v>18403.0</v>
      </c>
      <c r="P375" s="2" t="s">
        <v>930</v>
      </c>
    </row>
    <row r="376" ht="12.75" customHeight="1">
      <c r="A376" s="46">
        <v>375.0</v>
      </c>
      <c r="B376" s="46">
        <v>421.0</v>
      </c>
      <c r="C376" s="46"/>
      <c r="D376" s="46" t="s">
        <v>2211</v>
      </c>
      <c r="E376" s="46"/>
      <c r="F376" s="125" t="s">
        <v>1047</v>
      </c>
      <c r="G376" s="122">
        <f t="shared" si="2"/>
        <v>0</v>
      </c>
      <c r="H376" s="123" t="s">
        <v>2591</v>
      </c>
      <c r="I376" s="123">
        <v>18405.0</v>
      </c>
      <c r="J376" s="122">
        <f t="shared" si="1"/>
        <v>2</v>
      </c>
      <c r="K376" s="2" t="s">
        <v>689</v>
      </c>
      <c r="L376" s="2" t="s">
        <v>2209</v>
      </c>
      <c r="M376" s="32" t="s">
        <v>2210</v>
      </c>
      <c r="N376" s="32" t="s">
        <v>2592</v>
      </c>
      <c r="O376" s="124" t="s">
        <v>1101</v>
      </c>
      <c r="P376" s="2" t="s">
        <v>2593</v>
      </c>
    </row>
    <row r="377" ht="12.75" customHeight="1">
      <c r="A377" s="46">
        <v>376.0</v>
      </c>
      <c r="B377" s="46">
        <v>422.0</v>
      </c>
      <c r="C377" s="46"/>
      <c r="D377" s="46" t="s">
        <v>2211</v>
      </c>
      <c r="E377" s="46"/>
      <c r="F377" s="82"/>
      <c r="G377" s="122">
        <f t="shared" si="2"/>
        <v>0</v>
      </c>
      <c r="H377" s="123">
        <v>18405.0</v>
      </c>
      <c r="I377" s="123">
        <v>18405.0</v>
      </c>
      <c r="J377" s="122">
        <f t="shared" si="1"/>
        <v>0</v>
      </c>
      <c r="K377" s="2" t="s">
        <v>930</v>
      </c>
      <c r="L377" s="2" t="s">
        <v>2209</v>
      </c>
      <c r="M377" s="32" t="s">
        <v>2210</v>
      </c>
      <c r="O377" s="124">
        <v>18405.0</v>
      </c>
      <c r="P377" s="2" t="s">
        <v>930</v>
      </c>
    </row>
    <row r="378" ht="12.75" customHeight="1">
      <c r="A378" s="46">
        <v>377.0</v>
      </c>
      <c r="B378" s="129"/>
      <c r="C378" s="129"/>
      <c r="D378" s="129"/>
      <c r="E378" s="129"/>
      <c r="F378" s="130"/>
      <c r="G378" s="122" t="str">
        <f t="shared" si="2"/>
        <v/>
      </c>
      <c r="H378" s="131"/>
      <c r="I378" s="131"/>
      <c r="J378" s="122" t="str">
        <f t="shared" si="1"/>
        <v/>
      </c>
      <c r="K378" s="132"/>
      <c r="L378" s="132"/>
      <c r="M378" s="132"/>
      <c r="N378" s="132"/>
      <c r="O378" s="133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</row>
    <row r="379" ht="12.75" customHeight="1">
      <c r="A379" s="46">
        <v>378.0</v>
      </c>
      <c r="B379" s="46">
        <v>425.0</v>
      </c>
      <c r="C379" s="46">
        <v>1951.0</v>
      </c>
      <c r="D379" s="46" t="s">
        <v>2594</v>
      </c>
      <c r="E379" s="46" t="s">
        <v>2495</v>
      </c>
      <c r="F379" s="82"/>
      <c r="G379" s="122" t="str">
        <f t="shared" si="2"/>
        <v/>
      </c>
      <c r="H379" s="123">
        <v>18637.0</v>
      </c>
      <c r="I379" s="123">
        <v>18637.0</v>
      </c>
      <c r="J379" s="122">
        <f t="shared" si="1"/>
        <v>0</v>
      </c>
      <c r="K379" s="2" t="s">
        <v>930</v>
      </c>
      <c r="L379" s="2" t="s">
        <v>2209</v>
      </c>
      <c r="M379" s="32" t="s">
        <v>2210</v>
      </c>
      <c r="O379" s="124">
        <v>18637.0</v>
      </c>
      <c r="P379" s="2" t="s">
        <v>930</v>
      </c>
    </row>
    <row r="380" ht="12.75" customHeight="1">
      <c r="A380" s="46">
        <v>379.0</v>
      </c>
      <c r="B380" s="46">
        <v>426.0</v>
      </c>
      <c r="C380" s="46"/>
      <c r="D380" s="46" t="s">
        <v>2211</v>
      </c>
      <c r="E380" s="46"/>
      <c r="F380" s="82"/>
      <c r="G380" s="122">
        <f t="shared" si="2"/>
        <v>17</v>
      </c>
      <c r="H380" s="123">
        <v>18654.0</v>
      </c>
      <c r="I380" s="123">
        <v>18654.0</v>
      </c>
      <c r="J380" s="122">
        <f t="shared" si="1"/>
        <v>0</v>
      </c>
      <c r="K380" s="2" t="s">
        <v>689</v>
      </c>
      <c r="L380" s="2" t="s">
        <v>2209</v>
      </c>
      <c r="M380" s="32" t="s">
        <v>2210</v>
      </c>
      <c r="O380" s="124">
        <v>18654.0</v>
      </c>
      <c r="P380" s="2" t="s">
        <v>689</v>
      </c>
    </row>
    <row r="381" ht="12.75" customHeight="1">
      <c r="A381" s="46">
        <v>380.0</v>
      </c>
      <c r="B381" s="46">
        <v>427.0</v>
      </c>
      <c r="C381" s="46"/>
      <c r="D381" s="46" t="s">
        <v>2211</v>
      </c>
      <c r="E381" s="46"/>
      <c r="F381" s="82"/>
      <c r="G381" s="122">
        <f t="shared" si="2"/>
        <v>3</v>
      </c>
      <c r="H381" s="123" t="s">
        <v>2595</v>
      </c>
      <c r="I381" s="123">
        <v>18659.0</v>
      </c>
      <c r="J381" s="122">
        <f t="shared" si="1"/>
        <v>2</v>
      </c>
      <c r="K381" s="4" t="s">
        <v>2596</v>
      </c>
      <c r="L381" s="2" t="s">
        <v>2597</v>
      </c>
      <c r="M381" s="32" t="s">
        <v>2210</v>
      </c>
      <c r="O381" s="124" t="s">
        <v>1104</v>
      </c>
      <c r="P381" s="2" t="s">
        <v>1105</v>
      </c>
    </row>
    <row r="382" ht="12.75" customHeight="1">
      <c r="A382" s="46">
        <v>381.0</v>
      </c>
      <c r="B382" s="46">
        <v>428.0</v>
      </c>
      <c r="C382" s="46"/>
      <c r="D382" s="46" t="s">
        <v>2211</v>
      </c>
      <c r="E382" s="46"/>
      <c r="F382" s="82"/>
      <c r="G382" s="122">
        <f t="shared" si="2"/>
        <v>2</v>
      </c>
      <c r="H382" s="123" t="s">
        <v>2598</v>
      </c>
      <c r="I382" s="123">
        <v>18666.0</v>
      </c>
      <c r="J382" s="122">
        <f t="shared" si="1"/>
        <v>5</v>
      </c>
      <c r="K382" s="2" t="s">
        <v>1508</v>
      </c>
      <c r="L382" s="2" t="s">
        <v>2599</v>
      </c>
      <c r="M382" s="32" t="s">
        <v>2210</v>
      </c>
      <c r="O382" s="124" t="s">
        <v>1106</v>
      </c>
      <c r="P382" s="2" t="s">
        <v>1107</v>
      </c>
    </row>
    <row r="383" ht="12.75" customHeight="1">
      <c r="A383" s="46">
        <v>382.0</v>
      </c>
      <c r="B383" s="46">
        <v>429.0</v>
      </c>
      <c r="C383" s="46"/>
      <c r="D383" s="46" t="s">
        <v>2211</v>
      </c>
      <c r="E383" s="46"/>
      <c r="F383" s="82"/>
      <c r="G383" s="122">
        <f t="shared" si="2"/>
        <v>0</v>
      </c>
      <c r="H383" s="123" t="s">
        <v>2600</v>
      </c>
      <c r="I383" s="123">
        <v>18669.0</v>
      </c>
      <c r="J383" s="122">
        <f t="shared" si="1"/>
        <v>3</v>
      </c>
      <c r="K383" s="2" t="s">
        <v>2601</v>
      </c>
      <c r="L383" s="2" t="s">
        <v>2602</v>
      </c>
      <c r="M383" s="2" t="s">
        <v>2603</v>
      </c>
      <c r="O383" s="124" t="s">
        <v>1108</v>
      </c>
      <c r="P383" s="2" t="s">
        <v>1109</v>
      </c>
    </row>
    <row r="384" ht="12.75" customHeight="1">
      <c r="A384" s="46">
        <v>383.0</v>
      </c>
      <c r="B384" s="46">
        <v>430.0</v>
      </c>
      <c r="C384" s="46"/>
      <c r="D384" s="46" t="s">
        <v>2211</v>
      </c>
      <c r="E384" s="46"/>
      <c r="F384" s="82"/>
      <c r="G384" s="122">
        <f t="shared" si="2"/>
        <v>9</v>
      </c>
      <c r="H384" s="123" t="s">
        <v>2604</v>
      </c>
      <c r="I384" s="123">
        <v>18684.0</v>
      </c>
      <c r="J384" s="122">
        <f t="shared" si="1"/>
        <v>6</v>
      </c>
      <c r="K384" s="4" t="s">
        <v>1175</v>
      </c>
      <c r="L384" s="2" t="s">
        <v>735</v>
      </c>
      <c r="M384" s="32" t="s">
        <v>2210</v>
      </c>
      <c r="O384" s="124" t="s">
        <v>1110</v>
      </c>
      <c r="P384" s="2" t="s">
        <v>1111</v>
      </c>
    </row>
    <row r="385" ht="12.75" customHeight="1">
      <c r="A385" s="46">
        <v>384.0</v>
      </c>
      <c r="B385" s="46">
        <v>431.0</v>
      </c>
      <c r="C385" s="46"/>
      <c r="D385" s="46" t="s">
        <v>2211</v>
      </c>
      <c r="E385" s="46"/>
      <c r="F385" s="82"/>
      <c r="G385" s="122">
        <f t="shared" si="2"/>
        <v>1</v>
      </c>
      <c r="H385" s="123" t="s">
        <v>2605</v>
      </c>
      <c r="I385" s="123">
        <v>18687.0</v>
      </c>
      <c r="J385" s="122">
        <f t="shared" si="1"/>
        <v>2</v>
      </c>
      <c r="K385" s="2" t="s">
        <v>2302</v>
      </c>
      <c r="L385" s="2" t="s">
        <v>735</v>
      </c>
      <c r="M385" s="32" t="s">
        <v>2210</v>
      </c>
      <c r="O385" s="124" t="s">
        <v>1112</v>
      </c>
      <c r="P385" s="2" t="s">
        <v>1113</v>
      </c>
    </row>
    <row r="386" ht="12.75" customHeight="1">
      <c r="A386" s="46">
        <v>385.0</v>
      </c>
      <c r="B386" s="46">
        <v>432.0</v>
      </c>
      <c r="C386" s="46"/>
      <c r="D386" s="46" t="s">
        <v>2211</v>
      </c>
      <c r="E386" s="46"/>
      <c r="F386" s="82"/>
      <c r="G386" s="122">
        <f t="shared" si="2"/>
        <v>13</v>
      </c>
      <c r="H386" s="123" t="s">
        <v>2606</v>
      </c>
      <c r="I386" s="123">
        <v>18708.0</v>
      </c>
      <c r="J386" s="122">
        <f t="shared" si="1"/>
        <v>8</v>
      </c>
      <c r="K386" s="2" t="s">
        <v>2347</v>
      </c>
      <c r="L386" s="2" t="s">
        <v>2348</v>
      </c>
      <c r="M386" s="32" t="s">
        <v>56</v>
      </c>
      <c r="O386" s="124" t="s">
        <v>1114</v>
      </c>
      <c r="P386" s="2" t="s">
        <v>9</v>
      </c>
    </row>
    <row r="387" ht="12.75" customHeight="1">
      <c r="A387" s="46">
        <v>386.0</v>
      </c>
      <c r="B387" s="46">
        <v>433.0</v>
      </c>
      <c r="C387" s="46"/>
      <c r="D387" s="46" t="s">
        <v>2211</v>
      </c>
      <c r="E387" s="46"/>
      <c r="F387" s="82"/>
      <c r="G387" s="122">
        <f t="shared" si="2"/>
        <v>6</v>
      </c>
      <c r="H387" s="123" t="s">
        <v>2607</v>
      </c>
      <c r="I387" s="123">
        <v>18718.0</v>
      </c>
      <c r="J387" s="122">
        <f t="shared" si="1"/>
        <v>4</v>
      </c>
      <c r="K387" s="2" t="s">
        <v>734</v>
      </c>
      <c r="L387" s="2" t="s">
        <v>2209</v>
      </c>
      <c r="M387" s="32" t="s">
        <v>2210</v>
      </c>
      <c r="O387" s="124" t="s">
        <v>1115</v>
      </c>
      <c r="P387" s="2" t="s">
        <v>734</v>
      </c>
    </row>
    <row r="388" ht="12.75" customHeight="1">
      <c r="A388" s="46">
        <v>387.0</v>
      </c>
      <c r="B388" s="46">
        <v>434.0</v>
      </c>
      <c r="C388" s="46"/>
      <c r="D388" s="46" t="s">
        <v>2211</v>
      </c>
      <c r="E388" s="46"/>
      <c r="F388" s="82"/>
      <c r="G388" s="122">
        <f t="shared" si="2"/>
        <v>0</v>
      </c>
      <c r="H388" s="123" t="s">
        <v>2608</v>
      </c>
      <c r="I388" s="123">
        <v>18722.0</v>
      </c>
      <c r="J388" s="122">
        <f t="shared" si="1"/>
        <v>4</v>
      </c>
      <c r="K388" s="2" t="s">
        <v>298</v>
      </c>
      <c r="L388" s="2" t="s">
        <v>2209</v>
      </c>
      <c r="M388" s="32" t="s">
        <v>2210</v>
      </c>
      <c r="O388" s="124" t="s">
        <v>1116</v>
      </c>
      <c r="P388" s="2" t="s">
        <v>298</v>
      </c>
    </row>
    <row r="389" ht="12.75" customHeight="1">
      <c r="A389" s="46">
        <v>388.0</v>
      </c>
      <c r="B389" s="46">
        <v>435.0</v>
      </c>
      <c r="C389" s="46"/>
      <c r="D389" s="46" t="s">
        <v>2211</v>
      </c>
      <c r="E389" s="46"/>
      <c r="F389" s="82"/>
      <c r="G389" s="122">
        <f t="shared" si="2"/>
        <v>1</v>
      </c>
      <c r="H389" s="123" t="s">
        <v>2609</v>
      </c>
      <c r="I389" s="123">
        <v>18725.0</v>
      </c>
      <c r="J389" s="122">
        <f t="shared" si="1"/>
        <v>2</v>
      </c>
      <c r="K389" s="2" t="s">
        <v>681</v>
      </c>
      <c r="L389" s="2" t="s">
        <v>2209</v>
      </c>
      <c r="M389" s="32" t="s">
        <v>2210</v>
      </c>
      <c r="O389" s="124" t="s">
        <v>1117</v>
      </c>
      <c r="P389" s="2" t="s">
        <v>681</v>
      </c>
    </row>
    <row r="390" ht="12.75" customHeight="1">
      <c r="A390" s="46">
        <v>389.0</v>
      </c>
      <c r="B390" s="46">
        <v>436.0</v>
      </c>
      <c r="C390" s="46"/>
      <c r="D390" s="46" t="s">
        <v>2211</v>
      </c>
      <c r="E390" s="46"/>
      <c r="F390" s="82"/>
      <c r="G390" s="122">
        <f t="shared" si="2"/>
        <v>1</v>
      </c>
      <c r="H390" s="123" t="s">
        <v>2610</v>
      </c>
      <c r="I390" s="123">
        <v>18728.0</v>
      </c>
      <c r="J390" s="122">
        <f t="shared" si="1"/>
        <v>2</v>
      </c>
      <c r="K390" s="2" t="s">
        <v>723</v>
      </c>
      <c r="L390" s="2" t="s">
        <v>2209</v>
      </c>
      <c r="M390" s="32" t="s">
        <v>2210</v>
      </c>
      <c r="O390" s="124" t="s">
        <v>1118</v>
      </c>
      <c r="P390" s="2" t="s">
        <v>723</v>
      </c>
    </row>
    <row r="391" ht="12.75" customHeight="1">
      <c r="A391" s="46">
        <v>390.0</v>
      </c>
      <c r="B391" s="46">
        <v>437.0</v>
      </c>
      <c r="C391" s="46"/>
      <c r="D391" s="46" t="s">
        <v>2211</v>
      </c>
      <c r="E391" s="46"/>
      <c r="F391" s="125" t="s">
        <v>1099</v>
      </c>
      <c r="G391" s="122">
        <f t="shared" si="2"/>
        <v>0</v>
      </c>
      <c r="H391" s="123">
        <v>18728.0</v>
      </c>
      <c r="I391" s="123">
        <v>18728.0</v>
      </c>
      <c r="J391" s="122">
        <f t="shared" si="1"/>
        <v>0</v>
      </c>
      <c r="K391" s="2" t="s">
        <v>930</v>
      </c>
      <c r="L391" s="2" t="s">
        <v>2209</v>
      </c>
      <c r="M391" s="32" t="s">
        <v>2210</v>
      </c>
      <c r="O391" s="124">
        <v>18728.0</v>
      </c>
      <c r="P391" s="2" t="s">
        <v>930</v>
      </c>
    </row>
    <row r="392" ht="12.75" customHeight="1">
      <c r="A392" s="46">
        <v>391.0</v>
      </c>
      <c r="B392" s="46"/>
      <c r="C392" s="46"/>
      <c r="D392" s="46"/>
      <c r="E392" s="46"/>
      <c r="F392" s="82"/>
      <c r="G392" s="122" t="str">
        <f t="shared" si="2"/>
        <v/>
      </c>
      <c r="H392" s="123"/>
      <c r="I392" s="123"/>
      <c r="J392" s="122" t="str">
        <f t="shared" si="1"/>
        <v/>
      </c>
      <c r="M392" s="32"/>
      <c r="O392" s="124"/>
    </row>
    <row r="393" ht="12.75" customHeight="1">
      <c r="A393" s="46">
        <v>392.0</v>
      </c>
      <c r="B393" s="46">
        <v>440.0</v>
      </c>
      <c r="C393" s="46" t="s">
        <v>1119</v>
      </c>
      <c r="D393" s="46" t="s">
        <v>2611</v>
      </c>
      <c r="E393" s="46" t="s">
        <v>2495</v>
      </c>
      <c r="F393" s="82"/>
      <c r="G393" s="122" t="str">
        <f t="shared" si="2"/>
        <v/>
      </c>
      <c r="H393" s="123">
        <v>18773.0</v>
      </c>
      <c r="I393" s="123">
        <v>18773.0</v>
      </c>
      <c r="J393" s="122">
        <f t="shared" si="1"/>
        <v>0</v>
      </c>
      <c r="K393" s="2" t="s">
        <v>930</v>
      </c>
      <c r="L393" s="2" t="s">
        <v>2209</v>
      </c>
      <c r="M393" s="32" t="s">
        <v>2210</v>
      </c>
      <c r="O393" s="124">
        <v>18773.0</v>
      </c>
      <c r="P393" s="2" t="s">
        <v>930</v>
      </c>
    </row>
    <row r="394" ht="12.75" customHeight="1">
      <c r="A394" s="46">
        <v>393.0</v>
      </c>
      <c r="B394" s="46">
        <v>441.0</v>
      </c>
      <c r="C394" s="46"/>
      <c r="D394" s="46" t="s">
        <v>2211</v>
      </c>
      <c r="E394" s="46"/>
      <c r="F394" s="125" t="s">
        <v>1121</v>
      </c>
      <c r="G394" s="122">
        <f t="shared" si="2"/>
        <v>0</v>
      </c>
      <c r="H394" s="123" t="s">
        <v>2612</v>
      </c>
      <c r="I394" s="123">
        <v>18776.0</v>
      </c>
      <c r="J394" s="122">
        <f t="shared" si="1"/>
        <v>3</v>
      </c>
      <c r="K394" s="2" t="s">
        <v>689</v>
      </c>
      <c r="L394" s="2" t="s">
        <v>2209</v>
      </c>
      <c r="M394" s="32" t="s">
        <v>2210</v>
      </c>
      <c r="O394" s="124" t="s">
        <v>1120</v>
      </c>
      <c r="P394" s="2" t="s">
        <v>689</v>
      </c>
    </row>
    <row r="395" ht="12.75" customHeight="1">
      <c r="A395" s="46">
        <v>394.0</v>
      </c>
      <c r="B395" s="46">
        <v>442.0</v>
      </c>
      <c r="C395" s="46"/>
      <c r="D395" s="46" t="s">
        <v>2211</v>
      </c>
      <c r="E395" s="46"/>
      <c r="F395" s="82"/>
      <c r="G395" s="122">
        <f t="shared" si="2"/>
        <v>0</v>
      </c>
      <c r="H395" s="123">
        <v>18776.0</v>
      </c>
      <c r="I395" s="123">
        <v>18776.0</v>
      </c>
      <c r="J395" s="122">
        <f t="shared" si="1"/>
        <v>0</v>
      </c>
      <c r="K395" s="2" t="s">
        <v>930</v>
      </c>
      <c r="L395" s="2" t="s">
        <v>2209</v>
      </c>
      <c r="M395" s="32" t="s">
        <v>2210</v>
      </c>
      <c r="O395" s="124">
        <v>18776.0</v>
      </c>
      <c r="P395" s="2" t="s">
        <v>930</v>
      </c>
    </row>
    <row r="396" ht="12.75" customHeight="1">
      <c r="A396" s="46">
        <v>395.0</v>
      </c>
      <c r="B396" s="46"/>
      <c r="C396" s="46"/>
      <c r="D396" s="46"/>
      <c r="E396" s="46"/>
      <c r="F396" s="82"/>
      <c r="G396" s="122" t="str">
        <f t="shared" si="2"/>
        <v/>
      </c>
      <c r="H396" s="123"/>
      <c r="I396" s="123"/>
      <c r="J396" s="122" t="str">
        <f t="shared" si="1"/>
        <v/>
      </c>
      <c r="M396" s="32"/>
      <c r="O396" s="124"/>
    </row>
    <row r="397" ht="12.75" customHeight="1">
      <c r="A397" s="46">
        <v>396.0</v>
      </c>
      <c r="B397" s="46">
        <v>445.0</v>
      </c>
      <c r="C397" s="46" t="s">
        <v>1123</v>
      </c>
      <c r="D397" s="46" t="s">
        <v>2613</v>
      </c>
      <c r="E397" s="46" t="s">
        <v>2495</v>
      </c>
      <c r="F397" s="82"/>
      <c r="G397" s="122" t="str">
        <f t="shared" si="2"/>
        <v/>
      </c>
      <c r="H397" s="123">
        <v>19023.0</v>
      </c>
      <c r="I397" s="123">
        <v>19023.0</v>
      </c>
      <c r="J397" s="122">
        <f t="shared" si="1"/>
        <v>0</v>
      </c>
      <c r="K397" s="2" t="s">
        <v>930</v>
      </c>
      <c r="L397" s="2" t="s">
        <v>2209</v>
      </c>
      <c r="M397" s="32" t="s">
        <v>2210</v>
      </c>
      <c r="O397" s="124">
        <v>19023.0</v>
      </c>
      <c r="P397" s="2" t="s">
        <v>930</v>
      </c>
    </row>
    <row r="398" ht="12.75" customHeight="1">
      <c r="A398" s="46">
        <v>397.0</v>
      </c>
      <c r="B398" s="46">
        <v>446.0</v>
      </c>
      <c r="C398" s="46"/>
      <c r="D398" s="46" t="s">
        <v>2211</v>
      </c>
      <c r="E398" s="46"/>
      <c r="F398" s="82"/>
      <c r="G398" s="122">
        <f t="shared" si="2"/>
        <v>6</v>
      </c>
      <c r="H398" s="123" t="s">
        <v>2614</v>
      </c>
      <c r="I398" s="123">
        <v>19031.0</v>
      </c>
      <c r="J398" s="122">
        <f t="shared" si="1"/>
        <v>2</v>
      </c>
      <c r="K398" s="2" t="s">
        <v>2371</v>
      </c>
      <c r="L398" s="2" t="s">
        <v>2372</v>
      </c>
      <c r="M398" s="32" t="s">
        <v>56</v>
      </c>
      <c r="O398" s="124" t="s">
        <v>1124</v>
      </c>
      <c r="P398" s="2" t="s">
        <v>324</v>
      </c>
    </row>
    <row r="399" ht="12.75" customHeight="1">
      <c r="A399" s="46">
        <v>398.0</v>
      </c>
      <c r="B399" s="46">
        <v>447.0</v>
      </c>
      <c r="C399" s="46"/>
      <c r="D399" s="46" t="s">
        <v>2211</v>
      </c>
      <c r="E399" s="46"/>
      <c r="F399" s="82"/>
      <c r="G399" s="122">
        <f t="shared" si="2"/>
        <v>10</v>
      </c>
      <c r="H399" s="123" t="s">
        <v>2615</v>
      </c>
      <c r="I399" s="123">
        <v>19047.0</v>
      </c>
      <c r="J399" s="122">
        <f t="shared" si="1"/>
        <v>6</v>
      </c>
      <c r="K399" s="2" t="s">
        <v>2217</v>
      </c>
      <c r="M399" s="32" t="s">
        <v>2218</v>
      </c>
      <c r="O399" s="124" t="s">
        <v>1126</v>
      </c>
      <c r="P399" s="2" t="s">
        <v>108</v>
      </c>
    </row>
    <row r="400" ht="12.75" customHeight="1">
      <c r="A400" s="46">
        <v>399.0</v>
      </c>
      <c r="B400" s="46">
        <v>448.0</v>
      </c>
      <c r="C400" s="46"/>
      <c r="D400" s="46" t="s">
        <v>2211</v>
      </c>
      <c r="E400" s="46"/>
      <c r="F400" s="82"/>
      <c r="G400" s="122">
        <f t="shared" si="2"/>
        <v>7</v>
      </c>
      <c r="H400" s="123" t="s">
        <v>2616</v>
      </c>
      <c r="I400" s="123">
        <v>19062.0</v>
      </c>
      <c r="J400" s="122">
        <f t="shared" si="1"/>
        <v>8</v>
      </c>
      <c r="K400" s="4" t="s">
        <v>2617</v>
      </c>
      <c r="M400" s="2" t="s">
        <v>210</v>
      </c>
      <c r="O400" s="124" t="s">
        <v>1127</v>
      </c>
      <c r="P400" s="2" t="s">
        <v>531</v>
      </c>
    </row>
    <row r="401" ht="12.75" customHeight="1">
      <c r="A401" s="46">
        <v>400.0</v>
      </c>
      <c r="B401" s="46">
        <v>449.0</v>
      </c>
      <c r="C401" s="46"/>
      <c r="D401" s="46" t="s">
        <v>2211</v>
      </c>
      <c r="E401" s="46"/>
      <c r="F401" s="82"/>
      <c r="G401" s="122">
        <f t="shared" si="2"/>
        <v>2</v>
      </c>
      <c r="H401" s="123" t="s">
        <v>2618</v>
      </c>
      <c r="I401" s="123">
        <v>19072.0</v>
      </c>
      <c r="J401" s="122">
        <f t="shared" si="1"/>
        <v>8</v>
      </c>
      <c r="K401" s="2" t="s">
        <v>2347</v>
      </c>
      <c r="L401" s="2" t="s">
        <v>2348</v>
      </c>
      <c r="M401" s="32" t="s">
        <v>56</v>
      </c>
      <c r="O401" s="124" t="s">
        <v>1128</v>
      </c>
      <c r="P401" s="2" t="s">
        <v>9</v>
      </c>
    </row>
    <row r="402" ht="12.75" customHeight="1">
      <c r="A402" s="46">
        <v>401.0</v>
      </c>
      <c r="B402" s="46">
        <v>450.0</v>
      </c>
      <c r="C402" s="46"/>
      <c r="D402" s="46" t="s">
        <v>2211</v>
      </c>
      <c r="E402" s="46"/>
      <c r="F402" s="82"/>
      <c r="G402" s="122">
        <f t="shared" si="2"/>
        <v>6</v>
      </c>
      <c r="H402" s="123" t="s">
        <v>2619</v>
      </c>
      <c r="I402" s="123">
        <v>19082.0</v>
      </c>
      <c r="J402" s="122">
        <f t="shared" si="1"/>
        <v>4</v>
      </c>
      <c r="K402" s="2" t="s">
        <v>734</v>
      </c>
      <c r="L402" s="2" t="s">
        <v>2209</v>
      </c>
      <c r="M402" s="32" t="s">
        <v>2210</v>
      </c>
      <c r="O402" s="124" t="s">
        <v>1129</v>
      </c>
      <c r="P402" s="2" t="s">
        <v>678</v>
      </c>
    </row>
    <row r="403" ht="12.75" customHeight="1">
      <c r="A403" s="46">
        <v>402.0</v>
      </c>
      <c r="B403" s="46">
        <v>451.0</v>
      </c>
      <c r="C403" s="46"/>
      <c r="D403" s="46" t="s">
        <v>2211</v>
      </c>
      <c r="E403" s="46"/>
      <c r="F403" s="82"/>
      <c r="G403" s="122">
        <f t="shared" si="2"/>
        <v>0</v>
      </c>
      <c r="H403" s="123" t="s">
        <v>2620</v>
      </c>
      <c r="I403" s="123">
        <v>19086.0</v>
      </c>
      <c r="J403" s="122">
        <f t="shared" si="1"/>
        <v>4</v>
      </c>
      <c r="K403" s="2" t="s">
        <v>298</v>
      </c>
      <c r="L403" s="2" t="s">
        <v>2209</v>
      </c>
      <c r="M403" s="32" t="s">
        <v>2210</v>
      </c>
      <c r="O403" s="124" t="s">
        <v>1130</v>
      </c>
      <c r="P403" s="2" t="s">
        <v>773</v>
      </c>
    </row>
    <row r="404" ht="12.75" customHeight="1">
      <c r="A404" s="46">
        <v>403.0</v>
      </c>
      <c r="B404" s="46">
        <v>452.0</v>
      </c>
      <c r="C404" s="46"/>
      <c r="D404" s="46" t="s">
        <v>2211</v>
      </c>
      <c r="E404" s="46"/>
      <c r="F404" s="82"/>
      <c r="G404" s="122">
        <f t="shared" si="2"/>
        <v>1</v>
      </c>
      <c r="H404" s="123" t="s">
        <v>2621</v>
      </c>
      <c r="I404" s="123">
        <v>19089.0</v>
      </c>
      <c r="J404" s="122">
        <f t="shared" si="1"/>
        <v>2</v>
      </c>
      <c r="K404" s="2" t="s">
        <v>681</v>
      </c>
      <c r="L404" s="2" t="s">
        <v>2209</v>
      </c>
      <c r="M404" s="32" t="s">
        <v>2210</v>
      </c>
      <c r="O404" s="124" t="s">
        <v>1131</v>
      </c>
      <c r="P404" s="2" t="s">
        <v>681</v>
      </c>
    </row>
    <row r="405" ht="12.75" customHeight="1">
      <c r="A405" s="46">
        <v>404.0</v>
      </c>
      <c r="B405" s="46">
        <v>453.0</v>
      </c>
      <c r="C405" s="46"/>
      <c r="D405" s="46" t="s">
        <v>2211</v>
      </c>
      <c r="E405" s="46"/>
      <c r="F405" s="82"/>
      <c r="G405" s="122">
        <f t="shared" si="2"/>
        <v>1</v>
      </c>
      <c r="H405" s="123" t="s">
        <v>2622</v>
      </c>
      <c r="I405" s="123">
        <v>19093.0</v>
      </c>
      <c r="J405" s="122">
        <f t="shared" si="1"/>
        <v>3</v>
      </c>
      <c r="K405" s="2" t="s">
        <v>723</v>
      </c>
      <c r="L405" s="2" t="s">
        <v>2209</v>
      </c>
      <c r="M405" s="32" t="s">
        <v>2210</v>
      </c>
      <c r="O405" s="124" t="s">
        <v>1132</v>
      </c>
      <c r="P405" s="2" t="s">
        <v>723</v>
      </c>
    </row>
    <row r="406" ht="12.75" customHeight="1">
      <c r="A406" s="46">
        <v>405.0</v>
      </c>
      <c r="B406" s="46">
        <v>454.0</v>
      </c>
      <c r="C406" s="46"/>
      <c r="D406" s="46" t="s">
        <v>2211</v>
      </c>
      <c r="E406" s="46"/>
      <c r="F406" s="82"/>
      <c r="G406" s="122">
        <f t="shared" si="2"/>
        <v>0</v>
      </c>
      <c r="H406" s="123" t="s">
        <v>2623</v>
      </c>
      <c r="I406" s="123">
        <v>19096.0</v>
      </c>
      <c r="J406" s="122">
        <f t="shared" si="1"/>
        <v>3</v>
      </c>
      <c r="K406" s="2" t="s">
        <v>573</v>
      </c>
      <c r="L406" s="2" t="s">
        <v>2209</v>
      </c>
      <c r="M406" s="32" t="s">
        <v>2210</v>
      </c>
      <c r="O406" s="124" t="s">
        <v>1133</v>
      </c>
      <c r="P406" s="2" t="s">
        <v>573</v>
      </c>
    </row>
    <row r="407" ht="12.75" customHeight="1">
      <c r="A407" s="46">
        <v>406.0</v>
      </c>
      <c r="B407" s="46">
        <v>455.0</v>
      </c>
      <c r="C407" s="46"/>
      <c r="D407" s="46" t="s">
        <v>2211</v>
      </c>
      <c r="E407" s="46"/>
      <c r="F407" s="125" t="s">
        <v>1134</v>
      </c>
      <c r="G407" s="122">
        <f t="shared" si="2"/>
        <v>0</v>
      </c>
      <c r="H407" s="123">
        <v>19096.0</v>
      </c>
      <c r="I407" s="123">
        <v>19096.0</v>
      </c>
      <c r="J407" s="122">
        <f t="shared" si="1"/>
        <v>0</v>
      </c>
      <c r="K407" s="2" t="s">
        <v>930</v>
      </c>
      <c r="L407" s="2" t="s">
        <v>2209</v>
      </c>
      <c r="M407" s="32" t="s">
        <v>2210</v>
      </c>
      <c r="O407" s="124">
        <v>19096.0</v>
      </c>
      <c r="P407" s="2" t="s">
        <v>930</v>
      </c>
    </row>
    <row r="408" ht="12.75" customHeight="1">
      <c r="A408" s="46">
        <v>407.0</v>
      </c>
      <c r="B408" s="46"/>
      <c r="C408" s="46"/>
      <c r="D408" s="46"/>
      <c r="E408" s="46"/>
      <c r="F408" s="82"/>
      <c r="G408" s="122" t="str">
        <f t="shared" si="2"/>
        <v/>
      </c>
      <c r="H408" s="123"/>
      <c r="I408" s="123"/>
      <c r="J408" s="122" t="str">
        <f t="shared" si="1"/>
        <v/>
      </c>
      <c r="M408" s="32"/>
      <c r="O408" s="124"/>
    </row>
    <row r="409" ht="12.75" customHeight="1">
      <c r="A409" s="46">
        <v>408.0</v>
      </c>
      <c r="B409" s="46">
        <v>458.0</v>
      </c>
      <c r="C409" s="46" t="s">
        <v>1135</v>
      </c>
      <c r="D409" s="46" t="s">
        <v>2611</v>
      </c>
      <c r="E409" s="46" t="s">
        <v>2495</v>
      </c>
      <c r="F409" s="82"/>
      <c r="G409" s="122" t="str">
        <f t="shared" si="2"/>
        <v/>
      </c>
      <c r="H409" s="123">
        <v>19134.0</v>
      </c>
      <c r="I409" s="123">
        <v>19134.0</v>
      </c>
      <c r="J409" s="122">
        <f t="shared" si="1"/>
        <v>0</v>
      </c>
      <c r="K409" s="2" t="s">
        <v>930</v>
      </c>
      <c r="L409" s="2" t="s">
        <v>2209</v>
      </c>
      <c r="M409" s="32" t="s">
        <v>2210</v>
      </c>
      <c r="O409" s="124">
        <v>19134.0</v>
      </c>
      <c r="P409" s="2" t="s">
        <v>930</v>
      </c>
    </row>
    <row r="410" ht="12.75" customHeight="1">
      <c r="A410" s="46">
        <v>409.0</v>
      </c>
      <c r="B410" s="46">
        <v>459.0</v>
      </c>
      <c r="C410" s="46"/>
      <c r="D410" s="46"/>
      <c r="E410" s="46"/>
      <c r="F410" s="125" t="s">
        <v>1047</v>
      </c>
      <c r="G410" s="122">
        <f t="shared" si="2"/>
        <v>0</v>
      </c>
      <c r="H410" s="123" t="s">
        <v>2624</v>
      </c>
      <c r="I410" s="123">
        <v>19137.0</v>
      </c>
      <c r="J410" s="122">
        <f t="shared" si="1"/>
        <v>3</v>
      </c>
      <c r="K410" s="2" t="s">
        <v>689</v>
      </c>
      <c r="L410" s="2" t="s">
        <v>2209</v>
      </c>
      <c r="M410" s="32" t="s">
        <v>2210</v>
      </c>
      <c r="O410" s="124" t="s">
        <v>1136</v>
      </c>
      <c r="P410" s="2" t="s">
        <v>689</v>
      </c>
    </row>
    <row r="411" ht="12.75" customHeight="1">
      <c r="A411" s="46">
        <v>410.0</v>
      </c>
      <c r="B411" s="46">
        <v>460.0</v>
      </c>
      <c r="C411" s="46"/>
      <c r="D411" s="46" t="s">
        <v>2211</v>
      </c>
      <c r="E411" s="46"/>
      <c r="F411" s="82"/>
      <c r="G411" s="122">
        <f t="shared" si="2"/>
        <v>0</v>
      </c>
      <c r="H411" s="123">
        <v>19137.0</v>
      </c>
      <c r="I411" s="123">
        <v>19137.0</v>
      </c>
      <c r="J411" s="122">
        <f t="shared" si="1"/>
        <v>0</v>
      </c>
      <c r="K411" s="2" t="s">
        <v>930</v>
      </c>
      <c r="L411" s="2" t="s">
        <v>2209</v>
      </c>
      <c r="M411" s="32" t="s">
        <v>2210</v>
      </c>
      <c r="O411" s="124">
        <v>19137.0</v>
      </c>
      <c r="P411" s="2" t="s">
        <v>930</v>
      </c>
    </row>
    <row r="412" ht="12.75" customHeight="1">
      <c r="A412" s="46">
        <v>411.0</v>
      </c>
      <c r="B412" s="46"/>
      <c r="C412" s="46"/>
      <c r="D412" s="46"/>
      <c r="E412" s="46"/>
      <c r="F412" s="82"/>
      <c r="G412" s="122" t="str">
        <f t="shared" si="2"/>
        <v/>
      </c>
      <c r="H412" s="123"/>
      <c r="I412" s="123"/>
      <c r="J412" s="122" t="str">
        <f t="shared" si="1"/>
        <v/>
      </c>
      <c r="M412" s="32"/>
      <c r="O412" s="124"/>
    </row>
    <row r="413" ht="12.75" customHeight="1">
      <c r="A413" s="46">
        <v>412.0</v>
      </c>
      <c r="B413" s="46">
        <v>463.0</v>
      </c>
      <c r="C413" s="46" t="s">
        <v>1138</v>
      </c>
      <c r="D413" s="46" t="s">
        <v>2625</v>
      </c>
      <c r="E413" s="46" t="s">
        <v>2495</v>
      </c>
      <c r="F413" s="82"/>
      <c r="G413" s="122" t="str">
        <f t="shared" si="2"/>
        <v/>
      </c>
      <c r="H413" s="123">
        <v>19271.0</v>
      </c>
      <c r="I413" s="123">
        <v>19271.0</v>
      </c>
      <c r="J413" s="122">
        <f t="shared" si="1"/>
        <v>0</v>
      </c>
      <c r="K413" s="2" t="s">
        <v>930</v>
      </c>
      <c r="L413" s="2" t="s">
        <v>2209</v>
      </c>
      <c r="M413" s="32" t="s">
        <v>2210</v>
      </c>
      <c r="O413" s="124">
        <v>19271.0</v>
      </c>
      <c r="P413" s="2" t="s">
        <v>930</v>
      </c>
    </row>
    <row r="414" ht="12.75" customHeight="1">
      <c r="A414" s="46">
        <v>413.0</v>
      </c>
      <c r="B414" s="46">
        <v>464.0</v>
      </c>
      <c r="C414" s="46"/>
      <c r="D414" s="46" t="s">
        <v>2211</v>
      </c>
      <c r="E414" s="46"/>
      <c r="F414" s="125" t="s">
        <v>1140</v>
      </c>
      <c r="G414" s="122">
        <f t="shared" si="2"/>
        <v>1</v>
      </c>
      <c r="H414" s="123" t="s">
        <v>2626</v>
      </c>
      <c r="I414" s="123">
        <v>19278.0</v>
      </c>
      <c r="J414" s="122">
        <f t="shared" si="1"/>
        <v>6</v>
      </c>
      <c r="K414" s="2" t="s">
        <v>305</v>
      </c>
      <c r="L414" s="2" t="s">
        <v>2209</v>
      </c>
      <c r="M414" s="32" t="s">
        <v>2210</v>
      </c>
      <c r="O414" s="124" t="s">
        <v>1139</v>
      </c>
      <c r="P414" s="2" t="s">
        <v>305</v>
      </c>
    </row>
    <row r="415" ht="12.75" customHeight="1">
      <c r="A415" s="46">
        <v>414.0</v>
      </c>
      <c r="B415" s="46">
        <v>465.0</v>
      </c>
      <c r="C415" s="46"/>
      <c r="D415" s="46" t="s">
        <v>2211</v>
      </c>
      <c r="E415" s="46"/>
      <c r="F415" s="125" t="s">
        <v>1142</v>
      </c>
      <c r="G415" s="122">
        <f t="shared" si="2"/>
        <v>1</v>
      </c>
      <c r="H415" s="123">
        <v>19279.0</v>
      </c>
      <c r="I415" s="123">
        <v>19279.0</v>
      </c>
      <c r="J415" s="122">
        <f t="shared" si="1"/>
        <v>0</v>
      </c>
      <c r="K415" s="2" t="s">
        <v>930</v>
      </c>
      <c r="L415" s="2" t="s">
        <v>2209</v>
      </c>
      <c r="M415" s="32" t="s">
        <v>2210</v>
      </c>
      <c r="O415" s="124">
        <v>19279.0</v>
      </c>
      <c r="P415" s="2" t="s">
        <v>930</v>
      </c>
    </row>
    <row r="416" ht="12.75" customHeight="1">
      <c r="A416" s="46">
        <v>415.0</v>
      </c>
      <c r="B416" s="46"/>
      <c r="C416" s="46"/>
      <c r="D416" s="46"/>
      <c r="E416" s="46"/>
      <c r="F416" s="82"/>
      <c r="G416" s="122" t="str">
        <f t="shared" si="2"/>
        <v/>
      </c>
      <c r="H416" s="123"/>
      <c r="I416" s="123"/>
      <c r="J416" s="122" t="str">
        <f t="shared" si="1"/>
        <v/>
      </c>
      <c r="M416" s="32"/>
      <c r="O416" s="124"/>
    </row>
    <row r="417" ht="12.75" customHeight="1">
      <c r="A417" s="46">
        <v>416.0</v>
      </c>
      <c r="B417" s="46">
        <v>468.0</v>
      </c>
      <c r="C417" s="46" t="s">
        <v>1143</v>
      </c>
      <c r="D417" s="46" t="s">
        <v>2627</v>
      </c>
      <c r="E417" s="46" t="s">
        <v>2495</v>
      </c>
      <c r="F417" s="82"/>
      <c r="G417" s="122" t="str">
        <f t="shared" si="2"/>
        <v/>
      </c>
      <c r="H417" s="123">
        <v>19390.0</v>
      </c>
      <c r="I417" s="123">
        <v>19390.0</v>
      </c>
      <c r="J417" s="122">
        <f t="shared" si="1"/>
        <v>0</v>
      </c>
      <c r="K417" s="2" t="s">
        <v>930</v>
      </c>
      <c r="L417" s="2" t="s">
        <v>2209</v>
      </c>
      <c r="M417" s="32" t="s">
        <v>2210</v>
      </c>
      <c r="O417" s="124">
        <v>19390.0</v>
      </c>
      <c r="P417" s="2" t="s">
        <v>930</v>
      </c>
    </row>
    <row r="418" ht="12.75" customHeight="1">
      <c r="A418" s="46">
        <v>417.0</v>
      </c>
      <c r="B418" s="46">
        <v>469.0</v>
      </c>
      <c r="C418" s="46"/>
      <c r="D418" s="46" t="s">
        <v>2211</v>
      </c>
      <c r="E418" s="46"/>
      <c r="F418" s="82"/>
      <c r="G418" s="122">
        <f t="shared" si="2"/>
        <v>8</v>
      </c>
      <c r="H418" s="123" t="s">
        <v>2628</v>
      </c>
      <c r="I418" s="123">
        <v>19400.0</v>
      </c>
      <c r="J418" s="122">
        <f t="shared" si="1"/>
        <v>2</v>
      </c>
      <c r="K418" s="2" t="s">
        <v>2302</v>
      </c>
      <c r="L418" s="2" t="s">
        <v>735</v>
      </c>
      <c r="M418" s="32" t="s">
        <v>2210</v>
      </c>
      <c r="O418" s="124" t="s">
        <v>1144</v>
      </c>
      <c r="P418" s="2" t="s">
        <v>1113</v>
      </c>
    </row>
    <row r="419" ht="12.75" customHeight="1">
      <c r="A419" s="46">
        <v>418.0</v>
      </c>
      <c r="B419" s="46">
        <v>470.0</v>
      </c>
      <c r="C419" s="46"/>
      <c r="D419" s="46" t="s">
        <v>2211</v>
      </c>
      <c r="E419" s="46"/>
      <c r="F419" s="82"/>
      <c r="G419" s="122">
        <f t="shared" si="2"/>
        <v>9</v>
      </c>
      <c r="H419" s="123" t="s">
        <v>2629</v>
      </c>
      <c r="I419" s="123">
        <v>19413.0</v>
      </c>
      <c r="J419" s="122">
        <f t="shared" si="1"/>
        <v>4</v>
      </c>
      <c r="K419" s="2" t="s">
        <v>2336</v>
      </c>
      <c r="L419" s="4" t="s">
        <v>2337</v>
      </c>
      <c r="M419" s="126" t="s">
        <v>2210</v>
      </c>
      <c r="N419" s="32" t="s">
        <v>1351</v>
      </c>
      <c r="O419" s="124" t="s">
        <v>1146</v>
      </c>
      <c r="P419" s="2" t="s">
        <v>1147</v>
      </c>
    </row>
    <row r="420" ht="12.75" customHeight="1">
      <c r="A420" s="46">
        <v>419.0</v>
      </c>
      <c r="B420" s="46">
        <v>471.0</v>
      </c>
      <c r="C420" s="46"/>
      <c r="D420" s="46" t="s">
        <v>2211</v>
      </c>
      <c r="E420" s="46"/>
      <c r="F420" s="82"/>
      <c r="G420" s="122">
        <f t="shared" si="2"/>
        <v>10</v>
      </c>
      <c r="H420" s="123" t="s">
        <v>2630</v>
      </c>
      <c r="I420" s="123">
        <v>19425.0</v>
      </c>
      <c r="J420" s="122">
        <f t="shared" si="1"/>
        <v>2</v>
      </c>
      <c r="K420" s="2" t="s">
        <v>2345</v>
      </c>
      <c r="L420" s="2" t="s">
        <v>735</v>
      </c>
      <c r="M420" s="32" t="s">
        <v>2210</v>
      </c>
      <c r="O420" s="124" t="s">
        <v>1148</v>
      </c>
      <c r="P420" s="2" t="s">
        <v>1149</v>
      </c>
    </row>
    <row r="421" ht="12.75" customHeight="1">
      <c r="A421" s="46">
        <v>420.0</v>
      </c>
      <c r="B421" s="46">
        <v>472.0</v>
      </c>
      <c r="C421" s="46"/>
      <c r="D421" s="46" t="s">
        <v>2211</v>
      </c>
      <c r="E421" s="46"/>
      <c r="F421" s="82"/>
      <c r="G421" s="122">
        <f t="shared" si="2"/>
        <v>0</v>
      </c>
      <c r="H421" s="123" t="s">
        <v>2631</v>
      </c>
      <c r="I421" s="123">
        <v>19430.0</v>
      </c>
      <c r="J421" s="122">
        <f t="shared" si="1"/>
        <v>5</v>
      </c>
      <c r="K421" s="4" t="s">
        <v>1175</v>
      </c>
      <c r="L421" s="2" t="s">
        <v>735</v>
      </c>
      <c r="M421" s="32" t="s">
        <v>2210</v>
      </c>
      <c r="O421" s="124" t="s">
        <v>1150</v>
      </c>
      <c r="P421" s="2" t="s">
        <v>1111</v>
      </c>
    </row>
    <row r="422" ht="12.75" customHeight="1">
      <c r="A422" s="46">
        <v>421.0</v>
      </c>
      <c r="B422" s="46">
        <v>473.0</v>
      </c>
      <c r="C422" s="46"/>
      <c r="D422" s="46" t="s">
        <v>2211</v>
      </c>
      <c r="E422" s="46"/>
      <c r="F422" s="82"/>
      <c r="G422" s="122">
        <f t="shared" si="2"/>
        <v>9</v>
      </c>
      <c r="H422" s="123" t="s">
        <v>2632</v>
      </c>
      <c r="I422" s="123">
        <v>19441.0</v>
      </c>
      <c r="J422" s="122">
        <f t="shared" si="1"/>
        <v>2</v>
      </c>
      <c r="K422" s="2" t="s">
        <v>734</v>
      </c>
      <c r="L422" s="2" t="s">
        <v>2209</v>
      </c>
      <c r="M422" s="32" t="s">
        <v>2210</v>
      </c>
      <c r="O422" s="124" t="s">
        <v>1151</v>
      </c>
      <c r="P422" s="2" t="s">
        <v>734</v>
      </c>
    </row>
    <row r="423" ht="12.75" customHeight="1">
      <c r="A423" s="46">
        <v>422.0</v>
      </c>
      <c r="B423" s="46">
        <v>474.0</v>
      </c>
      <c r="C423" s="46"/>
      <c r="D423" s="46" t="s">
        <v>2211</v>
      </c>
      <c r="E423" s="46"/>
      <c r="F423" s="82"/>
      <c r="G423" s="122">
        <f t="shared" si="2"/>
        <v>0</v>
      </c>
      <c r="H423" s="123" t="s">
        <v>2633</v>
      </c>
      <c r="I423" s="123">
        <v>19444.0</v>
      </c>
      <c r="J423" s="122">
        <f t="shared" si="1"/>
        <v>3</v>
      </c>
      <c r="K423" s="2" t="s">
        <v>298</v>
      </c>
      <c r="L423" s="2" t="s">
        <v>2209</v>
      </c>
      <c r="M423" s="32" t="s">
        <v>2210</v>
      </c>
      <c r="O423" s="124" t="s">
        <v>1152</v>
      </c>
      <c r="P423" s="2" t="s">
        <v>298</v>
      </c>
    </row>
    <row r="424" ht="12.75" customHeight="1">
      <c r="A424" s="46">
        <v>423.0</v>
      </c>
      <c r="B424" s="46">
        <v>475.0</v>
      </c>
      <c r="C424" s="46"/>
      <c r="D424" s="46" t="s">
        <v>2211</v>
      </c>
      <c r="E424" s="46"/>
      <c r="F424" s="82"/>
      <c r="G424" s="122">
        <f t="shared" si="2"/>
        <v>0</v>
      </c>
      <c r="H424" s="123" t="s">
        <v>2634</v>
      </c>
      <c r="I424" s="123">
        <v>19446.0</v>
      </c>
      <c r="J424" s="122">
        <f t="shared" si="1"/>
        <v>2</v>
      </c>
      <c r="K424" s="2" t="s">
        <v>681</v>
      </c>
      <c r="L424" s="2" t="s">
        <v>2209</v>
      </c>
      <c r="M424" s="32" t="s">
        <v>2210</v>
      </c>
      <c r="O424" s="124" t="s">
        <v>1153</v>
      </c>
      <c r="P424" s="2" t="s">
        <v>681</v>
      </c>
    </row>
    <row r="425" ht="12.75" customHeight="1">
      <c r="A425" s="46">
        <v>424.0</v>
      </c>
      <c r="B425" s="46">
        <v>476.0</v>
      </c>
      <c r="C425" s="46"/>
      <c r="D425" s="46" t="s">
        <v>2211</v>
      </c>
      <c r="E425" s="46"/>
      <c r="F425" s="82"/>
      <c r="G425" s="122">
        <f t="shared" si="2"/>
        <v>1</v>
      </c>
      <c r="H425" s="123" t="s">
        <v>2635</v>
      </c>
      <c r="I425" s="123">
        <v>19449.0</v>
      </c>
      <c r="J425" s="122">
        <f t="shared" si="1"/>
        <v>2</v>
      </c>
      <c r="K425" s="2" t="s">
        <v>723</v>
      </c>
      <c r="L425" s="2" t="s">
        <v>2209</v>
      </c>
      <c r="M425" s="32" t="s">
        <v>2210</v>
      </c>
      <c r="O425" s="124" t="s">
        <v>1154</v>
      </c>
      <c r="P425" s="2" t="s">
        <v>723</v>
      </c>
    </row>
    <row r="426" ht="12.75" customHeight="1">
      <c r="A426" s="46">
        <v>425.0</v>
      </c>
      <c r="B426" s="46">
        <v>477.0</v>
      </c>
      <c r="C426" s="46"/>
      <c r="D426" s="46" t="s">
        <v>2211</v>
      </c>
      <c r="E426" s="46"/>
      <c r="F426" s="82"/>
      <c r="G426" s="122">
        <f t="shared" si="2"/>
        <v>0</v>
      </c>
      <c r="H426" s="123" t="s">
        <v>2636</v>
      </c>
      <c r="I426" s="123">
        <v>19452.0</v>
      </c>
      <c r="J426" s="122">
        <f t="shared" si="1"/>
        <v>3</v>
      </c>
      <c r="K426" s="2" t="s">
        <v>573</v>
      </c>
      <c r="L426" s="2" t="s">
        <v>2209</v>
      </c>
      <c r="M426" s="32" t="s">
        <v>2210</v>
      </c>
      <c r="O426" s="124" t="s">
        <v>1155</v>
      </c>
      <c r="P426" s="2" t="s">
        <v>573</v>
      </c>
    </row>
    <row r="427" ht="12.75" customHeight="1">
      <c r="A427" s="46">
        <v>426.0</v>
      </c>
      <c r="B427" s="46">
        <v>478.0</v>
      </c>
      <c r="C427" s="46"/>
      <c r="D427" s="46" t="s">
        <v>2211</v>
      </c>
      <c r="E427" s="46"/>
      <c r="F427" s="82"/>
      <c r="G427" s="122">
        <f t="shared" si="2"/>
        <v>0</v>
      </c>
      <c r="H427" s="123">
        <v>19452.0</v>
      </c>
      <c r="I427" s="123">
        <v>19452.0</v>
      </c>
      <c r="J427" s="122">
        <f t="shared" si="1"/>
        <v>0</v>
      </c>
      <c r="K427" s="2" t="s">
        <v>930</v>
      </c>
      <c r="L427" s="2" t="s">
        <v>2209</v>
      </c>
      <c r="M427" s="32" t="s">
        <v>2210</v>
      </c>
      <c r="O427" s="124">
        <v>19452.0</v>
      </c>
      <c r="P427" s="2" t="s">
        <v>930</v>
      </c>
    </row>
    <row r="428" ht="12.75" customHeight="1">
      <c r="A428" s="46">
        <v>427.0</v>
      </c>
      <c r="B428" s="46"/>
      <c r="C428" s="46"/>
      <c r="D428" s="46"/>
      <c r="E428" s="46"/>
      <c r="F428" s="82"/>
      <c r="G428" s="122" t="str">
        <f t="shared" si="2"/>
        <v/>
      </c>
      <c r="H428" s="123"/>
      <c r="I428" s="123"/>
      <c r="J428" s="122" t="str">
        <f t="shared" si="1"/>
        <v/>
      </c>
      <c r="M428" s="32"/>
      <c r="O428" s="124"/>
    </row>
    <row r="429" ht="12.75" customHeight="1">
      <c r="A429" s="46">
        <v>428.0</v>
      </c>
      <c r="B429" s="46">
        <v>481.0</v>
      </c>
      <c r="C429" s="46" t="s">
        <v>1156</v>
      </c>
      <c r="D429" s="46" t="s">
        <v>1579</v>
      </c>
      <c r="E429" s="46" t="s">
        <v>2495</v>
      </c>
      <c r="F429" s="82"/>
      <c r="G429" s="122" t="str">
        <f t="shared" si="2"/>
        <v/>
      </c>
      <c r="H429" s="123">
        <v>19499.0</v>
      </c>
      <c r="I429" s="123">
        <v>19499.0</v>
      </c>
      <c r="J429" s="122">
        <f t="shared" si="1"/>
        <v>0</v>
      </c>
      <c r="K429" s="2" t="s">
        <v>930</v>
      </c>
      <c r="L429" s="2" t="s">
        <v>2209</v>
      </c>
      <c r="M429" s="32" t="s">
        <v>2210</v>
      </c>
      <c r="O429" s="124">
        <v>19499.0</v>
      </c>
      <c r="P429" s="2" t="s">
        <v>930</v>
      </c>
    </row>
    <row r="430" ht="12.75" customHeight="1">
      <c r="A430" s="46">
        <v>429.0</v>
      </c>
      <c r="B430" s="46">
        <v>482.0</v>
      </c>
      <c r="C430" s="46"/>
      <c r="D430" s="46" t="s">
        <v>2211</v>
      </c>
      <c r="E430" s="46"/>
      <c r="F430" s="125" t="s">
        <v>1047</v>
      </c>
      <c r="G430" s="122">
        <f t="shared" si="2"/>
        <v>1</v>
      </c>
      <c r="H430" s="123" t="s">
        <v>2637</v>
      </c>
      <c r="I430" s="123">
        <v>19504.0</v>
      </c>
      <c r="J430" s="122">
        <f t="shared" si="1"/>
        <v>4</v>
      </c>
      <c r="K430" s="2" t="s">
        <v>689</v>
      </c>
      <c r="L430" s="2" t="s">
        <v>2209</v>
      </c>
      <c r="M430" s="32" t="s">
        <v>2210</v>
      </c>
      <c r="O430" s="124" t="s">
        <v>1157</v>
      </c>
      <c r="P430" s="2" t="s">
        <v>689</v>
      </c>
    </row>
    <row r="431" ht="12.75" customHeight="1">
      <c r="A431" s="46">
        <v>430.0</v>
      </c>
      <c r="B431" s="46">
        <v>483.0</v>
      </c>
      <c r="C431" s="46"/>
      <c r="D431" s="46" t="s">
        <v>2211</v>
      </c>
      <c r="E431" s="46"/>
      <c r="F431" s="82"/>
      <c r="G431" s="122">
        <f t="shared" si="2"/>
        <v>0</v>
      </c>
      <c r="H431" s="123">
        <v>19504.0</v>
      </c>
      <c r="I431" s="123">
        <v>19504.0</v>
      </c>
      <c r="J431" s="122">
        <f t="shared" si="1"/>
        <v>0</v>
      </c>
      <c r="K431" s="2" t="s">
        <v>930</v>
      </c>
      <c r="L431" s="2" t="s">
        <v>2209</v>
      </c>
      <c r="M431" s="32" t="s">
        <v>2210</v>
      </c>
      <c r="O431" s="124">
        <v>19504.0</v>
      </c>
      <c r="P431" s="2" t="s">
        <v>930</v>
      </c>
    </row>
    <row r="432" ht="12.75" customHeight="1">
      <c r="A432" s="46">
        <v>431.0</v>
      </c>
      <c r="B432" s="46"/>
      <c r="C432" s="46"/>
      <c r="D432" s="46"/>
      <c r="E432" s="46"/>
      <c r="F432" s="82"/>
      <c r="G432" s="122" t="str">
        <f t="shared" si="2"/>
        <v/>
      </c>
      <c r="H432" s="123"/>
      <c r="I432" s="123"/>
      <c r="J432" s="122" t="str">
        <f t="shared" si="1"/>
        <v/>
      </c>
      <c r="M432" s="32"/>
      <c r="O432" s="124"/>
    </row>
    <row r="433" ht="12.75" customHeight="1">
      <c r="A433" s="46">
        <v>432.0</v>
      </c>
      <c r="B433" s="46">
        <v>486.0</v>
      </c>
      <c r="C433" s="46" t="s">
        <v>1158</v>
      </c>
      <c r="D433" s="46" t="s">
        <v>2638</v>
      </c>
      <c r="E433" s="46" t="s">
        <v>2495</v>
      </c>
      <c r="F433" s="82"/>
      <c r="G433" s="122" t="str">
        <f t="shared" si="2"/>
        <v/>
      </c>
      <c r="H433" s="123">
        <v>19751.0</v>
      </c>
      <c r="I433" s="123">
        <v>19751.0</v>
      </c>
      <c r="J433" s="122">
        <f t="shared" si="1"/>
        <v>0</v>
      </c>
      <c r="K433" s="2" t="s">
        <v>930</v>
      </c>
      <c r="L433" s="2" t="s">
        <v>2209</v>
      </c>
      <c r="M433" s="32" t="s">
        <v>2210</v>
      </c>
      <c r="O433" s="124">
        <v>19751.0</v>
      </c>
      <c r="P433" s="2" t="s">
        <v>930</v>
      </c>
    </row>
    <row r="434" ht="12.75" customHeight="1">
      <c r="A434" s="46">
        <v>433.0</v>
      </c>
      <c r="B434" s="46">
        <v>487.0</v>
      </c>
      <c r="C434" s="46"/>
      <c r="D434" s="46" t="s">
        <v>2211</v>
      </c>
      <c r="E434" s="46"/>
      <c r="F434" s="82"/>
      <c r="G434" s="122">
        <f t="shared" si="2"/>
        <v>2</v>
      </c>
      <c r="H434" s="123">
        <v>19753.0</v>
      </c>
      <c r="I434" s="123">
        <v>19753.0</v>
      </c>
      <c r="J434" s="122">
        <f t="shared" si="1"/>
        <v>0</v>
      </c>
      <c r="K434" s="2" t="s">
        <v>305</v>
      </c>
      <c r="L434" s="2" t="s">
        <v>2209</v>
      </c>
      <c r="M434" s="32" t="s">
        <v>2210</v>
      </c>
      <c r="O434" s="124">
        <v>19753.0</v>
      </c>
      <c r="P434" s="2" t="s">
        <v>305</v>
      </c>
    </row>
    <row r="435" ht="12.75" customHeight="1">
      <c r="A435" s="46">
        <v>434.0</v>
      </c>
      <c r="B435" s="46">
        <v>488.0</v>
      </c>
      <c r="C435" s="46"/>
      <c r="D435" s="46" t="s">
        <v>2211</v>
      </c>
      <c r="E435" s="46"/>
      <c r="F435" s="125" t="s">
        <v>2413</v>
      </c>
      <c r="G435" s="122">
        <f t="shared" si="2"/>
        <v>14</v>
      </c>
      <c r="H435" s="123" t="s">
        <v>2639</v>
      </c>
      <c r="I435" s="123">
        <v>19771.0</v>
      </c>
      <c r="J435" s="122">
        <f t="shared" si="1"/>
        <v>4</v>
      </c>
      <c r="K435" s="2" t="s">
        <v>2217</v>
      </c>
      <c r="M435" s="32" t="s">
        <v>2218</v>
      </c>
      <c r="O435" s="124" t="s">
        <v>1160</v>
      </c>
      <c r="P435" s="2" t="s">
        <v>108</v>
      </c>
    </row>
    <row r="436" ht="12.75" customHeight="1">
      <c r="A436" s="46">
        <v>435.0</v>
      </c>
      <c r="B436" s="46">
        <v>489.0</v>
      </c>
      <c r="C436" s="46"/>
      <c r="D436" s="46" t="s">
        <v>2211</v>
      </c>
      <c r="E436" s="46"/>
      <c r="F436" s="82"/>
      <c r="G436" s="122">
        <f t="shared" si="2"/>
        <v>5</v>
      </c>
      <c r="H436" s="123" t="s">
        <v>2640</v>
      </c>
      <c r="I436" s="123">
        <v>19780.0</v>
      </c>
      <c r="J436" s="122">
        <f t="shared" si="1"/>
        <v>4</v>
      </c>
      <c r="K436" s="2" t="s">
        <v>2220</v>
      </c>
      <c r="M436" s="2" t="s">
        <v>2221</v>
      </c>
      <c r="O436" s="124" t="s">
        <v>1161</v>
      </c>
      <c r="P436" s="2" t="s">
        <v>600</v>
      </c>
    </row>
    <row r="437" ht="12.75" customHeight="1">
      <c r="A437" s="46">
        <v>436.0</v>
      </c>
      <c r="B437" s="46">
        <v>490.0</v>
      </c>
      <c r="C437" s="46"/>
      <c r="D437" s="46" t="s">
        <v>2211</v>
      </c>
      <c r="E437" s="46"/>
      <c r="F437" s="82"/>
      <c r="G437" s="122">
        <f t="shared" si="2"/>
        <v>10</v>
      </c>
      <c r="H437" s="123" t="s">
        <v>2641</v>
      </c>
      <c r="I437" s="123">
        <v>19792.0</v>
      </c>
      <c r="J437" s="122">
        <f t="shared" si="1"/>
        <v>2</v>
      </c>
      <c r="K437" s="2" t="s">
        <v>2213</v>
      </c>
      <c r="M437" s="32" t="s">
        <v>404</v>
      </c>
      <c r="O437" s="124" t="s">
        <v>1162</v>
      </c>
      <c r="P437" s="2" t="s">
        <v>64</v>
      </c>
    </row>
    <row r="438" ht="12.75" customHeight="1">
      <c r="A438" s="46">
        <v>437.0</v>
      </c>
      <c r="B438" s="46">
        <v>491.0</v>
      </c>
      <c r="C438" s="46"/>
      <c r="D438" s="46" t="s">
        <v>2211</v>
      </c>
      <c r="E438" s="46"/>
      <c r="F438" s="82"/>
      <c r="G438" s="122">
        <f t="shared" si="2"/>
        <v>6</v>
      </c>
      <c r="H438" s="123" t="s">
        <v>2642</v>
      </c>
      <c r="I438" s="123">
        <v>19802.0</v>
      </c>
      <c r="J438" s="122">
        <f t="shared" si="1"/>
        <v>4</v>
      </c>
      <c r="K438" s="2" t="s">
        <v>2347</v>
      </c>
      <c r="L438" s="2" t="s">
        <v>2348</v>
      </c>
      <c r="M438" s="32" t="s">
        <v>56</v>
      </c>
      <c r="O438" s="124" t="s">
        <v>1163</v>
      </c>
      <c r="P438" s="2" t="s">
        <v>9</v>
      </c>
    </row>
    <row r="439" ht="12.75" customHeight="1">
      <c r="A439" s="46">
        <v>438.0</v>
      </c>
      <c r="B439" s="46">
        <v>492.0</v>
      </c>
      <c r="C439" s="46"/>
      <c r="D439" s="46" t="s">
        <v>2211</v>
      </c>
      <c r="E439" s="46"/>
      <c r="F439" s="82"/>
      <c r="G439" s="122">
        <f t="shared" si="2"/>
        <v>6</v>
      </c>
      <c r="H439" s="123" t="s">
        <v>2643</v>
      </c>
      <c r="I439" s="123">
        <v>19810.0</v>
      </c>
      <c r="J439" s="122">
        <f t="shared" si="1"/>
        <v>2</v>
      </c>
      <c r="K439" s="2" t="s">
        <v>734</v>
      </c>
      <c r="L439" s="2" t="s">
        <v>2209</v>
      </c>
      <c r="M439" s="32" t="s">
        <v>2210</v>
      </c>
      <c r="O439" s="124" t="s">
        <v>1164</v>
      </c>
      <c r="P439" s="2" t="s">
        <v>678</v>
      </c>
    </row>
    <row r="440" ht="12.75" customHeight="1">
      <c r="A440" s="46">
        <v>439.0</v>
      </c>
      <c r="B440" s="46">
        <v>493.0</v>
      </c>
      <c r="C440" s="46"/>
      <c r="D440" s="46" t="s">
        <v>2211</v>
      </c>
      <c r="E440" s="46"/>
      <c r="F440" s="82"/>
      <c r="G440" s="122">
        <f t="shared" si="2"/>
        <v>0</v>
      </c>
      <c r="H440" s="123" t="s">
        <v>2644</v>
      </c>
      <c r="I440" s="123">
        <v>19812.0</v>
      </c>
      <c r="J440" s="122">
        <f t="shared" si="1"/>
        <v>2</v>
      </c>
      <c r="K440" s="2" t="s">
        <v>298</v>
      </c>
      <c r="L440" s="2" t="s">
        <v>2209</v>
      </c>
      <c r="M440" s="32" t="s">
        <v>2210</v>
      </c>
      <c r="O440" s="124" t="s">
        <v>1165</v>
      </c>
      <c r="P440" s="2" t="s">
        <v>773</v>
      </c>
    </row>
    <row r="441" ht="12.75" customHeight="1">
      <c r="A441" s="46">
        <v>440.0</v>
      </c>
      <c r="B441" s="46">
        <v>494.0</v>
      </c>
      <c r="C441" s="46"/>
      <c r="D441" s="46" t="s">
        <v>2211</v>
      </c>
      <c r="E441" s="46"/>
      <c r="F441" s="82"/>
      <c r="G441" s="122">
        <f t="shared" si="2"/>
        <v>1</v>
      </c>
      <c r="H441" s="123" t="s">
        <v>2645</v>
      </c>
      <c r="I441" s="123">
        <v>19815.0</v>
      </c>
      <c r="J441" s="122">
        <f t="shared" si="1"/>
        <v>2</v>
      </c>
      <c r="K441" s="4" t="s">
        <v>681</v>
      </c>
      <c r="L441" s="2" t="s">
        <v>2209</v>
      </c>
      <c r="M441" s="32" t="s">
        <v>2210</v>
      </c>
      <c r="O441" s="124" t="s">
        <v>1166</v>
      </c>
      <c r="P441" s="2" t="s">
        <v>681</v>
      </c>
    </row>
    <row r="442" ht="12.75" customHeight="1">
      <c r="A442" s="46">
        <v>441.0</v>
      </c>
      <c r="B442" s="46">
        <v>495.0</v>
      </c>
      <c r="C442" s="46"/>
      <c r="D442" s="46" t="s">
        <v>2211</v>
      </c>
      <c r="E442" s="46"/>
      <c r="F442" s="125" t="s">
        <v>1167</v>
      </c>
      <c r="G442" s="122">
        <f t="shared" si="2"/>
        <v>1</v>
      </c>
      <c r="H442" s="123">
        <v>19816.0</v>
      </c>
      <c r="I442" s="123">
        <v>19816.0</v>
      </c>
      <c r="J442" s="122">
        <f t="shared" si="1"/>
        <v>0</v>
      </c>
      <c r="K442" s="2" t="s">
        <v>930</v>
      </c>
      <c r="L442" s="2" t="s">
        <v>2209</v>
      </c>
      <c r="M442" s="32" t="s">
        <v>2210</v>
      </c>
      <c r="O442" s="124">
        <v>19816.0</v>
      </c>
      <c r="P442" s="2" t="s">
        <v>930</v>
      </c>
    </row>
    <row r="443" ht="12.75" customHeight="1">
      <c r="A443" s="46">
        <v>442.0</v>
      </c>
      <c r="B443" s="46"/>
      <c r="C443" s="46"/>
      <c r="D443" s="46"/>
      <c r="E443" s="46"/>
      <c r="F443" s="82"/>
      <c r="G443" s="122" t="str">
        <f t="shared" si="2"/>
        <v/>
      </c>
      <c r="H443" s="123"/>
      <c r="I443" s="123"/>
      <c r="J443" s="122" t="str">
        <f t="shared" si="1"/>
        <v/>
      </c>
      <c r="M443" s="32"/>
      <c r="O443" s="124"/>
    </row>
    <row r="444" ht="12.75" customHeight="1">
      <c r="A444" s="46">
        <v>443.0</v>
      </c>
      <c r="B444" s="46">
        <v>498.0</v>
      </c>
      <c r="C444" s="46" t="s">
        <v>1168</v>
      </c>
      <c r="D444" s="46" t="s">
        <v>1579</v>
      </c>
      <c r="E444" s="46" t="s">
        <v>2495</v>
      </c>
      <c r="F444" s="82"/>
      <c r="G444" s="122" t="str">
        <f t="shared" si="2"/>
        <v/>
      </c>
      <c r="H444" s="123">
        <v>19845.0</v>
      </c>
      <c r="I444" s="123">
        <v>19845.0</v>
      </c>
      <c r="J444" s="122">
        <f t="shared" si="1"/>
        <v>0</v>
      </c>
      <c r="K444" s="2" t="s">
        <v>930</v>
      </c>
      <c r="L444" s="2" t="s">
        <v>2209</v>
      </c>
      <c r="M444" s="32" t="s">
        <v>2210</v>
      </c>
      <c r="O444" s="124"/>
      <c r="P444" s="2" t="s">
        <v>930</v>
      </c>
    </row>
    <row r="445" ht="12.75" customHeight="1">
      <c r="A445" s="46">
        <v>444.0</v>
      </c>
      <c r="B445" s="46">
        <v>499.0</v>
      </c>
      <c r="C445" s="46"/>
      <c r="D445" s="46" t="s">
        <v>2211</v>
      </c>
      <c r="E445" s="46"/>
      <c r="F445" s="125" t="s">
        <v>980</v>
      </c>
      <c r="G445" s="122">
        <f t="shared" si="2"/>
        <v>0</v>
      </c>
      <c r="H445" s="123">
        <v>19845.0</v>
      </c>
      <c r="I445" s="123">
        <v>19845.0</v>
      </c>
      <c r="J445" s="122">
        <f t="shared" si="1"/>
        <v>0</v>
      </c>
      <c r="K445" s="2" t="s">
        <v>689</v>
      </c>
      <c r="L445" s="2" t="s">
        <v>2209</v>
      </c>
      <c r="M445" s="32" t="s">
        <v>2210</v>
      </c>
      <c r="O445" s="124">
        <v>19845.0</v>
      </c>
      <c r="P445" s="2" t="s">
        <v>689</v>
      </c>
    </row>
    <row r="446" ht="12.75" customHeight="1">
      <c r="A446" s="46">
        <v>445.0</v>
      </c>
      <c r="B446" s="46"/>
      <c r="C446" s="46"/>
      <c r="D446" s="46"/>
      <c r="E446" s="46"/>
      <c r="F446" s="82"/>
      <c r="G446" s="122">
        <f t="shared" si="2"/>
        <v>0</v>
      </c>
      <c r="H446" s="123">
        <v>19845.0</v>
      </c>
      <c r="I446" s="123">
        <v>19845.0</v>
      </c>
      <c r="J446" s="122">
        <f t="shared" si="1"/>
        <v>0</v>
      </c>
      <c r="K446" s="2" t="s">
        <v>930</v>
      </c>
      <c r="L446" s="4" t="s">
        <v>2209</v>
      </c>
      <c r="M446" s="126" t="s">
        <v>2210</v>
      </c>
      <c r="O446" s="124"/>
    </row>
    <row r="447" ht="12.75" customHeight="1">
      <c r="A447" s="46">
        <v>446.0</v>
      </c>
      <c r="B447" s="46"/>
      <c r="C447" s="46"/>
      <c r="D447" s="46"/>
      <c r="E447" s="46"/>
      <c r="F447" s="82"/>
      <c r="G447" s="122" t="str">
        <f t="shared" si="2"/>
        <v/>
      </c>
      <c r="H447" s="123"/>
      <c r="I447" s="123"/>
      <c r="J447" s="122" t="str">
        <f t="shared" si="1"/>
        <v/>
      </c>
      <c r="M447" s="32"/>
      <c r="O447" s="124"/>
    </row>
    <row r="448" ht="12.75" customHeight="1">
      <c r="A448" s="46">
        <v>447.0</v>
      </c>
      <c r="B448" s="46">
        <v>503.0</v>
      </c>
      <c r="C448" s="46" t="s">
        <v>1170</v>
      </c>
      <c r="D448" s="46" t="s">
        <v>1171</v>
      </c>
      <c r="E448" s="46" t="s">
        <v>2495</v>
      </c>
      <c r="F448" s="82"/>
      <c r="G448" s="122" t="str">
        <f t="shared" si="2"/>
        <v/>
      </c>
      <c r="H448" s="123">
        <v>20096.0</v>
      </c>
      <c r="I448" s="123">
        <v>20096.0</v>
      </c>
      <c r="J448" s="122">
        <f t="shared" si="1"/>
        <v>0</v>
      </c>
      <c r="K448" s="2" t="s">
        <v>930</v>
      </c>
      <c r="L448" s="2" t="s">
        <v>2209</v>
      </c>
      <c r="M448" s="32" t="s">
        <v>2210</v>
      </c>
      <c r="O448" s="124">
        <v>20096.0</v>
      </c>
      <c r="P448" s="2" t="s">
        <v>930</v>
      </c>
    </row>
    <row r="449" ht="12.75" customHeight="1">
      <c r="A449" s="46">
        <v>448.0</v>
      </c>
      <c r="B449" s="46">
        <v>504.0</v>
      </c>
      <c r="C449" s="46"/>
      <c r="D449" s="46" t="s">
        <v>2211</v>
      </c>
      <c r="E449" s="46"/>
      <c r="F449" s="125" t="s">
        <v>2517</v>
      </c>
      <c r="G449" s="122">
        <f t="shared" si="2"/>
        <v>0</v>
      </c>
      <c r="H449" s="123" t="s">
        <v>2646</v>
      </c>
      <c r="I449" s="123">
        <v>20120.0</v>
      </c>
      <c r="J449" s="122">
        <f t="shared" si="1"/>
        <v>24</v>
      </c>
      <c r="K449" s="2" t="s">
        <v>689</v>
      </c>
      <c r="L449" s="2" t="s">
        <v>2209</v>
      </c>
      <c r="M449" s="32" t="s">
        <v>2210</v>
      </c>
      <c r="O449" s="124" t="s">
        <v>1172</v>
      </c>
      <c r="P449" s="2" t="s">
        <v>689</v>
      </c>
    </row>
    <row r="450" ht="12.75" customHeight="1">
      <c r="A450" s="46">
        <v>449.0</v>
      </c>
      <c r="B450" s="46">
        <v>505.0</v>
      </c>
      <c r="C450" s="46"/>
      <c r="D450" s="46" t="s">
        <v>2211</v>
      </c>
      <c r="E450" s="46"/>
      <c r="F450" s="82"/>
      <c r="G450" s="122">
        <f t="shared" si="2"/>
        <v>8</v>
      </c>
      <c r="H450" s="123" t="s">
        <v>2647</v>
      </c>
      <c r="I450" s="123">
        <v>20132.0</v>
      </c>
      <c r="J450" s="122">
        <f t="shared" si="1"/>
        <v>4</v>
      </c>
      <c r="K450" s="2" t="s">
        <v>1175</v>
      </c>
      <c r="L450" s="2" t="s">
        <v>735</v>
      </c>
      <c r="M450" s="32" t="s">
        <v>2210</v>
      </c>
      <c r="O450" s="124" t="s">
        <v>1174</v>
      </c>
      <c r="P450" s="2" t="s">
        <v>1175</v>
      </c>
    </row>
    <row r="451" ht="12.75" customHeight="1">
      <c r="A451" s="46">
        <v>450.0</v>
      </c>
      <c r="B451" s="46">
        <v>506.0</v>
      </c>
      <c r="C451" s="46"/>
      <c r="D451" s="46" t="s">
        <v>2211</v>
      </c>
      <c r="E451" s="46"/>
      <c r="F451" s="125" t="s">
        <v>1177</v>
      </c>
      <c r="G451" s="122">
        <f t="shared" si="2"/>
        <v>10</v>
      </c>
      <c r="H451" s="123" t="s">
        <v>2648</v>
      </c>
      <c r="I451" s="123">
        <v>20148.0</v>
      </c>
      <c r="J451" s="122">
        <f t="shared" si="1"/>
        <v>6</v>
      </c>
      <c r="K451" s="2" t="s">
        <v>2168</v>
      </c>
      <c r="L451" s="32" t="s">
        <v>2326</v>
      </c>
      <c r="M451" s="2" t="s">
        <v>2327</v>
      </c>
      <c r="N451" s="32" t="s">
        <v>1351</v>
      </c>
      <c r="O451" s="124" t="s">
        <v>1176</v>
      </c>
      <c r="P451" s="2" t="s">
        <v>409</v>
      </c>
    </row>
    <row r="452" ht="12.75" customHeight="1">
      <c r="A452" s="46">
        <v>451.0</v>
      </c>
      <c r="B452" s="46">
        <v>507.0</v>
      </c>
      <c r="C452" s="46"/>
      <c r="D452" s="46" t="s">
        <v>2211</v>
      </c>
      <c r="E452" s="46"/>
      <c r="F452" s="125" t="s">
        <v>1177</v>
      </c>
      <c r="G452" s="122">
        <f t="shared" si="2"/>
        <v>14</v>
      </c>
      <c r="H452" s="123" t="s">
        <v>2649</v>
      </c>
      <c r="I452" s="123">
        <v>20168.0</v>
      </c>
      <c r="J452" s="122">
        <f t="shared" si="1"/>
        <v>6</v>
      </c>
      <c r="K452" s="2" t="s">
        <v>2347</v>
      </c>
      <c r="L452" s="2" t="s">
        <v>2348</v>
      </c>
      <c r="M452" s="32" t="s">
        <v>56</v>
      </c>
      <c r="O452" s="124" t="s">
        <v>1178</v>
      </c>
      <c r="P452" s="2" t="s">
        <v>9</v>
      </c>
    </row>
    <row r="453" ht="12.75" customHeight="1">
      <c r="A453" s="46">
        <v>452.0</v>
      </c>
      <c r="B453" s="46">
        <v>508.0</v>
      </c>
      <c r="C453" s="46"/>
      <c r="D453" s="46" t="s">
        <v>2211</v>
      </c>
      <c r="E453" s="46"/>
      <c r="F453" s="82"/>
      <c r="G453" s="122">
        <f t="shared" si="2"/>
        <v>6</v>
      </c>
      <c r="H453" s="123" t="s">
        <v>2650</v>
      </c>
      <c r="I453" s="123">
        <v>20176.0</v>
      </c>
      <c r="J453" s="122">
        <f t="shared" si="1"/>
        <v>2</v>
      </c>
      <c r="K453" s="2" t="s">
        <v>734</v>
      </c>
      <c r="L453" s="2" t="s">
        <v>2209</v>
      </c>
      <c r="M453" s="32" t="s">
        <v>2210</v>
      </c>
      <c r="O453" s="124" t="s">
        <v>1179</v>
      </c>
      <c r="P453" s="2" t="s">
        <v>678</v>
      </c>
    </row>
    <row r="454" ht="12.75" customHeight="1">
      <c r="A454" s="46">
        <v>453.0</v>
      </c>
      <c r="B454" s="46">
        <v>509.0</v>
      </c>
      <c r="C454" s="46"/>
      <c r="D454" s="46" t="s">
        <v>2211</v>
      </c>
      <c r="E454" s="46"/>
      <c r="F454" s="82"/>
      <c r="G454" s="122">
        <f t="shared" si="2"/>
        <v>0</v>
      </c>
      <c r="H454" s="123" t="s">
        <v>2651</v>
      </c>
      <c r="I454" s="123">
        <v>20178.0</v>
      </c>
      <c r="J454" s="122">
        <f t="shared" si="1"/>
        <v>2</v>
      </c>
      <c r="K454" s="2" t="s">
        <v>298</v>
      </c>
      <c r="L454" s="2" t="s">
        <v>2209</v>
      </c>
      <c r="M454" s="32" t="s">
        <v>2210</v>
      </c>
      <c r="O454" s="124" t="s">
        <v>1180</v>
      </c>
      <c r="P454" s="2" t="s">
        <v>773</v>
      </c>
    </row>
    <row r="455" ht="12.75" customHeight="1">
      <c r="A455" s="46">
        <v>454.0</v>
      </c>
      <c r="B455" s="46">
        <v>510.0</v>
      </c>
      <c r="C455" s="46"/>
      <c r="D455" s="46" t="s">
        <v>2211</v>
      </c>
      <c r="E455" s="46"/>
      <c r="F455" s="82"/>
      <c r="G455" s="122">
        <f t="shared" si="2"/>
        <v>1</v>
      </c>
      <c r="H455" s="123" t="s">
        <v>2652</v>
      </c>
      <c r="I455" s="123">
        <v>20181.0</v>
      </c>
      <c r="J455" s="122">
        <f t="shared" si="1"/>
        <v>2</v>
      </c>
      <c r="K455" s="2" t="s">
        <v>681</v>
      </c>
      <c r="L455" s="2" t="s">
        <v>2209</v>
      </c>
      <c r="M455" s="32" t="s">
        <v>2210</v>
      </c>
      <c r="O455" s="124" t="s">
        <v>1181</v>
      </c>
      <c r="P455" s="2" t="s">
        <v>681</v>
      </c>
    </row>
    <row r="456" ht="12.75" customHeight="1">
      <c r="A456" s="46">
        <v>455.0</v>
      </c>
      <c r="B456" s="46">
        <v>511.0</v>
      </c>
      <c r="C456" s="46"/>
      <c r="D456" s="46" t="s">
        <v>2211</v>
      </c>
      <c r="E456" s="46"/>
      <c r="F456" s="82"/>
      <c r="G456" s="122">
        <f t="shared" si="2"/>
        <v>1</v>
      </c>
      <c r="H456" s="123" t="s">
        <v>2653</v>
      </c>
      <c r="I456" s="123">
        <v>20184.0</v>
      </c>
      <c r="J456" s="122">
        <f t="shared" si="1"/>
        <v>2</v>
      </c>
      <c r="K456" s="2" t="s">
        <v>723</v>
      </c>
      <c r="L456" s="2" t="s">
        <v>2209</v>
      </c>
      <c r="M456" s="32" t="s">
        <v>2210</v>
      </c>
      <c r="O456" s="124" t="s">
        <v>1182</v>
      </c>
      <c r="P456" s="2" t="s">
        <v>723</v>
      </c>
    </row>
    <row r="457" ht="12.75" customHeight="1">
      <c r="A457" s="46">
        <v>456.0</v>
      </c>
      <c r="B457" s="46">
        <v>512.0</v>
      </c>
      <c r="C457" s="46"/>
      <c r="D457" s="46" t="s">
        <v>2211</v>
      </c>
      <c r="E457" s="46"/>
      <c r="F457" s="125" t="s">
        <v>1183</v>
      </c>
      <c r="G457" s="122">
        <f t="shared" si="2"/>
        <v>0</v>
      </c>
      <c r="H457" s="123">
        <v>20184.0</v>
      </c>
      <c r="I457" s="123">
        <v>20184.0</v>
      </c>
      <c r="J457" s="122">
        <f t="shared" si="1"/>
        <v>0</v>
      </c>
      <c r="K457" s="2" t="s">
        <v>930</v>
      </c>
      <c r="L457" s="2" t="s">
        <v>2209</v>
      </c>
      <c r="M457" s="32" t="s">
        <v>2210</v>
      </c>
      <c r="O457" s="124">
        <v>20184.0</v>
      </c>
      <c r="P457" s="2" t="s">
        <v>930</v>
      </c>
    </row>
    <row r="458" ht="12.75" customHeight="1">
      <c r="A458" s="46">
        <v>457.0</v>
      </c>
      <c r="B458" s="46"/>
      <c r="C458" s="46"/>
      <c r="D458" s="46"/>
      <c r="E458" s="46"/>
      <c r="F458" s="82"/>
      <c r="G458" s="122" t="str">
        <f t="shared" si="2"/>
        <v/>
      </c>
      <c r="H458" s="123"/>
      <c r="I458" s="123"/>
      <c r="J458" s="122" t="str">
        <f t="shared" si="1"/>
        <v/>
      </c>
      <c r="M458" s="32"/>
      <c r="O458" s="124"/>
    </row>
    <row r="459" ht="12.75" customHeight="1">
      <c r="A459" s="46">
        <v>458.0</v>
      </c>
      <c r="B459" s="46">
        <v>515.0</v>
      </c>
      <c r="C459" s="46" t="s">
        <v>1184</v>
      </c>
      <c r="D459" s="46" t="s">
        <v>1579</v>
      </c>
      <c r="E459" s="46" t="s">
        <v>2495</v>
      </c>
      <c r="F459" s="82"/>
      <c r="G459" s="122" t="str">
        <f t="shared" si="2"/>
        <v/>
      </c>
      <c r="H459" s="123">
        <v>20228.0</v>
      </c>
      <c r="I459" s="123">
        <v>20228.0</v>
      </c>
      <c r="J459" s="122">
        <f t="shared" si="1"/>
        <v>0</v>
      </c>
      <c r="K459" s="2" t="s">
        <v>930</v>
      </c>
      <c r="L459" s="2" t="s">
        <v>2209</v>
      </c>
      <c r="M459" s="32" t="s">
        <v>2210</v>
      </c>
      <c r="O459" s="124">
        <v>20228.0</v>
      </c>
      <c r="P459" s="2" t="s">
        <v>930</v>
      </c>
    </row>
    <row r="460" ht="12.75" customHeight="1">
      <c r="A460" s="46">
        <v>459.0</v>
      </c>
      <c r="B460" s="46">
        <v>516.0</v>
      </c>
      <c r="C460" s="46"/>
      <c r="D460" s="46" t="s">
        <v>2211</v>
      </c>
      <c r="E460" s="46"/>
      <c r="F460" s="125" t="s">
        <v>1186</v>
      </c>
      <c r="G460" s="122">
        <f t="shared" si="2"/>
        <v>0</v>
      </c>
      <c r="H460" s="123" t="s">
        <v>2654</v>
      </c>
      <c r="I460" s="123">
        <v>20232.0</v>
      </c>
      <c r="J460" s="122">
        <f t="shared" si="1"/>
        <v>4</v>
      </c>
      <c r="K460" s="2" t="s">
        <v>689</v>
      </c>
      <c r="L460" s="2" t="s">
        <v>2209</v>
      </c>
      <c r="M460" s="32" t="s">
        <v>2210</v>
      </c>
      <c r="O460" s="124" t="s">
        <v>1185</v>
      </c>
      <c r="P460" s="2" t="s">
        <v>689</v>
      </c>
    </row>
    <row r="461" ht="12.75" customHeight="1">
      <c r="A461" s="46">
        <v>460.0</v>
      </c>
      <c r="B461" s="46">
        <v>517.0</v>
      </c>
      <c r="C461" s="46"/>
      <c r="D461" s="46" t="s">
        <v>2211</v>
      </c>
      <c r="E461" s="46"/>
      <c r="F461" s="82"/>
      <c r="G461" s="122">
        <f t="shared" si="2"/>
        <v>0</v>
      </c>
      <c r="H461" s="123">
        <v>20232.0</v>
      </c>
      <c r="I461" s="123">
        <v>20232.0</v>
      </c>
      <c r="J461" s="122">
        <f t="shared" si="1"/>
        <v>0</v>
      </c>
      <c r="K461" s="2" t="s">
        <v>930</v>
      </c>
      <c r="L461" s="2" t="s">
        <v>2209</v>
      </c>
      <c r="M461" s="32" t="s">
        <v>2210</v>
      </c>
      <c r="O461" s="124">
        <v>20232.0</v>
      </c>
      <c r="P461" s="2" t="s">
        <v>930</v>
      </c>
    </row>
    <row r="462" ht="12.75" customHeight="1">
      <c r="A462" s="46">
        <v>461.0</v>
      </c>
      <c r="B462" s="46"/>
      <c r="C462" s="46"/>
      <c r="D462" s="46"/>
      <c r="E462" s="46"/>
      <c r="F462" s="82"/>
      <c r="G462" s="122" t="str">
        <f t="shared" si="2"/>
        <v/>
      </c>
      <c r="H462" s="123"/>
      <c r="I462" s="123"/>
      <c r="J462" s="122" t="str">
        <f t="shared" si="1"/>
        <v/>
      </c>
      <c r="M462" s="32"/>
      <c r="O462" s="124"/>
    </row>
    <row r="463" ht="12.75" customHeight="1">
      <c r="A463" s="46">
        <v>462.0</v>
      </c>
      <c r="B463" s="46">
        <v>520.0</v>
      </c>
      <c r="C463" s="46">
        <v>1956.0</v>
      </c>
      <c r="D463" s="46" t="s">
        <v>56</v>
      </c>
      <c r="E463" s="46" t="s">
        <v>2495</v>
      </c>
      <c r="F463" s="82"/>
      <c r="G463" s="122" t="str">
        <f t="shared" si="2"/>
        <v/>
      </c>
      <c r="H463" s="123">
        <v>20465.0</v>
      </c>
      <c r="I463" s="123">
        <v>20465.0</v>
      </c>
      <c r="J463" s="122">
        <f t="shared" si="1"/>
        <v>0</v>
      </c>
      <c r="K463" s="2" t="s">
        <v>930</v>
      </c>
      <c r="L463" s="2" t="s">
        <v>2209</v>
      </c>
      <c r="M463" s="32" t="s">
        <v>2210</v>
      </c>
      <c r="O463" s="124">
        <v>20465.0</v>
      </c>
      <c r="P463" s="2" t="s">
        <v>930</v>
      </c>
    </row>
    <row r="464" ht="12.75" customHeight="1">
      <c r="A464" s="46">
        <v>463.0</v>
      </c>
      <c r="B464" s="46">
        <v>521.0</v>
      </c>
      <c r="C464" s="46"/>
      <c r="D464" s="46" t="s">
        <v>2211</v>
      </c>
      <c r="E464" s="46"/>
      <c r="F464" s="125" t="s">
        <v>2655</v>
      </c>
      <c r="G464" s="122">
        <f t="shared" si="2"/>
        <v>0</v>
      </c>
      <c r="H464" s="123" t="s">
        <v>2656</v>
      </c>
      <c r="I464" s="123">
        <v>20487.0</v>
      </c>
      <c r="J464" s="122">
        <f t="shared" si="1"/>
        <v>22</v>
      </c>
      <c r="K464" s="2" t="s">
        <v>689</v>
      </c>
      <c r="L464" s="2" t="s">
        <v>2209</v>
      </c>
      <c r="M464" s="32" t="s">
        <v>2210</v>
      </c>
      <c r="O464" s="124" t="s">
        <v>1187</v>
      </c>
      <c r="P464" s="2" t="s">
        <v>689</v>
      </c>
    </row>
    <row r="465" ht="12.75" customHeight="1">
      <c r="A465" s="46">
        <v>464.0</v>
      </c>
      <c r="B465" s="46">
        <v>522.0</v>
      </c>
      <c r="C465" s="46"/>
      <c r="D465" s="46" t="s">
        <v>2211</v>
      </c>
      <c r="E465" s="46"/>
      <c r="F465" s="82"/>
      <c r="G465" s="122">
        <f t="shared" si="2"/>
        <v>14</v>
      </c>
      <c r="H465" s="123" t="s">
        <v>2657</v>
      </c>
      <c r="I465" s="123">
        <v>20505.0</v>
      </c>
      <c r="J465" s="122">
        <f t="shared" si="1"/>
        <v>4</v>
      </c>
      <c r="K465" s="2" t="s">
        <v>2213</v>
      </c>
      <c r="M465" s="32" t="s">
        <v>404</v>
      </c>
      <c r="O465" s="124" t="s">
        <v>1189</v>
      </c>
      <c r="P465" s="2" t="s">
        <v>64</v>
      </c>
    </row>
    <row r="466" ht="12.75" customHeight="1">
      <c r="A466" s="46">
        <v>465.0</v>
      </c>
      <c r="B466" s="46">
        <v>523.0</v>
      </c>
      <c r="C466" s="46"/>
      <c r="D466" s="46" t="s">
        <v>2211</v>
      </c>
      <c r="E466" s="46"/>
      <c r="F466" s="82"/>
      <c r="G466" s="122">
        <f t="shared" si="2"/>
        <v>7</v>
      </c>
      <c r="H466" s="123" t="s">
        <v>2658</v>
      </c>
      <c r="I466" s="123">
        <v>20517.0</v>
      </c>
      <c r="J466" s="122">
        <f t="shared" si="1"/>
        <v>5</v>
      </c>
      <c r="K466" s="2" t="s">
        <v>2347</v>
      </c>
      <c r="L466" s="2" t="s">
        <v>2348</v>
      </c>
      <c r="M466" s="32" t="s">
        <v>56</v>
      </c>
      <c r="O466" s="124" t="s">
        <v>1190</v>
      </c>
      <c r="P466" s="2" t="s">
        <v>9</v>
      </c>
    </row>
    <row r="467" ht="12.75" customHeight="1">
      <c r="A467" s="46">
        <v>466.0</v>
      </c>
      <c r="B467" s="46">
        <v>524.0</v>
      </c>
      <c r="C467" s="46"/>
      <c r="D467" s="46" t="s">
        <v>2211</v>
      </c>
      <c r="E467" s="46"/>
      <c r="F467" s="82"/>
      <c r="G467" s="122">
        <f t="shared" si="2"/>
        <v>6</v>
      </c>
      <c r="H467" s="123" t="s">
        <v>2659</v>
      </c>
      <c r="I467" s="123">
        <v>20526.0</v>
      </c>
      <c r="J467" s="122">
        <f t="shared" si="1"/>
        <v>3</v>
      </c>
      <c r="K467" s="2" t="s">
        <v>734</v>
      </c>
      <c r="L467" s="2" t="s">
        <v>2209</v>
      </c>
      <c r="M467" s="32" t="s">
        <v>2210</v>
      </c>
      <c r="O467" s="124" t="s">
        <v>1191</v>
      </c>
      <c r="P467" s="2" t="s">
        <v>678</v>
      </c>
    </row>
    <row r="468" ht="12.75" customHeight="1">
      <c r="A468" s="46">
        <v>467.0</v>
      </c>
      <c r="B468" s="46">
        <v>525.0</v>
      </c>
      <c r="C468" s="46"/>
      <c r="D468" s="46" t="s">
        <v>2211</v>
      </c>
      <c r="E468" s="46"/>
      <c r="F468" s="82"/>
      <c r="G468" s="122">
        <f t="shared" si="2"/>
        <v>0</v>
      </c>
      <c r="H468" s="123" t="s">
        <v>2660</v>
      </c>
      <c r="I468" s="123">
        <v>20528.0</v>
      </c>
      <c r="J468" s="122">
        <f t="shared" si="1"/>
        <v>2</v>
      </c>
      <c r="K468" s="2" t="s">
        <v>298</v>
      </c>
      <c r="L468" s="2" t="s">
        <v>2209</v>
      </c>
      <c r="M468" s="32" t="s">
        <v>2210</v>
      </c>
      <c r="O468" s="124" t="s">
        <v>1192</v>
      </c>
      <c r="P468" s="2" t="s">
        <v>773</v>
      </c>
    </row>
    <row r="469" ht="12.75" customHeight="1">
      <c r="A469" s="46">
        <v>468.0</v>
      </c>
      <c r="B469" s="46">
        <v>526.0</v>
      </c>
      <c r="C469" s="46"/>
      <c r="D469" s="46" t="s">
        <v>2211</v>
      </c>
      <c r="E469" s="46"/>
      <c r="F469" s="82"/>
      <c r="G469" s="122">
        <f t="shared" si="2"/>
        <v>1</v>
      </c>
      <c r="H469" s="123" t="s">
        <v>2661</v>
      </c>
      <c r="I469" s="123">
        <v>20531.0</v>
      </c>
      <c r="J469" s="122">
        <f t="shared" si="1"/>
        <v>2</v>
      </c>
      <c r="K469" s="2" t="s">
        <v>681</v>
      </c>
      <c r="L469" s="2" t="s">
        <v>2209</v>
      </c>
      <c r="M469" s="32" t="s">
        <v>2210</v>
      </c>
      <c r="O469" s="124" t="s">
        <v>1193</v>
      </c>
      <c r="P469" s="2" t="s">
        <v>681</v>
      </c>
    </row>
    <row r="470" ht="12.75" customHeight="1">
      <c r="A470" s="46">
        <v>469.0</v>
      </c>
      <c r="B470" s="46">
        <v>527.0</v>
      </c>
      <c r="C470" s="46"/>
      <c r="D470" s="46" t="s">
        <v>2211</v>
      </c>
      <c r="E470" s="46"/>
      <c r="F470" s="125" t="s">
        <v>1194</v>
      </c>
      <c r="G470" s="122">
        <f t="shared" si="2"/>
        <v>1</v>
      </c>
      <c r="H470" s="123">
        <v>20532.0</v>
      </c>
      <c r="I470" s="123">
        <v>20532.0</v>
      </c>
      <c r="J470" s="122">
        <f t="shared" si="1"/>
        <v>0</v>
      </c>
      <c r="K470" s="2" t="s">
        <v>930</v>
      </c>
      <c r="L470" s="2" t="s">
        <v>2209</v>
      </c>
      <c r="M470" s="32" t="s">
        <v>2210</v>
      </c>
      <c r="O470" s="124">
        <v>20532.0</v>
      </c>
      <c r="P470" s="2" t="s">
        <v>930</v>
      </c>
    </row>
    <row r="471" ht="12.75" customHeight="1">
      <c r="A471" s="46">
        <v>470.0</v>
      </c>
      <c r="B471" s="46"/>
      <c r="C471" s="46"/>
      <c r="D471" s="46"/>
      <c r="E471" s="46"/>
      <c r="F471" s="82"/>
      <c r="G471" s="122" t="str">
        <f t="shared" si="2"/>
        <v/>
      </c>
      <c r="H471" s="123"/>
      <c r="I471" s="123"/>
      <c r="J471" s="122" t="str">
        <f t="shared" si="1"/>
        <v/>
      </c>
      <c r="M471" s="32"/>
      <c r="O471" s="124"/>
    </row>
    <row r="472" ht="12.75" customHeight="1">
      <c r="A472" s="46">
        <v>471.0</v>
      </c>
      <c r="B472" s="46">
        <v>530.0</v>
      </c>
      <c r="C472" s="46" t="s">
        <v>1195</v>
      </c>
      <c r="D472" s="46" t="s">
        <v>2662</v>
      </c>
      <c r="E472" s="46" t="s">
        <v>2495</v>
      </c>
      <c r="F472" s="82"/>
      <c r="G472" s="122" t="str">
        <f t="shared" si="2"/>
        <v/>
      </c>
      <c r="H472" s="123">
        <v>20828.0</v>
      </c>
      <c r="I472" s="123">
        <v>20828.0</v>
      </c>
      <c r="J472" s="122">
        <f t="shared" si="1"/>
        <v>0</v>
      </c>
      <c r="K472" s="2" t="s">
        <v>930</v>
      </c>
      <c r="L472" s="2" t="s">
        <v>2209</v>
      </c>
      <c r="M472" s="32" t="s">
        <v>2210</v>
      </c>
      <c r="O472" s="124">
        <v>20828.0</v>
      </c>
      <c r="P472" s="2" t="s">
        <v>930</v>
      </c>
    </row>
    <row r="473" ht="12.75" customHeight="1">
      <c r="A473" s="46">
        <v>472.0</v>
      </c>
      <c r="B473" s="46">
        <v>531.0</v>
      </c>
      <c r="C473" s="46"/>
      <c r="D473" s="46" t="s">
        <v>2211</v>
      </c>
      <c r="E473" s="46"/>
      <c r="F473" s="125" t="s">
        <v>1198</v>
      </c>
      <c r="G473" s="122">
        <f t="shared" si="2"/>
        <v>1</v>
      </c>
      <c r="H473" s="123" t="s">
        <v>2663</v>
      </c>
      <c r="I473" s="123">
        <v>20853.0</v>
      </c>
      <c r="J473" s="122">
        <f t="shared" si="1"/>
        <v>24</v>
      </c>
      <c r="K473" s="2" t="s">
        <v>689</v>
      </c>
      <c r="L473" s="2" t="s">
        <v>2209</v>
      </c>
      <c r="M473" s="32" t="s">
        <v>2210</v>
      </c>
      <c r="N473" s="32" t="s">
        <v>2664</v>
      </c>
      <c r="O473" s="124" t="s">
        <v>1197</v>
      </c>
      <c r="P473" s="2" t="s">
        <v>2665</v>
      </c>
    </row>
    <row r="474" ht="12.75" customHeight="1">
      <c r="A474" s="46">
        <v>473.0</v>
      </c>
      <c r="B474" s="46">
        <v>532.0</v>
      </c>
      <c r="C474" s="46"/>
      <c r="D474" s="46" t="s">
        <v>2211</v>
      </c>
      <c r="E474" s="46"/>
      <c r="F474" s="125" t="s">
        <v>1201</v>
      </c>
      <c r="G474" s="122">
        <f t="shared" si="2"/>
        <v>6</v>
      </c>
      <c r="H474" s="123" t="s">
        <v>2666</v>
      </c>
      <c r="I474" s="123">
        <v>20865.0</v>
      </c>
      <c r="J474" s="122">
        <f t="shared" si="1"/>
        <v>6</v>
      </c>
      <c r="K474" s="2" t="s">
        <v>2347</v>
      </c>
      <c r="L474" s="2" t="s">
        <v>2348</v>
      </c>
      <c r="M474" s="32" t="s">
        <v>56</v>
      </c>
      <c r="O474" s="124" t="s">
        <v>1200</v>
      </c>
      <c r="P474" s="2" t="s">
        <v>9</v>
      </c>
    </row>
    <row r="475" ht="12.75" customHeight="1">
      <c r="A475" s="46">
        <v>474.0</v>
      </c>
      <c r="B475" s="46">
        <v>533.0</v>
      </c>
      <c r="C475" s="46"/>
      <c r="D475" s="46" t="s">
        <v>2211</v>
      </c>
      <c r="E475" s="46"/>
      <c r="F475" s="82"/>
      <c r="G475" s="122">
        <f t="shared" si="2"/>
        <v>6</v>
      </c>
      <c r="H475" s="123" t="s">
        <v>2667</v>
      </c>
      <c r="I475" s="123">
        <v>20875.0</v>
      </c>
      <c r="J475" s="122">
        <f t="shared" si="1"/>
        <v>4</v>
      </c>
      <c r="K475" s="2" t="s">
        <v>2213</v>
      </c>
      <c r="M475" s="32" t="s">
        <v>404</v>
      </c>
      <c r="O475" s="124" t="s">
        <v>1202</v>
      </c>
      <c r="P475" s="2" t="s">
        <v>64</v>
      </c>
    </row>
    <row r="476" ht="12.75" customHeight="1">
      <c r="A476" s="46">
        <v>475.0</v>
      </c>
      <c r="B476" s="46">
        <v>534.0</v>
      </c>
      <c r="C476" s="46"/>
      <c r="D476" s="46" t="s">
        <v>2211</v>
      </c>
      <c r="E476" s="46"/>
      <c r="F476" s="82"/>
      <c r="G476" s="122">
        <f t="shared" si="2"/>
        <v>7</v>
      </c>
      <c r="H476" s="123" t="s">
        <v>2668</v>
      </c>
      <c r="I476" s="123">
        <v>20884.0</v>
      </c>
      <c r="J476" s="122">
        <f t="shared" si="1"/>
        <v>2</v>
      </c>
      <c r="K476" s="2" t="s">
        <v>2371</v>
      </c>
      <c r="L476" s="2" t="s">
        <v>2372</v>
      </c>
      <c r="M476" s="32" t="s">
        <v>56</v>
      </c>
      <c r="O476" s="124" t="s">
        <v>1203</v>
      </c>
      <c r="P476" s="2" t="s">
        <v>324</v>
      </c>
    </row>
    <row r="477" ht="12.75" customHeight="1">
      <c r="A477" s="46">
        <v>476.0</v>
      </c>
      <c r="B477" s="46">
        <v>535.0</v>
      </c>
      <c r="C477" s="46"/>
      <c r="D477" s="46" t="s">
        <v>2211</v>
      </c>
      <c r="E477" s="46"/>
      <c r="F477" s="82"/>
      <c r="G477" s="122">
        <f t="shared" si="2"/>
        <v>-23</v>
      </c>
      <c r="H477" s="123" t="s">
        <v>2669</v>
      </c>
      <c r="I477" s="123">
        <v>20863.0</v>
      </c>
      <c r="J477" s="122">
        <f t="shared" si="1"/>
        <v>2</v>
      </c>
      <c r="K477" s="2" t="s">
        <v>734</v>
      </c>
      <c r="L477" s="2" t="s">
        <v>2209</v>
      </c>
      <c r="M477" s="32" t="s">
        <v>2210</v>
      </c>
      <c r="O477" s="124" t="s">
        <v>1204</v>
      </c>
      <c r="P477" s="2" t="s">
        <v>678</v>
      </c>
    </row>
    <row r="478" ht="12.75" customHeight="1">
      <c r="A478" s="46">
        <v>477.0</v>
      </c>
      <c r="B478" s="46">
        <v>536.0</v>
      </c>
      <c r="C478" s="46"/>
      <c r="D478" s="46" t="s">
        <v>2211</v>
      </c>
      <c r="E478" s="46"/>
      <c r="F478" s="82"/>
      <c r="G478" s="122">
        <f t="shared" si="2"/>
        <v>28</v>
      </c>
      <c r="H478" s="123" t="s">
        <v>2670</v>
      </c>
      <c r="I478" s="123">
        <v>20893.0</v>
      </c>
      <c r="J478" s="122">
        <f t="shared" si="1"/>
        <v>2</v>
      </c>
      <c r="K478" s="2" t="s">
        <v>298</v>
      </c>
      <c r="L478" s="2" t="s">
        <v>2209</v>
      </c>
      <c r="M478" s="32" t="s">
        <v>2210</v>
      </c>
      <c r="O478" s="124" t="s">
        <v>1205</v>
      </c>
      <c r="P478" s="2" t="s">
        <v>773</v>
      </c>
    </row>
    <row r="479" ht="12.75" customHeight="1">
      <c r="A479" s="46">
        <v>478.0</v>
      </c>
      <c r="B479" s="46">
        <v>537.0</v>
      </c>
      <c r="C479" s="46"/>
      <c r="D479" s="46" t="s">
        <v>2211</v>
      </c>
      <c r="E479" s="46"/>
      <c r="F479" s="125" t="s">
        <v>1207</v>
      </c>
      <c r="G479" s="122">
        <f t="shared" si="2"/>
        <v>1</v>
      </c>
      <c r="H479" s="123" t="s">
        <v>2671</v>
      </c>
      <c r="I479" s="123">
        <v>20896.0</v>
      </c>
      <c r="J479" s="122">
        <f t="shared" si="1"/>
        <v>2</v>
      </c>
      <c r="K479" s="2" t="s">
        <v>681</v>
      </c>
      <c r="L479" s="2" t="s">
        <v>2209</v>
      </c>
      <c r="M479" s="32" t="s">
        <v>2210</v>
      </c>
      <c r="O479" s="124" t="s">
        <v>1206</v>
      </c>
      <c r="P479" s="2" t="s">
        <v>681</v>
      </c>
    </row>
    <row r="480" ht="12.75" customHeight="1">
      <c r="A480" s="46">
        <v>479.0</v>
      </c>
      <c r="B480" s="46">
        <v>538.0</v>
      </c>
      <c r="C480" s="46"/>
      <c r="D480" s="46" t="s">
        <v>2211</v>
      </c>
      <c r="E480" s="46"/>
      <c r="F480" s="125" t="s">
        <v>1207</v>
      </c>
      <c r="G480" s="122">
        <f t="shared" si="2"/>
        <v>1</v>
      </c>
      <c r="H480" s="123" t="s">
        <v>2672</v>
      </c>
      <c r="I480" s="123">
        <v>20898.0</v>
      </c>
      <c r="J480" s="122">
        <f t="shared" si="1"/>
        <v>1</v>
      </c>
      <c r="K480" s="2" t="s">
        <v>729</v>
      </c>
      <c r="L480" s="2" t="s">
        <v>2209</v>
      </c>
      <c r="M480" s="32" t="s">
        <v>2210</v>
      </c>
      <c r="O480" s="124" t="s">
        <v>1208</v>
      </c>
      <c r="P480" s="2" t="s">
        <v>729</v>
      </c>
    </row>
    <row r="481" ht="12.75" customHeight="1">
      <c r="A481" s="46">
        <v>480.0</v>
      </c>
      <c r="B481" s="46">
        <v>539.0</v>
      </c>
      <c r="C481" s="46"/>
      <c r="D481" s="46" t="s">
        <v>2211</v>
      </c>
      <c r="E481" s="46"/>
      <c r="F481" s="82"/>
      <c r="G481" s="122">
        <f t="shared" si="2"/>
        <v>1</v>
      </c>
      <c r="H481" s="123">
        <v>20899.0</v>
      </c>
      <c r="I481" s="123">
        <v>20899.0</v>
      </c>
      <c r="J481" s="122">
        <f t="shared" si="1"/>
        <v>0</v>
      </c>
      <c r="K481" s="2" t="s">
        <v>930</v>
      </c>
      <c r="L481" s="2" t="s">
        <v>2209</v>
      </c>
      <c r="M481" s="32" t="s">
        <v>2210</v>
      </c>
      <c r="O481" s="124">
        <v>20899.0</v>
      </c>
      <c r="P481" s="2" t="s">
        <v>930</v>
      </c>
    </row>
    <row r="482" ht="12.75" customHeight="1">
      <c r="A482" s="46">
        <v>481.0</v>
      </c>
      <c r="B482" s="46"/>
      <c r="C482" s="46"/>
      <c r="D482" s="46"/>
      <c r="E482" s="46"/>
      <c r="F482" s="82"/>
      <c r="G482" s="122" t="str">
        <f t="shared" si="2"/>
        <v/>
      </c>
      <c r="H482" s="123"/>
      <c r="I482" s="123"/>
      <c r="J482" s="122" t="str">
        <f t="shared" si="1"/>
        <v/>
      </c>
      <c r="M482" s="32"/>
      <c r="O482" s="124"/>
    </row>
    <row r="483" ht="12.75" customHeight="1">
      <c r="A483" s="46">
        <v>482.0</v>
      </c>
      <c r="B483" s="46">
        <v>542.0</v>
      </c>
      <c r="C483" s="46" t="s">
        <v>1209</v>
      </c>
      <c r="D483" s="46" t="s">
        <v>1579</v>
      </c>
      <c r="E483" s="46" t="s">
        <v>2495</v>
      </c>
      <c r="F483" s="82"/>
      <c r="G483" s="122" t="str">
        <f t="shared" si="2"/>
        <v/>
      </c>
      <c r="H483" s="123">
        <v>20909.0</v>
      </c>
      <c r="I483" s="123">
        <v>20909.0</v>
      </c>
      <c r="J483" s="122">
        <f t="shared" si="1"/>
        <v>0</v>
      </c>
      <c r="K483" s="2" t="s">
        <v>930</v>
      </c>
      <c r="L483" s="2" t="s">
        <v>2209</v>
      </c>
      <c r="M483" s="32" t="s">
        <v>2210</v>
      </c>
      <c r="O483" s="124"/>
      <c r="P483" s="2" t="s">
        <v>930</v>
      </c>
    </row>
    <row r="484" ht="12.75" customHeight="1">
      <c r="A484" s="46">
        <v>483.0</v>
      </c>
      <c r="B484" s="46">
        <v>543.0</v>
      </c>
      <c r="C484" s="46"/>
      <c r="D484" s="46" t="s">
        <v>2211</v>
      </c>
      <c r="E484" s="46"/>
      <c r="F484" s="125" t="s">
        <v>1210</v>
      </c>
      <c r="G484" s="122">
        <f t="shared" si="2"/>
        <v>0</v>
      </c>
      <c r="H484" s="123">
        <v>20909.0</v>
      </c>
      <c r="I484" s="123">
        <v>20909.0</v>
      </c>
      <c r="J484" s="122">
        <f t="shared" si="1"/>
        <v>0</v>
      </c>
      <c r="K484" s="2" t="s">
        <v>689</v>
      </c>
      <c r="L484" s="2" t="s">
        <v>2209</v>
      </c>
      <c r="M484" s="32" t="s">
        <v>2210</v>
      </c>
      <c r="O484" s="124">
        <v>20880.0</v>
      </c>
      <c r="P484" s="2" t="s">
        <v>689</v>
      </c>
    </row>
    <row r="485" ht="12.75" customHeight="1">
      <c r="A485" s="46">
        <v>484.0</v>
      </c>
      <c r="B485" s="46">
        <v>544.0</v>
      </c>
      <c r="C485" s="46"/>
      <c r="D485" s="46" t="s">
        <v>2211</v>
      </c>
      <c r="E485" s="46"/>
      <c r="F485" s="82"/>
      <c r="G485" s="122">
        <f t="shared" si="2"/>
        <v>0</v>
      </c>
      <c r="H485" s="123">
        <v>20909.0</v>
      </c>
      <c r="I485" s="123">
        <v>20909.0</v>
      </c>
      <c r="J485" s="122">
        <f t="shared" si="1"/>
        <v>0</v>
      </c>
      <c r="K485" s="2" t="s">
        <v>930</v>
      </c>
      <c r="L485" s="2" t="s">
        <v>2209</v>
      </c>
      <c r="M485" s="32" t="s">
        <v>2210</v>
      </c>
      <c r="O485" s="124"/>
      <c r="P485" s="2" t="s">
        <v>930</v>
      </c>
    </row>
    <row r="486" ht="12.75" customHeight="1">
      <c r="A486" s="46">
        <v>485.0</v>
      </c>
      <c r="B486" s="46"/>
      <c r="C486" s="46"/>
      <c r="D486" s="46"/>
      <c r="E486" s="46"/>
      <c r="F486" s="82"/>
      <c r="G486" s="122" t="str">
        <f t="shared" si="2"/>
        <v/>
      </c>
      <c r="H486" s="123"/>
      <c r="I486" s="123"/>
      <c r="J486" s="122" t="str">
        <f t="shared" si="1"/>
        <v/>
      </c>
      <c r="M486" s="32"/>
      <c r="O486" s="124"/>
    </row>
    <row r="487" ht="12.75" customHeight="1">
      <c r="A487" s="46">
        <v>486.0</v>
      </c>
      <c r="B487" s="46">
        <v>547.0</v>
      </c>
      <c r="C487" s="46">
        <v>1958.0</v>
      </c>
      <c r="D487" s="46" t="s">
        <v>2673</v>
      </c>
      <c r="E487" s="46" t="s">
        <v>2495</v>
      </c>
      <c r="F487" s="82"/>
      <c r="G487" s="122" t="str">
        <f t="shared" si="2"/>
        <v/>
      </c>
      <c r="H487" s="123">
        <v>21193.0</v>
      </c>
      <c r="I487" s="123">
        <v>21193.0</v>
      </c>
      <c r="J487" s="122">
        <f t="shared" si="1"/>
        <v>0</v>
      </c>
      <c r="K487" s="2" t="s">
        <v>930</v>
      </c>
      <c r="L487" s="2" t="s">
        <v>2209</v>
      </c>
      <c r="M487" s="32" t="s">
        <v>2210</v>
      </c>
      <c r="O487" s="124">
        <v>21193.0</v>
      </c>
      <c r="P487" s="2" t="s">
        <v>930</v>
      </c>
    </row>
    <row r="488" ht="12.75" customHeight="1">
      <c r="A488" s="46">
        <v>487.0</v>
      </c>
      <c r="B488" s="46">
        <v>548.0</v>
      </c>
      <c r="C488" s="46"/>
      <c r="D488" s="46" t="s">
        <v>2211</v>
      </c>
      <c r="E488" s="46"/>
      <c r="F488" s="125" t="s">
        <v>2543</v>
      </c>
      <c r="G488" s="122">
        <f t="shared" si="2"/>
        <v>0</v>
      </c>
      <c r="H488" s="123">
        <v>21193.0</v>
      </c>
      <c r="I488" s="123">
        <v>21193.0</v>
      </c>
      <c r="J488" s="122">
        <f t="shared" si="1"/>
        <v>0</v>
      </c>
      <c r="K488" s="2" t="s">
        <v>1238</v>
      </c>
      <c r="L488" s="2" t="s">
        <v>2209</v>
      </c>
      <c r="M488" s="32" t="s">
        <v>2210</v>
      </c>
      <c r="O488" s="124">
        <v>21193.0</v>
      </c>
      <c r="P488" s="2" t="s">
        <v>474</v>
      </c>
    </row>
    <row r="489" ht="12.75" customHeight="1">
      <c r="A489" s="46">
        <v>488.0</v>
      </c>
      <c r="B489" s="46">
        <v>549.0</v>
      </c>
      <c r="C489" s="46"/>
      <c r="D489" s="46" t="s">
        <v>2211</v>
      </c>
      <c r="E489" s="46"/>
      <c r="F489" s="82"/>
      <c r="G489" s="122">
        <f t="shared" si="2"/>
        <v>0</v>
      </c>
      <c r="H489" s="123" t="s">
        <v>2674</v>
      </c>
      <c r="I489" s="123">
        <v>21216.0</v>
      </c>
      <c r="J489" s="122">
        <f t="shared" si="1"/>
        <v>23</v>
      </c>
      <c r="K489" s="2" t="s">
        <v>689</v>
      </c>
      <c r="L489" s="2" t="s">
        <v>2209</v>
      </c>
      <c r="M489" s="32" t="s">
        <v>2210</v>
      </c>
      <c r="N489" s="32" t="s">
        <v>2664</v>
      </c>
      <c r="O489" s="124" t="s">
        <v>1212</v>
      </c>
      <c r="P489" s="2" t="s">
        <v>2665</v>
      </c>
    </row>
    <row r="490" ht="12.75" customHeight="1">
      <c r="A490" s="46">
        <v>489.0</v>
      </c>
      <c r="B490" s="46">
        <v>550.0</v>
      </c>
      <c r="C490" s="46"/>
      <c r="D490" s="46" t="s">
        <v>2211</v>
      </c>
      <c r="E490" s="46"/>
      <c r="F490" s="125" t="s">
        <v>1214</v>
      </c>
      <c r="G490" s="122">
        <f t="shared" si="2"/>
        <v>1</v>
      </c>
      <c r="H490" s="123">
        <v>21217.0</v>
      </c>
      <c r="I490" s="123">
        <v>21217.0</v>
      </c>
      <c r="J490" s="122">
        <f t="shared" si="1"/>
        <v>0</v>
      </c>
      <c r="K490" s="2" t="s">
        <v>743</v>
      </c>
      <c r="L490" s="2" t="s">
        <v>2209</v>
      </c>
      <c r="M490" s="32" t="s">
        <v>2210</v>
      </c>
      <c r="O490" s="124">
        <v>21217.0</v>
      </c>
      <c r="P490" s="2" t="s">
        <v>1213</v>
      </c>
    </row>
    <row r="491" ht="12.75" customHeight="1">
      <c r="A491" s="46">
        <v>490.0</v>
      </c>
      <c r="B491" s="46">
        <v>551.0</v>
      </c>
      <c r="C491" s="46"/>
      <c r="D491" s="46" t="s">
        <v>2211</v>
      </c>
      <c r="E491" s="46"/>
      <c r="F491" s="82"/>
      <c r="G491" s="122">
        <f t="shared" si="2"/>
        <v>3</v>
      </c>
      <c r="H491" s="123" t="s">
        <v>2675</v>
      </c>
      <c r="I491" s="123">
        <v>21222.0</v>
      </c>
      <c r="J491" s="122">
        <f t="shared" si="1"/>
        <v>2</v>
      </c>
      <c r="K491" s="2" t="s">
        <v>2321</v>
      </c>
      <c r="M491" s="32" t="s">
        <v>56</v>
      </c>
      <c r="O491" s="124" t="s">
        <v>1215</v>
      </c>
      <c r="P491" s="2" t="s">
        <v>836</v>
      </c>
    </row>
    <row r="492" ht="12.75" customHeight="1">
      <c r="A492" s="46">
        <v>491.0</v>
      </c>
      <c r="B492" s="46">
        <v>552.0</v>
      </c>
      <c r="C492" s="46"/>
      <c r="D492" s="46" t="s">
        <v>2211</v>
      </c>
      <c r="E492" s="46"/>
      <c r="F492" s="125" t="s">
        <v>2676</v>
      </c>
      <c r="G492" s="122">
        <f t="shared" si="2"/>
        <v>7</v>
      </c>
      <c r="H492" s="123" t="s">
        <v>2677</v>
      </c>
      <c r="I492" s="123">
        <v>21234.0</v>
      </c>
      <c r="J492" s="122">
        <f t="shared" si="1"/>
        <v>5</v>
      </c>
      <c r="K492" s="4" t="s">
        <v>1656</v>
      </c>
      <c r="M492" s="32" t="s">
        <v>2368</v>
      </c>
      <c r="O492" s="124" t="s">
        <v>1216</v>
      </c>
      <c r="P492" s="2" t="s">
        <v>1217</v>
      </c>
    </row>
    <row r="493" ht="12.75" customHeight="1">
      <c r="A493" s="46">
        <v>492.0</v>
      </c>
      <c r="B493" s="46">
        <v>553.0</v>
      </c>
      <c r="C493" s="46"/>
      <c r="D493" s="46" t="s">
        <v>2211</v>
      </c>
      <c r="E493" s="46"/>
      <c r="F493" s="125" t="s">
        <v>2413</v>
      </c>
      <c r="G493" s="122">
        <f t="shared" si="2"/>
        <v>4</v>
      </c>
      <c r="H493" s="123" t="s">
        <v>2678</v>
      </c>
      <c r="I493" s="123">
        <v>21244.0</v>
      </c>
      <c r="J493" s="122">
        <f t="shared" si="1"/>
        <v>6</v>
      </c>
      <c r="K493" s="2" t="s">
        <v>2217</v>
      </c>
      <c r="M493" s="32" t="s">
        <v>2218</v>
      </c>
      <c r="O493" s="124" t="s">
        <v>1219</v>
      </c>
      <c r="P493" s="2" t="s">
        <v>108</v>
      </c>
    </row>
    <row r="494" ht="12.75" customHeight="1">
      <c r="A494" s="46">
        <v>493.0</v>
      </c>
      <c r="B494" s="46">
        <v>554.0</v>
      </c>
      <c r="C494" s="46"/>
      <c r="D494" s="46" t="s">
        <v>2211</v>
      </c>
      <c r="E494" s="46"/>
      <c r="F494" s="82"/>
      <c r="G494" s="122">
        <f t="shared" si="2"/>
        <v>5</v>
      </c>
      <c r="H494" s="123" t="s">
        <v>2679</v>
      </c>
      <c r="I494" s="123">
        <v>21254.0</v>
      </c>
      <c r="J494" s="122">
        <f t="shared" si="1"/>
        <v>5</v>
      </c>
      <c r="K494" s="2" t="s">
        <v>2213</v>
      </c>
      <c r="M494" s="32" t="s">
        <v>404</v>
      </c>
      <c r="O494" s="124" t="s">
        <v>1220</v>
      </c>
      <c r="P494" s="2" t="s">
        <v>64</v>
      </c>
    </row>
    <row r="495" ht="12.75" customHeight="1">
      <c r="A495" s="46">
        <v>494.0</v>
      </c>
      <c r="B495" s="46">
        <v>555.0</v>
      </c>
      <c r="C495" s="46"/>
      <c r="D495" s="46" t="s">
        <v>2211</v>
      </c>
      <c r="E495" s="46"/>
      <c r="F495" s="82"/>
      <c r="G495" s="122">
        <f t="shared" si="2"/>
        <v>7</v>
      </c>
      <c r="H495" s="123" t="s">
        <v>2680</v>
      </c>
      <c r="I495" s="123">
        <v>21262.0</v>
      </c>
      <c r="J495" s="122">
        <f t="shared" si="1"/>
        <v>1</v>
      </c>
      <c r="K495" s="2" t="s">
        <v>2321</v>
      </c>
      <c r="M495" s="32" t="s">
        <v>56</v>
      </c>
      <c r="O495" s="124" t="s">
        <v>1221</v>
      </c>
      <c r="P495" s="2" t="s">
        <v>836</v>
      </c>
    </row>
    <row r="496" ht="12.75" customHeight="1">
      <c r="A496" s="46">
        <v>495.0</v>
      </c>
      <c r="B496" s="46">
        <v>556.0</v>
      </c>
      <c r="C496" s="46"/>
      <c r="D496" s="46" t="s">
        <v>2211</v>
      </c>
      <c r="E496" s="46"/>
      <c r="F496" s="82"/>
      <c r="G496" s="122">
        <f t="shared" si="2"/>
        <v>3</v>
      </c>
      <c r="H496" s="123" t="s">
        <v>2681</v>
      </c>
      <c r="I496" s="123">
        <v>21268.0</v>
      </c>
      <c r="J496" s="122">
        <f t="shared" si="1"/>
        <v>3</v>
      </c>
      <c r="K496" s="2" t="s">
        <v>734</v>
      </c>
      <c r="L496" s="2" t="s">
        <v>2209</v>
      </c>
      <c r="M496" s="32" t="s">
        <v>2210</v>
      </c>
      <c r="O496" s="124" t="s">
        <v>1222</v>
      </c>
      <c r="P496" s="2" t="s">
        <v>678</v>
      </c>
    </row>
    <row r="497" ht="12.75" customHeight="1">
      <c r="A497" s="46">
        <v>496.0</v>
      </c>
      <c r="B497" s="46">
        <v>557.0</v>
      </c>
      <c r="C497" s="46"/>
      <c r="D497" s="46" t="s">
        <v>2211</v>
      </c>
      <c r="E497" s="46"/>
      <c r="F497" s="82"/>
      <c r="G497" s="122">
        <f t="shared" si="2"/>
        <v>0</v>
      </c>
      <c r="H497" s="123" t="s">
        <v>2682</v>
      </c>
      <c r="I497" s="123">
        <v>21271.0</v>
      </c>
      <c r="J497" s="122">
        <f t="shared" si="1"/>
        <v>3</v>
      </c>
      <c r="K497" s="4" t="s">
        <v>298</v>
      </c>
      <c r="L497" s="2" t="s">
        <v>2209</v>
      </c>
      <c r="M497" s="32" t="s">
        <v>2210</v>
      </c>
      <c r="O497" s="124" t="s">
        <v>1223</v>
      </c>
      <c r="P497" s="2" t="s">
        <v>308</v>
      </c>
    </row>
    <row r="498" ht="12.75" customHeight="1">
      <c r="A498" s="46">
        <v>497.0</v>
      </c>
      <c r="B498" s="46">
        <v>558.0</v>
      </c>
      <c r="C498" s="46"/>
      <c r="D498" s="46" t="s">
        <v>2211</v>
      </c>
      <c r="E498" s="46"/>
      <c r="F498" s="82"/>
      <c r="G498" s="122">
        <f t="shared" si="2"/>
        <v>1</v>
      </c>
      <c r="H498" s="123" t="s">
        <v>2683</v>
      </c>
      <c r="I498" s="123">
        <v>21275.0</v>
      </c>
      <c r="J498" s="122">
        <f t="shared" si="1"/>
        <v>3</v>
      </c>
      <c r="K498" s="2" t="s">
        <v>681</v>
      </c>
      <c r="L498" s="2" t="s">
        <v>2209</v>
      </c>
      <c r="M498" s="32" t="s">
        <v>2210</v>
      </c>
      <c r="O498" s="124" t="s">
        <v>1224</v>
      </c>
      <c r="P498" s="2" t="s">
        <v>681</v>
      </c>
    </row>
    <row r="499" ht="12.75" customHeight="1">
      <c r="A499" s="46">
        <v>498.0</v>
      </c>
      <c r="B499" s="46">
        <v>559.0</v>
      </c>
      <c r="C499" s="46"/>
      <c r="D499" s="46" t="s">
        <v>2211</v>
      </c>
      <c r="E499" s="46"/>
      <c r="F499" s="125" t="s">
        <v>1225</v>
      </c>
      <c r="G499" s="122">
        <f t="shared" si="2"/>
        <v>1</v>
      </c>
      <c r="H499" s="123">
        <v>21276.0</v>
      </c>
      <c r="I499" s="123">
        <v>21276.0</v>
      </c>
      <c r="J499" s="122">
        <f t="shared" si="1"/>
        <v>0</v>
      </c>
      <c r="K499" s="2" t="s">
        <v>930</v>
      </c>
      <c r="L499" s="2" t="s">
        <v>2209</v>
      </c>
      <c r="M499" s="32" t="s">
        <v>2210</v>
      </c>
      <c r="O499" s="124">
        <v>21276.0</v>
      </c>
      <c r="P499" s="2" t="s">
        <v>930</v>
      </c>
    </row>
    <row r="500" ht="12.75" customHeight="1">
      <c r="A500" s="46">
        <v>499.0</v>
      </c>
      <c r="B500" s="46"/>
      <c r="C500" s="46"/>
      <c r="D500" s="46"/>
      <c r="E500" s="46"/>
      <c r="F500" s="82"/>
      <c r="G500" s="122" t="str">
        <f t="shared" si="2"/>
        <v/>
      </c>
      <c r="H500" s="123"/>
      <c r="I500" s="123"/>
      <c r="J500" s="122" t="str">
        <f t="shared" si="1"/>
        <v/>
      </c>
      <c r="M500" s="32"/>
      <c r="O500" s="124"/>
    </row>
    <row r="501" ht="12.75" customHeight="1">
      <c r="A501" s="46">
        <v>500.0</v>
      </c>
      <c r="B501" s="46">
        <v>562.0</v>
      </c>
      <c r="C501" s="46">
        <v>1959.0</v>
      </c>
      <c r="D501" s="46" t="s">
        <v>1049</v>
      </c>
      <c r="E501" s="46" t="s">
        <v>2495</v>
      </c>
      <c r="F501" s="82"/>
      <c r="G501" s="122" t="str">
        <f t="shared" si="2"/>
        <v/>
      </c>
      <c r="H501" s="123">
        <v>21671.0</v>
      </c>
      <c r="I501" s="123">
        <v>21671.0</v>
      </c>
      <c r="J501" s="122">
        <f t="shared" si="1"/>
        <v>0</v>
      </c>
      <c r="K501" s="2" t="s">
        <v>930</v>
      </c>
      <c r="L501" s="2" t="s">
        <v>2209</v>
      </c>
      <c r="M501" s="32" t="s">
        <v>2210</v>
      </c>
      <c r="O501" s="124">
        <v>21671.0</v>
      </c>
      <c r="P501" s="2" t="s">
        <v>930</v>
      </c>
    </row>
    <row r="502" ht="12.75" customHeight="1">
      <c r="A502" s="46">
        <v>501.0</v>
      </c>
      <c r="B502" s="46">
        <v>563.0</v>
      </c>
      <c r="C502" s="46"/>
      <c r="D502" s="46" t="s">
        <v>2211</v>
      </c>
      <c r="E502" s="46"/>
      <c r="F502" s="82"/>
      <c r="G502" s="122">
        <f t="shared" si="2"/>
        <v>0</v>
      </c>
      <c r="H502" s="123" t="s">
        <v>2684</v>
      </c>
      <c r="I502" s="123">
        <v>21698.0</v>
      </c>
      <c r="J502" s="122">
        <f t="shared" si="1"/>
        <v>27</v>
      </c>
      <c r="K502" s="2" t="s">
        <v>689</v>
      </c>
      <c r="L502" s="2" t="s">
        <v>2209</v>
      </c>
      <c r="M502" s="32" t="s">
        <v>2210</v>
      </c>
      <c r="N502" s="32" t="s">
        <v>2685</v>
      </c>
      <c r="O502" s="124" t="s">
        <v>1226</v>
      </c>
      <c r="P502" s="2" t="s">
        <v>2686</v>
      </c>
    </row>
    <row r="503" ht="12.75" customHeight="1">
      <c r="A503" s="46">
        <v>502.0</v>
      </c>
      <c r="B503" s="46">
        <v>564.0</v>
      </c>
      <c r="C503" s="46"/>
      <c r="D503" s="46" t="s">
        <v>2211</v>
      </c>
      <c r="E503" s="46"/>
      <c r="F503" s="125" t="s">
        <v>1047</v>
      </c>
      <c r="G503" s="122">
        <f t="shared" si="2"/>
        <v>1</v>
      </c>
      <c r="H503" s="123" t="s">
        <v>2687</v>
      </c>
      <c r="I503" s="123">
        <v>21702.0</v>
      </c>
      <c r="J503" s="122">
        <f t="shared" si="1"/>
        <v>3</v>
      </c>
      <c r="K503" s="2" t="s">
        <v>689</v>
      </c>
      <c r="L503" s="2" t="s">
        <v>2209</v>
      </c>
      <c r="M503" s="32" t="s">
        <v>2210</v>
      </c>
      <c r="O503" s="124" t="s">
        <v>1227</v>
      </c>
      <c r="P503" s="2" t="s">
        <v>689</v>
      </c>
    </row>
    <row r="504" ht="12.75" customHeight="1">
      <c r="A504" s="46">
        <v>503.0</v>
      </c>
      <c r="B504" s="46">
        <v>565.0</v>
      </c>
      <c r="C504" s="46"/>
      <c r="D504" s="46" t="s">
        <v>2211</v>
      </c>
      <c r="E504" s="46"/>
      <c r="F504" s="125" t="s">
        <v>2688</v>
      </c>
      <c r="G504" s="122">
        <f t="shared" si="2"/>
        <v>9</v>
      </c>
      <c r="H504" s="123" t="s">
        <v>2689</v>
      </c>
      <c r="I504" s="123">
        <v>21715.0</v>
      </c>
      <c r="J504" s="122">
        <f t="shared" si="1"/>
        <v>4</v>
      </c>
      <c r="K504" s="4" t="s">
        <v>2596</v>
      </c>
      <c r="L504" s="2" t="s">
        <v>2597</v>
      </c>
      <c r="M504" s="32" t="s">
        <v>2210</v>
      </c>
      <c r="O504" s="124" t="s">
        <v>1228</v>
      </c>
      <c r="P504" s="2" t="s">
        <v>1105</v>
      </c>
    </row>
    <row r="505" ht="12.75" customHeight="1">
      <c r="A505" s="46">
        <v>504.0</v>
      </c>
      <c r="B505" s="46">
        <v>566.0</v>
      </c>
      <c r="C505" s="46"/>
      <c r="D505" s="46" t="s">
        <v>2211</v>
      </c>
      <c r="E505" s="46"/>
      <c r="F505" s="82"/>
      <c r="G505" s="122">
        <f t="shared" si="2"/>
        <v>2</v>
      </c>
      <c r="H505" s="123" t="s">
        <v>2690</v>
      </c>
      <c r="I505" s="123">
        <v>21719.0</v>
      </c>
      <c r="J505" s="122">
        <f t="shared" si="1"/>
        <v>2</v>
      </c>
      <c r="K505" s="2" t="s">
        <v>1508</v>
      </c>
      <c r="L505" s="2" t="s">
        <v>2599</v>
      </c>
      <c r="M505" s="32" t="s">
        <v>2210</v>
      </c>
      <c r="O505" s="124" t="s">
        <v>1230</v>
      </c>
      <c r="P505" s="2" t="s">
        <v>1107</v>
      </c>
    </row>
    <row r="506" ht="12.75" customHeight="1">
      <c r="A506" s="46">
        <v>505.0</v>
      </c>
      <c r="B506" s="46">
        <v>567.0</v>
      </c>
      <c r="C506" s="46"/>
      <c r="D506" s="46" t="s">
        <v>2211</v>
      </c>
      <c r="E506" s="46"/>
      <c r="F506" s="82"/>
      <c r="G506" s="122">
        <f t="shared" si="2"/>
        <v>1</v>
      </c>
      <c r="H506" s="123" t="s">
        <v>2691</v>
      </c>
      <c r="I506" s="123">
        <v>21723.0</v>
      </c>
      <c r="J506" s="122">
        <f t="shared" si="1"/>
        <v>3</v>
      </c>
      <c r="K506" s="2" t="s">
        <v>2601</v>
      </c>
      <c r="L506" s="2" t="s">
        <v>2602</v>
      </c>
      <c r="M506" s="2" t="s">
        <v>2603</v>
      </c>
      <c r="O506" s="124" t="s">
        <v>1231</v>
      </c>
      <c r="P506" s="2" t="s">
        <v>1109</v>
      </c>
    </row>
    <row r="507" ht="12.75" customHeight="1">
      <c r="A507" s="46">
        <v>506.0</v>
      </c>
      <c r="B507" s="46">
        <v>568.0</v>
      </c>
      <c r="C507" s="46"/>
      <c r="D507" s="46" t="s">
        <v>2211</v>
      </c>
      <c r="E507" s="46"/>
      <c r="F507" s="125" t="s">
        <v>2304</v>
      </c>
      <c r="G507" s="122">
        <f t="shared" si="2"/>
        <v>4</v>
      </c>
      <c r="H507" s="123">
        <v>21727.0</v>
      </c>
      <c r="I507" s="123">
        <v>21732.0</v>
      </c>
      <c r="J507" s="122">
        <f t="shared" si="1"/>
        <v>5</v>
      </c>
      <c r="K507" s="4" t="s">
        <v>541</v>
      </c>
      <c r="L507" s="2" t="s">
        <v>2209</v>
      </c>
      <c r="M507" s="32" t="s">
        <v>2210</v>
      </c>
      <c r="O507" s="124"/>
      <c r="P507" s="2" t="s">
        <v>541</v>
      </c>
    </row>
    <row r="508" ht="12.75" customHeight="1">
      <c r="A508" s="46">
        <v>507.0</v>
      </c>
      <c r="B508" s="46">
        <v>569.0</v>
      </c>
      <c r="C508" s="46"/>
      <c r="D508" s="46" t="s">
        <v>2211</v>
      </c>
      <c r="E508" s="46"/>
      <c r="F508" s="82"/>
      <c r="G508" s="122">
        <f t="shared" si="2"/>
        <v>2</v>
      </c>
      <c r="H508" s="123" t="s">
        <v>2692</v>
      </c>
      <c r="I508" s="123">
        <v>21737.0</v>
      </c>
      <c r="J508" s="122">
        <f t="shared" si="1"/>
        <v>3</v>
      </c>
      <c r="K508" s="2" t="s">
        <v>734</v>
      </c>
      <c r="L508" s="2" t="s">
        <v>2209</v>
      </c>
      <c r="M508" s="32" t="s">
        <v>2210</v>
      </c>
      <c r="O508" s="124" t="s">
        <v>1232</v>
      </c>
      <c r="P508" s="2" t="s">
        <v>734</v>
      </c>
    </row>
    <row r="509" ht="12.75" customHeight="1">
      <c r="A509" s="46">
        <v>508.0</v>
      </c>
      <c r="B509" s="46">
        <v>570.0</v>
      </c>
      <c r="C509" s="46"/>
      <c r="D509" s="46" t="s">
        <v>2211</v>
      </c>
      <c r="E509" s="46"/>
      <c r="F509" s="82"/>
      <c r="G509" s="122">
        <f t="shared" si="2"/>
        <v>1</v>
      </c>
      <c r="H509" s="123" t="s">
        <v>2693</v>
      </c>
      <c r="I509" s="123">
        <v>21741.0</v>
      </c>
      <c r="J509" s="122">
        <f t="shared" si="1"/>
        <v>3</v>
      </c>
      <c r="K509" s="2" t="s">
        <v>298</v>
      </c>
      <c r="L509" s="2" t="s">
        <v>2209</v>
      </c>
      <c r="M509" s="32" t="s">
        <v>2210</v>
      </c>
      <c r="O509" s="124" t="s">
        <v>1233</v>
      </c>
      <c r="P509" s="2" t="s">
        <v>298</v>
      </c>
    </row>
    <row r="510" ht="12.75" customHeight="1">
      <c r="A510" s="46">
        <v>509.0</v>
      </c>
      <c r="B510" s="46">
        <v>571.0</v>
      </c>
      <c r="C510" s="46"/>
      <c r="D510" s="46" t="s">
        <v>2211</v>
      </c>
      <c r="E510" s="46"/>
      <c r="F510" s="82"/>
      <c r="G510" s="122">
        <f t="shared" si="2"/>
        <v>0</v>
      </c>
      <c r="H510" s="123" t="s">
        <v>2694</v>
      </c>
      <c r="I510" s="123">
        <v>21744.0</v>
      </c>
      <c r="J510" s="122">
        <f t="shared" si="1"/>
        <v>3</v>
      </c>
      <c r="K510" s="2" t="s">
        <v>681</v>
      </c>
      <c r="L510" s="2" t="s">
        <v>2209</v>
      </c>
      <c r="M510" s="32" t="s">
        <v>2210</v>
      </c>
      <c r="O510" s="124" t="s">
        <v>1234</v>
      </c>
      <c r="P510" s="2" t="s">
        <v>681</v>
      </c>
    </row>
    <row r="511" ht="12.75" customHeight="1">
      <c r="A511" s="46">
        <v>510.0</v>
      </c>
      <c r="B511" s="46">
        <v>572.0</v>
      </c>
      <c r="C511" s="46"/>
      <c r="D511" s="46" t="s">
        <v>2211</v>
      </c>
      <c r="E511" s="46"/>
      <c r="F511" s="82"/>
      <c r="G511" s="122">
        <f t="shared" si="2"/>
        <v>1</v>
      </c>
      <c r="H511" s="123">
        <v>21745.0</v>
      </c>
      <c r="I511" s="123">
        <v>21745.0</v>
      </c>
      <c r="J511" s="122">
        <f t="shared" si="1"/>
        <v>0</v>
      </c>
      <c r="K511" s="2" t="s">
        <v>689</v>
      </c>
      <c r="L511" s="2" t="s">
        <v>2209</v>
      </c>
      <c r="M511" s="32" t="s">
        <v>2210</v>
      </c>
      <c r="O511" s="124">
        <v>21745.0</v>
      </c>
      <c r="P511" s="2" t="s">
        <v>689</v>
      </c>
    </row>
    <row r="512" ht="12.75" customHeight="1">
      <c r="A512" s="46">
        <v>511.0</v>
      </c>
      <c r="B512" s="46">
        <v>573.0</v>
      </c>
      <c r="C512" s="46"/>
      <c r="D512" s="46" t="s">
        <v>2211</v>
      </c>
      <c r="E512" s="46"/>
      <c r="F512" s="125" t="s">
        <v>1235</v>
      </c>
      <c r="G512" s="122">
        <f t="shared" si="2"/>
        <v>0</v>
      </c>
      <c r="H512" s="123">
        <v>21745.0</v>
      </c>
      <c r="I512" s="123">
        <v>21745.0</v>
      </c>
      <c r="J512" s="122">
        <f t="shared" si="1"/>
        <v>0</v>
      </c>
      <c r="K512" s="2" t="s">
        <v>930</v>
      </c>
      <c r="L512" s="2" t="s">
        <v>2209</v>
      </c>
      <c r="M512" s="32" t="s">
        <v>2210</v>
      </c>
      <c r="O512" s="124">
        <v>21745.0</v>
      </c>
      <c r="P512" s="2" t="s">
        <v>930</v>
      </c>
    </row>
    <row r="513" ht="12.75" customHeight="1">
      <c r="A513" s="46">
        <v>512.0</v>
      </c>
      <c r="B513" s="46"/>
      <c r="C513" s="46"/>
      <c r="D513" s="46"/>
      <c r="E513" s="46"/>
      <c r="F513" s="82"/>
      <c r="G513" s="122" t="str">
        <f t="shared" si="2"/>
        <v/>
      </c>
      <c r="H513" s="123"/>
      <c r="I513" s="123"/>
      <c r="J513" s="122" t="str">
        <f t="shared" si="1"/>
        <v/>
      </c>
      <c r="M513" s="32"/>
      <c r="O513" s="124"/>
    </row>
    <row r="514" ht="12.75" customHeight="1">
      <c r="A514" s="46">
        <v>513.0</v>
      </c>
      <c r="B514" s="46">
        <v>576.0</v>
      </c>
      <c r="C514" s="46">
        <v>1960.0</v>
      </c>
      <c r="D514" s="46" t="s">
        <v>2695</v>
      </c>
      <c r="E514" s="46" t="s">
        <v>2495</v>
      </c>
      <c r="F514" s="82"/>
      <c r="G514" s="122" t="str">
        <f t="shared" si="2"/>
        <v/>
      </c>
      <c r="H514" s="123">
        <v>21921.0</v>
      </c>
      <c r="I514" s="123">
        <v>21921.0</v>
      </c>
      <c r="J514" s="122">
        <f t="shared" si="1"/>
        <v>0</v>
      </c>
      <c r="K514" s="2" t="s">
        <v>930</v>
      </c>
      <c r="L514" s="2" t="s">
        <v>2209</v>
      </c>
      <c r="M514" s="32" t="s">
        <v>2210</v>
      </c>
      <c r="O514" s="124">
        <v>21921.0</v>
      </c>
      <c r="P514" s="2" t="s">
        <v>930</v>
      </c>
    </row>
    <row r="515" ht="12.75" customHeight="1">
      <c r="A515" s="46">
        <v>514.0</v>
      </c>
      <c r="B515" s="46">
        <v>577.0</v>
      </c>
      <c r="C515" s="46"/>
      <c r="D515" s="46" t="s">
        <v>2211</v>
      </c>
      <c r="E515" s="46"/>
      <c r="F515" s="125" t="s">
        <v>2517</v>
      </c>
      <c r="G515" s="122">
        <f t="shared" si="2"/>
        <v>0</v>
      </c>
      <c r="H515" s="123" t="s">
        <v>2696</v>
      </c>
      <c r="I515" s="123">
        <v>21923.0</v>
      </c>
      <c r="J515" s="122">
        <f t="shared" si="1"/>
        <v>2</v>
      </c>
      <c r="K515" s="2" t="s">
        <v>1238</v>
      </c>
      <c r="L515" s="2" t="s">
        <v>2209</v>
      </c>
      <c r="M515" s="32" t="s">
        <v>2210</v>
      </c>
      <c r="O515" s="124" t="s">
        <v>1237</v>
      </c>
      <c r="P515" s="2" t="s">
        <v>1238</v>
      </c>
    </row>
    <row r="516" ht="12.75" customHeight="1">
      <c r="A516" s="46">
        <v>515.0</v>
      </c>
      <c r="B516" s="46">
        <v>578.0</v>
      </c>
      <c r="C516" s="46"/>
      <c r="D516" s="46" t="s">
        <v>2211</v>
      </c>
      <c r="E516" s="46"/>
      <c r="F516" s="82"/>
      <c r="G516" s="122">
        <f t="shared" si="2"/>
        <v>0</v>
      </c>
      <c r="H516" s="123" t="s">
        <v>2697</v>
      </c>
      <c r="I516" s="123">
        <v>21940.0</v>
      </c>
      <c r="J516" s="122">
        <f t="shared" si="1"/>
        <v>17</v>
      </c>
      <c r="K516" s="2" t="s">
        <v>689</v>
      </c>
      <c r="L516" s="2" t="s">
        <v>2209</v>
      </c>
      <c r="M516" s="32" t="s">
        <v>2210</v>
      </c>
      <c r="O516" s="124" t="s">
        <v>1239</v>
      </c>
      <c r="P516" s="2" t="s">
        <v>689</v>
      </c>
    </row>
    <row r="517" ht="12.75" customHeight="1">
      <c r="A517" s="46">
        <v>516.0</v>
      </c>
      <c r="B517" s="46">
        <v>579.0</v>
      </c>
      <c r="C517" s="46"/>
      <c r="D517" s="46" t="s">
        <v>2211</v>
      </c>
      <c r="E517" s="46"/>
      <c r="F517" s="125" t="s">
        <v>2698</v>
      </c>
      <c r="G517" s="122">
        <f t="shared" si="2"/>
        <v>0</v>
      </c>
      <c r="H517" s="123" t="s">
        <v>2699</v>
      </c>
      <c r="I517" s="123">
        <v>21941.0</v>
      </c>
      <c r="J517" s="122">
        <f t="shared" si="1"/>
        <v>1</v>
      </c>
      <c r="K517" s="2" t="s">
        <v>1238</v>
      </c>
      <c r="L517" s="2" t="s">
        <v>2209</v>
      </c>
      <c r="M517" s="32" t="s">
        <v>2210</v>
      </c>
      <c r="O517" s="124" t="s">
        <v>1240</v>
      </c>
      <c r="P517" s="2" t="s">
        <v>1238</v>
      </c>
    </row>
    <row r="518" ht="12.75" customHeight="1">
      <c r="A518" s="46">
        <v>517.0</v>
      </c>
      <c r="B518" s="46">
        <v>580.0</v>
      </c>
      <c r="C518" s="46"/>
      <c r="D518" s="46" t="s">
        <v>2211</v>
      </c>
      <c r="E518" s="46"/>
      <c r="F518" s="82"/>
      <c r="G518" s="122">
        <f t="shared" si="2"/>
        <v>13</v>
      </c>
      <c r="H518" s="123" t="s">
        <v>2700</v>
      </c>
      <c r="I518" s="123">
        <v>21957.0</v>
      </c>
      <c r="J518" s="122">
        <f t="shared" si="1"/>
        <v>3</v>
      </c>
      <c r="K518" s="2" t="s">
        <v>2213</v>
      </c>
      <c r="L518" s="2" t="s">
        <v>2308</v>
      </c>
      <c r="M518" s="32" t="s">
        <v>404</v>
      </c>
      <c r="O518" s="124" t="s">
        <v>1242</v>
      </c>
      <c r="P518" s="2" t="s">
        <v>57</v>
      </c>
    </row>
    <row r="519" ht="12.75" customHeight="1">
      <c r="A519" s="46">
        <v>518.0</v>
      </c>
      <c r="B519" s="46">
        <v>581.0</v>
      </c>
      <c r="C519" s="46"/>
      <c r="D519" s="46" t="s">
        <v>2211</v>
      </c>
      <c r="E519" s="46"/>
      <c r="F519" s="82"/>
      <c r="G519" s="122">
        <f t="shared" si="2"/>
        <v>5</v>
      </c>
      <c r="H519" s="123" t="s">
        <v>2701</v>
      </c>
      <c r="I519" s="123">
        <v>21966.0</v>
      </c>
      <c r="J519" s="122">
        <f t="shared" si="1"/>
        <v>4</v>
      </c>
      <c r="K519" s="2" t="s">
        <v>367</v>
      </c>
      <c r="L519" s="2" t="s">
        <v>2502</v>
      </c>
      <c r="M519" s="32" t="s">
        <v>2210</v>
      </c>
      <c r="O519" s="124" t="s">
        <v>1243</v>
      </c>
      <c r="P519" s="2" t="s">
        <v>367</v>
      </c>
    </row>
    <row r="520" ht="12.75" customHeight="1">
      <c r="A520" s="46">
        <v>519.0</v>
      </c>
      <c r="B520" s="46">
        <v>582.0</v>
      </c>
      <c r="C520" s="46"/>
      <c r="D520" s="46" t="s">
        <v>2211</v>
      </c>
      <c r="E520" s="46"/>
      <c r="F520" s="82"/>
      <c r="G520" s="122">
        <f t="shared" si="2"/>
        <v>4</v>
      </c>
      <c r="H520" s="123" t="s">
        <v>2702</v>
      </c>
      <c r="I520" s="123">
        <v>21972.0</v>
      </c>
      <c r="J520" s="122">
        <f t="shared" si="1"/>
        <v>2</v>
      </c>
      <c r="K520" s="2" t="s">
        <v>2504</v>
      </c>
      <c r="M520" s="2" t="s">
        <v>2505</v>
      </c>
      <c r="O520" s="124" t="s">
        <v>1244</v>
      </c>
      <c r="P520" s="2" t="s">
        <v>268</v>
      </c>
    </row>
    <row r="521" ht="12.75" customHeight="1">
      <c r="A521" s="46">
        <v>520.0</v>
      </c>
      <c r="B521" s="46">
        <v>583.0</v>
      </c>
      <c r="C521" s="46"/>
      <c r="D521" s="46" t="s">
        <v>2211</v>
      </c>
      <c r="E521" s="46"/>
      <c r="F521" s="82"/>
      <c r="G521" s="122">
        <f t="shared" si="2"/>
        <v>2</v>
      </c>
      <c r="H521" s="123" t="s">
        <v>2703</v>
      </c>
      <c r="I521" s="123">
        <v>21975.0</v>
      </c>
      <c r="J521" s="122">
        <f t="shared" si="1"/>
        <v>1</v>
      </c>
      <c r="K521" s="4" t="s">
        <v>2247</v>
      </c>
      <c r="M521" s="32" t="s">
        <v>404</v>
      </c>
      <c r="O521" s="124" t="s">
        <v>1245</v>
      </c>
      <c r="P521" s="4" t="s">
        <v>2248</v>
      </c>
    </row>
    <row r="522" ht="12.75" customHeight="1">
      <c r="A522" s="46">
        <v>521.0</v>
      </c>
      <c r="B522" s="46">
        <v>584.0</v>
      </c>
      <c r="C522" s="46"/>
      <c r="D522" s="46" t="s">
        <v>2211</v>
      </c>
      <c r="E522" s="46"/>
      <c r="F522" s="82"/>
      <c r="G522" s="122">
        <f t="shared" si="2"/>
        <v>11</v>
      </c>
      <c r="H522" s="123" t="s">
        <v>2704</v>
      </c>
      <c r="I522" s="123">
        <v>21989.0</v>
      </c>
      <c r="J522" s="122">
        <f t="shared" si="1"/>
        <v>3</v>
      </c>
      <c r="K522" s="2" t="s">
        <v>734</v>
      </c>
      <c r="L522" s="2" t="s">
        <v>2209</v>
      </c>
      <c r="M522" s="32" t="s">
        <v>2210</v>
      </c>
      <c r="O522" s="124" t="s">
        <v>1246</v>
      </c>
      <c r="P522" s="2" t="s">
        <v>734</v>
      </c>
    </row>
    <row r="523" ht="12.75" customHeight="1">
      <c r="A523" s="46">
        <v>522.0</v>
      </c>
      <c r="B523" s="46">
        <v>585.0</v>
      </c>
      <c r="C523" s="46"/>
      <c r="D523" s="46" t="s">
        <v>2211</v>
      </c>
      <c r="E523" s="46"/>
      <c r="F523" s="125" t="s">
        <v>2705</v>
      </c>
      <c r="G523" s="122">
        <f t="shared" si="2"/>
        <v>0</v>
      </c>
      <c r="H523" s="123" t="s">
        <v>2706</v>
      </c>
      <c r="I523" s="123">
        <v>21991.0</v>
      </c>
      <c r="J523" s="122">
        <f t="shared" si="1"/>
        <v>2</v>
      </c>
      <c r="K523" s="2" t="s">
        <v>298</v>
      </c>
      <c r="L523" s="2" t="s">
        <v>2209</v>
      </c>
      <c r="M523" s="32" t="s">
        <v>2210</v>
      </c>
      <c r="O523" s="124" t="s">
        <v>1247</v>
      </c>
      <c r="P523" s="2" t="s">
        <v>298</v>
      </c>
    </row>
    <row r="524" ht="12.75" customHeight="1">
      <c r="A524" s="46">
        <v>523.0</v>
      </c>
      <c r="B524" s="46">
        <v>586.0</v>
      </c>
      <c r="C524" s="46"/>
      <c r="D524" s="46" t="s">
        <v>2211</v>
      </c>
      <c r="E524" s="46"/>
      <c r="F524" s="82"/>
      <c r="G524" s="122">
        <f t="shared" si="2"/>
        <v>1</v>
      </c>
      <c r="H524" s="123">
        <v>21992.0</v>
      </c>
      <c r="I524" s="123">
        <v>21992.0</v>
      </c>
      <c r="J524" s="122">
        <f t="shared" si="1"/>
        <v>0</v>
      </c>
      <c r="K524" s="2" t="s">
        <v>930</v>
      </c>
      <c r="L524" s="2" t="s">
        <v>2209</v>
      </c>
      <c r="M524" s="32" t="s">
        <v>2210</v>
      </c>
      <c r="O524" s="124">
        <v>21992.0</v>
      </c>
      <c r="P524" s="2" t="s">
        <v>930</v>
      </c>
    </row>
    <row r="525" ht="12.75" customHeight="1">
      <c r="A525" s="46">
        <v>524.0</v>
      </c>
      <c r="B525" s="46"/>
      <c r="C525" s="46"/>
      <c r="D525" s="46"/>
      <c r="E525" s="46"/>
      <c r="F525" s="82"/>
      <c r="G525" s="122" t="str">
        <f t="shared" si="2"/>
        <v/>
      </c>
      <c r="H525" s="123"/>
      <c r="I525" s="123"/>
      <c r="J525" s="122" t="str">
        <f t="shared" si="1"/>
        <v/>
      </c>
      <c r="M525" s="32"/>
      <c r="O525" s="124"/>
    </row>
    <row r="526" ht="12.75" customHeight="1">
      <c r="A526" s="46">
        <v>525.0</v>
      </c>
      <c r="B526" s="46">
        <v>588.0</v>
      </c>
      <c r="C526" s="46">
        <v>1961.0</v>
      </c>
      <c r="D526" s="46" t="s">
        <v>1171</v>
      </c>
      <c r="E526" s="46" t="s">
        <v>2495</v>
      </c>
      <c r="F526" s="125" t="s">
        <v>1250</v>
      </c>
      <c r="G526" s="122" t="str">
        <f t="shared" si="2"/>
        <v/>
      </c>
      <c r="H526" s="123" t="s">
        <v>2707</v>
      </c>
      <c r="I526" s="123">
        <v>22300.0</v>
      </c>
      <c r="J526" s="122">
        <f t="shared" si="1"/>
        <v>5</v>
      </c>
      <c r="K526" s="32" t="s">
        <v>2708</v>
      </c>
      <c r="L526" s="2" t="s">
        <v>2209</v>
      </c>
      <c r="M526" s="32" t="s">
        <v>2210</v>
      </c>
      <c r="N526" s="32" t="s">
        <v>2708</v>
      </c>
      <c r="O526" s="124" t="s">
        <v>1249</v>
      </c>
      <c r="P526" s="2" t="s">
        <v>2709</v>
      </c>
    </row>
    <row r="527" ht="12.75" customHeight="1">
      <c r="A527" s="46">
        <v>526.0</v>
      </c>
      <c r="B527" s="46">
        <v>589.0</v>
      </c>
      <c r="C527" s="46"/>
      <c r="D527" s="46" t="s">
        <v>2211</v>
      </c>
      <c r="E527" s="46"/>
      <c r="F527" s="82"/>
      <c r="G527" s="122">
        <f t="shared" si="2"/>
        <v>0</v>
      </c>
      <c r="H527" s="123">
        <v>22300.0</v>
      </c>
      <c r="I527" s="123">
        <v>22300.0</v>
      </c>
      <c r="J527" s="122">
        <f t="shared" si="1"/>
        <v>0</v>
      </c>
      <c r="K527" s="2" t="s">
        <v>930</v>
      </c>
      <c r="L527" s="2" t="s">
        <v>2209</v>
      </c>
      <c r="M527" s="32" t="s">
        <v>2210</v>
      </c>
      <c r="O527" s="124">
        <v>22300.0</v>
      </c>
      <c r="P527" s="2" t="s">
        <v>930</v>
      </c>
    </row>
    <row r="528" ht="12.75" customHeight="1">
      <c r="A528" s="46">
        <v>527.0</v>
      </c>
      <c r="B528" s="46">
        <v>590.0</v>
      </c>
      <c r="C528" s="46"/>
      <c r="D528" s="46" t="s">
        <v>2211</v>
      </c>
      <c r="E528" s="46"/>
      <c r="F528" s="82"/>
      <c r="G528" s="122">
        <f t="shared" si="2"/>
        <v>0</v>
      </c>
      <c r="H528" s="123">
        <v>22300.0</v>
      </c>
      <c r="I528" s="123">
        <v>22300.0</v>
      </c>
      <c r="J528" s="122">
        <f t="shared" si="1"/>
        <v>0</v>
      </c>
      <c r="K528" s="2" t="s">
        <v>1238</v>
      </c>
      <c r="L528" s="2" t="s">
        <v>2209</v>
      </c>
      <c r="M528" s="32" t="s">
        <v>2210</v>
      </c>
      <c r="O528" s="124">
        <v>22300.0</v>
      </c>
      <c r="P528" s="2" t="s">
        <v>1238</v>
      </c>
    </row>
    <row r="529" ht="12.75" customHeight="1">
      <c r="A529" s="46">
        <v>528.0</v>
      </c>
      <c r="B529" s="46">
        <v>591.0</v>
      </c>
      <c r="C529" s="46"/>
      <c r="D529" s="46" t="s">
        <v>2211</v>
      </c>
      <c r="E529" s="46"/>
      <c r="F529" s="82"/>
      <c r="G529" s="122">
        <f t="shared" si="2"/>
        <v>14</v>
      </c>
      <c r="H529" s="123" t="s">
        <v>2710</v>
      </c>
      <c r="I529" s="123">
        <v>22318.0</v>
      </c>
      <c r="J529" s="122">
        <f t="shared" si="1"/>
        <v>4</v>
      </c>
      <c r="K529" s="2" t="s">
        <v>2168</v>
      </c>
      <c r="L529" s="32" t="s">
        <v>2326</v>
      </c>
      <c r="M529" s="2" t="s">
        <v>2327</v>
      </c>
      <c r="N529" s="32" t="s">
        <v>1351</v>
      </c>
      <c r="O529" s="124" t="s">
        <v>1251</v>
      </c>
      <c r="P529" s="2" t="s">
        <v>409</v>
      </c>
    </row>
    <row r="530" ht="12.75" customHeight="1">
      <c r="A530" s="46">
        <v>529.0</v>
      </c>
      <c r="B530" s="46">
        <v>592.0</v>
      </c>
      <c r="C530" s="46"/>
      <c r="D530" s="46" t="s">
        <v>2211</v>
      </c>
      <c r="E530" s="46"/>
      <c r="F530" s="82"/>
      <c r="G530" s="122">
        <f t="shared" si="2"/>
        <v>5</v>
      </c>
      <c r="H530" s="123" t="s">
        <v>2711</v>
      </c>
      <c r="I530" s="123">
        <v>22325.0</v>
      </c>
      <c r="J530" s="122">
        <f t="shared" si="1"/>
        <v>2</v>
      </c>
      <c r="K530" s="2" t="s">
        <v>2336</v>
      </c>
      <c r="M530" s="32" t="s">
        <v>2337</v>
      </c>
      <c r="N530" s="32" t="s">
        <v>1351</v>
      </c>
      <c r="O530" s="124" t="s">
        <v>1252</v>
      </c>
      <c r="P530" s="2" t="s">
        <v>1253</v>
      </c>
    </row>
    <row r="531" ht="12.75" customHeight="1">
      <c r="A531" s="46">
        <v>530.0</v>
      </c>
      <c r="B531" s="46">
        <v>593.0</v>
      </c>
      <c r="C531" s="46"/>
      <c r="D531" s="46" t="s">
        <v>2211</v>
      </c>
      <c r="E531" s="46"/>
      <c r="F531" s="82"/>
      <c r="G531" s="122">
        <f t="shared" si="2"/>
        <v>3</v>
      </c>
      <c r="H531" s="123" t="s">
        <v>2712</v>
      </c>
      <c r="I531" s="123">
        <v>22330.0</v>
      </c>
      <c r="J531" s="122">
        <f t="shared" si="1"/>
        <v>2</v>
      </c>
      <c r="K531" s="2" t="s">
        <v>2165</v>
      </c>
      <c r="M531" s="32" t="s">
        <v>181</v>
      </c>
      <c r="N531" s="32" t="s">
        <v>1351</v>
      </c>
      <c r="O531" s="124" t="s">
        <v>1254</v>
      </c>
      <c r="P531" s="2" t="s">
        <v>765</v>
      </c>
    </row>
    <row r="532" ht="12.75" customHeight="1">
      <c r="A532" s="46">
        <v>531.0</v>
      </c>
      <c r="B532" s="46">
        <v>594.0</v>
      </c>
      <c r="C532" s="46"/>
      <c r="D532" s="46" t="s">
        <v>2211</v>
      </c>
      <c r="E532" s="46"/>
      <c r="F532" s="82"/>
      <c r="G532" s="122">
        <f t="shared" si="2"/>
        <v>10</v>
      </c>
      <c r="H532" s="123" t="s">
        <v>2713</v>
      </c>
      <c r="I532" s="123">
        <v>22342.0</v>
      </c>
      <c r="J532" s="122">
        <f t="shared" si="1"/>
        <v>2</v>
      </c>
      <c r="K532" s="2" t="s">
        <v>2302</v>
      </c>
      <c r="L532" s="2" t="s">
        <v>735</v>
      </c>
      <c r="M532" s="32" t="s">
        <v>2210</v>
      </c>
      <c r="O532" s="124" t="s">
        <v>1255</v>
      </c>
      <c r="P532" s="2" t="s">
        <v>1113</v>
      </c>
    </row>
    <row r="533" ht="12.75" customHeight="1">
      <c r="A533" s="46">
        <v>532.0</v>
      </c>
      <c r="B533" s="46">
        <v>595.0</v>
      </c>
      <c r="C533" s="46"/>
      <c r="D533" s="46" t="s">
        <v>2211</v>
      </c>
      <c r="E533" s="46"/>
      <c r="F533" s="82"/>
      <c r="G533" s="122">
        <f t="shared" si="2"/>
        <v>1</v>
      </c>
      <c r="H533" s="123" t="s">
        <v>2714</v>
      </c>
      <c r="I533" s="123">
        <v>22347.0</v>
      </c>
      <c r="J533" s="122">
        <f t="shared" si="1"/>
        <v>4</v>
      </c>
      <c r="K533" s="2" t="s">
        <v>1175</v>
      </c>
      <c r="L533" s="2" t="s">
        <v>735</v>
      </c>
      <c r="M533" s="32" t="s">
        <v>2210</v>
      </c>
      <c r="O533" s="124" t="s">
        <v>1256</v>
      </c>
      <c r="P533" s="2" t="s">
        <v>780</v>
      </c>
    </row>
    <row r="534" ht="12.75" customHeight="1">
      <c r="A534" s="46">
        <v>533.0</v>
      </c>
      <c r="B534" s="46">
        <v>596.0</v>
      </c>
      <c r="C534" s="46"/>
      <c r="D534" s="46" t="s">
        <v>2211</v>
      </c>
      <c r="E534" s="46"/>
      <c r="F534" s="82"/>
      <c r="G534" s="122">
        <f t="shared" si="2"/>
        <v>9</v>
      </c>
      <c r="H534" s="123" t="s">
        <v>2715</v>
      </c>
      <c r="I534" s="123">
        <v>22358.0</v>
      </c>
      <c r="J534" s="122">
        <f t="shared" si="1"/>
        <v>2</v>
      </c>
      <c r="K534" s="2" t="s">
        <v>734</v>
      </c>
      <c r="L534" s="2" t="s">
        <v>2209</v>
      </c>
      <c r="M534" s="32" t="s">
        <v>2210</v>
      </c>
      <c r="O534" s="124" t="s">
        <v>1257</v>
      </c>
      <c r="P534" s="2" t="s">
        <v>734</v>
      </c>
    </row>
    <row r="535" ht="12.75" customHeight="1">
      <c r="A535" s="46">
        <v>534.0</v>
      </c>
      <c r="B535" s="46">
        <v>597.0</v>
      </c>
      <c r="C535" s="46"/>
      <c r="D535" s="46" t="s">
        <v>2211</v>
      </c>
      <c r="E535" s="46"/>
      <c r="F535" s="82"/>
      <c r="G535" s="122">
        <f t="shared" si="2"/>
        <v>0</v>
      </c>
      <c r="H535" s="123" t="s">
        <v>2716</v>
      </c>
      <c r="I535" s="123">
        <v>22361.0</v>
      </c>
      <c r="J535" s="122">
        <f t="shared" si="1"/>
        <v>3</v>
      </c>
      <c r="K535" s="2" t="s">
        <v>298</v>
      </c>
      <c r="L535" s="2" t="s">
        <v>2209</v>
      </c>
      <c r="M535" s="32" t="s">
        <v>2210</v>
      </c>
      <c r="O535" s="124" t="s">
        <v>1258</v>
      </c>
      <c r="P535" s="2" t="s">
        <v>298</v>
      </c>
    </row>
    <row r="536" ht="12.75" customHeight="1">
      <c r="A536" s="46">
        <v>535.0</v>
      </c>
      <c r="B536" s="46">
        <v>598.0</v>
      </c>
      <c r="C536" s="46"/>
      <c r="D536" s="46" t="s">
        <v>2211</v>
      </c>
      <c r="E536" s="46"/>
      <c r="F536" s="82"/>
      <c r="G536" s="122">
        <f t="shared" si="2"/>
        <v>1</v>
      </c>
      <c r="H536" s="123" t="s">
        <v>2717</v>
      </c>
      <c r="I536" s="123" t="s">
        <v>2717</v>
      </c>
      <c r="J536" s="122">
        <f t="shared" si="1"/>
        <v>0</v>
      </c>
      <c r="K536" s="2" t="s">
        <v>681</v>
      </c>
      <c r="L536" s="2" t="s">
        <v>2209</v>
      </c>
      <c r="M536" s="32" t="s">
        <v>2210</v>
      </c>
      <c r="O536" s="124" t="s">
        <v>1259</v>
      </c>
      <c r="P536" s="2" t="s">
        <v>681</v>
      </c>
    </row>
    <row r="537" ht="12.75" customHeight="1">
      <c r="A537" s="46">
        <v>536.0</v>
      </c>
      <c r="B537" s="46">
        <v>599.0</v>
      </c>
      <c r="C537" s="46"/>
      <c r="D537" s="46" t="s">
        <v>2211</v>
      </c>
      <c r="E537" s="46"/>
      <c r="F537" s="82"/>
      <c r="G537" s="122">
        <f t="shared" si="2"/>
        <v>1</v>
      </c>
      <c r="H537" s="123">
        <v>22363.0</v>
      </c>
      <c r="I537" s="123">
        <v>22363.0</v>
      </c>
      <c r="J537" s="122">
        <f t="shared" si="1"/>
        <v>0</v>
      </c>
      <c r="K537" s="2" t="s">
        <v>2718</v>
      </c>
      <c r="L537" s="2" t="s">
        <v>2209</v>
      </c>
      <c r="M537" s="32" t="s">
        <v>2210</v>
      </c>
      <c r="O537" s="124" t="s">
        <v>1259</v>
      </c>
      <c r="P537" s="2" t="s">
        <v>428</v>
      </c>
    </row>
    <row r="538" ht="12.75" customHeight="1">
      <c r="A538" s="46">
        <v>537.0</v>
      </c>
      <c r="B538" s="46">
        <v>600.0</v>
      </c>
      <c r="C538" s="46"/>
      <c r="D538" s="46" t="s">
        <v>2211</v>
      </c>
      <c r="E538" s="46"/>
      <c r="F538" s="82"/>
      <c r="G538" s="122">
        <f t="shared" si="2"/>
        <v>1</v>
      </c>
      <c r="H538" s="123">
        <v>22364.0</v>
      </c>
      <c r="I538" s="123">
        <v>22364.0</v>
      </c>
      <c r="J538" s="122">
        <f t="shared" si="1"/>
        <v>0</v>
      </c>
      <c r="K538" s="2" t="s">
        <v>930</v>
      </c>
      <c r="L538" s="2" t="s">
        <v>2209</v>
      </c>
      <c r="M538" s="32" t="s">
        <v>2210</v>
      </c>
      <c r="O538" s="124">
        <v>22364.0</v>
      </c>
      <c r="P538" s="2" t="s">
        <v>930</v>
      </c>
    </row>
    <row r="539" ht="12.75" customHeight="1">
      <c r="A539" s="46">
        <v>538.0</v>
      </c>
      <c r="B539" s="46"/>
      <c r="C539" s="46"/>
      <c r="D539" s="46"/>
      <c r="E539" s="46"/>
      <c r="F539" s="82"/>
      <c r="G539" s="122" t="str">
        <f t="shared" si="2"/>
        <v/>
      </c>
      <c r="H539" s="123"/>
      <c r="I539" s="123"/>
      <c r="J539" s="122" t="str">
        <f t="shared" si="1"/>
        <v/>
      </c>
      <c r="M539" s="32"/>
      <c r="O539" s="124"/>
    </row>
    <row r="540" ht="12.75" customHeight="1">
      <c r="A540" s="46">
        <v>539.0</v>
      </c>
      <c r="B540" s="46">
        <v>602.0</v>
      </c>
      <c r="C540" s="46"/>
      <c r="D540" s="46" t="s">
        <v>2211</v>
      </c>
      <c r="E540" s="46"/>
      <c r="F540" s="82"/>
      <c r="G540" s="122" t="str">
        <f t="shared" si="2"/>
        <v/>
      </c>
      <c r="H540" s="123" t="s">
        <v>2719</v>
      </c>
      <c r="I540" s="123">
        <v>22588.0</v>
      </c>
      <c r="J540" s="122">
        <f t="shared" si="1"/>
        <v>4</v>
      </c>
      <c r="K540" s="32" t="s">
        <v>2708</v>
      </c>
      <c r="L540" s="2" t="s">
        <v>2209</v>
      </c>
      <c r="M540" s="32" t="s">
        <v>2210</v>
      </c>
      <c r="N540" s="32" t="s">
        <v>2708</v>
      </c>
      <c r="O540" s="124" t="s">
        <v>1261</v>
      </c>
      <c r="P540" s="2" t="s">
        <v>2720</v>
      </c>
    </row>
    <row r="541" ht="12.75" customHeight="1">
      <c r="A541" s="46">
        <v>540.0</v>
      </c>
      <c r="B541" s="46"/>
      <c r="C541" s="46"/>
      <c r="D541" s="46"/>
      <c r="E541" s="46"/>
      <c r="F541" s="82"/>
      <c r="G541" s="122" t="str">
        <f t="shared" si="2"/>
        <v/>
      </c>
      <c r="H541" s="123"/>
      <c r="I541" s="123"/>
      <c r="J541" s="122" t="str">
        <f t="shared" si="1"/>
        <v/>
      </c>
      <c r="M541" s="32"/>
      <c r="N541" s="32"/>
      <c r="O541" s="124"/>
    </row>
    <row r="542" ht="12.75" customHeight="1">
      <c r="A542" s="46">
        <v>541.0</v>
      </c>
      <c r="B542" s="46">
        <v>605.0</v>
      </c>
      <c r="C542" s="46">
        <v>1962.0</v>
      </c>
      <c r="D542" s="46" t="s">
        <v>962</v>
      </c>
      <c r="E542" s="46" t="s">
        <v>2495</v>
      </c>
      <c r="F542" s="82"/>
      <c r="G542" s="122" t="str">
        <f t="shared" si="2"/>
        <v/>
      </c>
      <c r="H542" s="123" t="s">
        <v>2721</v>
      </c>
      <c r="I542" s="123">
        <v>22659.0</v>
      </c>
      <c r="J542" s="122">
        <f t="shared" si="1"/>
        <v>5</v>
      </c>
      <c r="K542" s="2" t="s">
        <v>1263</v>
      </c>
      <c r="L542" s="2" t="s">
        <v>2209</v>
      </c>
      <c r="M542" s="32" t="s">
        <v>2210</v>
      </c>
      <c r="O542" s="124" t="s">
        <v>1262</v>
      </c>
      <c r="P542" s="2" t="s">
        <v>1263</v>
      </c>
    </row>
    <row r="543" ht="12.75" customHeight="1">
      <c r="A543" s="46">
        <v>542.0</v>
      </c>
      <c r="B543" s="46">
        <v>606.0</v>
      </c>
      <c r="C543" s="46"/>
      <c r="D543" s="46" t="s">
        <v>2211</v>
      </c>
      <c r="E543" s="46"/>
      <c r="F543" s="125" t="s">
        <v>1265</v>
      </c>
      <c r="G543" s="122">
        <f t="shared" si="2"/>
        <v>0</v>
      </c>
      <c r="H543" s="123" t="s">
        <v>2722</v>
      </c>
      <c r="I543" s="123">
        <v>22660.0</v>
      </c>
      <c r="J543" s="122">
        <f t="shared" si="1"/>
        <v>1</v>
      </c>
      <c r="K543" s="2" t="s">
        <v>689</v>
      </c>
      <c r="L543" s="2" t="s">
        <v>2209</v>
      </c>
      <c r="M543" s="32" t="s">
        <v>2210</v>
      </c>
      <c r="O543" s="124" t="s">
        <v>1264</v>
      </c>
      <c r="P543" s="2" t="s">
        <v>689</v>
      </c>
    </row>
    <row r="544" ht="12.75" customHeight="1">
      <c r="A544" s="46">
        <v>543.0</v>
      </c>
      <c r="B544" s="46">
        <v>607.0</v>
      </c>
      <c r="C544" s="46"/>
      <c r="D544" s="46" t="s">
        <v>2211</v>
      </c>
      <c r="E544" s="46"/>
      <c r="F544" s="82"/>
      <c r="G544" s="122">
        <f t="shared" si="2"/>
        <v>2</v>
      </c>
      <c r="H544" s="123">
        <v>22662.0</v>
      </c>
      <c r="I544" s="123">
        <v>22662.0</v>
      </c>
      <c r="J544" s="122">
        <f t="shared" si="1"/>
        <v>0</v>
      </c>
      <c r="K544" s="2" t="s">
        <v>930</v>
      </c>
      <c r="L544" s="2" t="s">
        <v>2209</v>
      </c>
      <c r="M544" s="32" t="s">
        <v>2210</v>
      </c>
      <c r="O544" s="124">
        <v>22662.0</v>
      </c>
      <c r="P544" s="2" t="s">
        <v>930</v>
      </c>
    </row>
    <row r="545" ht="12.75" customHeight="1">
      <c r="A545" s="46">
        <v>544.0</v>
      </c>
      <c r="B545" s="46">
        <v>608.0</v>
      </c>
      <c r="C545" s="46"/>
      <c r="D545" s="46" t="s">
        <v>2211</v>
      </c>
      <c r="E545" s="46"/>
      <c r="F545" s="82"/>
      <c r="G545" s="122">
        <f t="shared" si="2"/>
        <v>0</v>
      </c>
      <c r="H545" s="123">
        <v>22662.0</v>
      </c>
      <c r="I545" s="123">
        <v>22662.0</v>
      </c>
      <c r="J545" s="122">
        <f t="shared" si="1"/>
        <v>0</v>
      </c>
      <c r="K545" s="2" t="s">
        <v>1238</v>
      </c>
      <c r="L545" s="2" t="s">
        <v>2209</v>
      </c>
      <c r="M545" s="32" t="s">
        <v>2210</v>
      </c>
      <c r="O545" s="124">
        <v>22662.0</v>
      </c>
      <c r="P545" s="2" t="s">
        <v>474</v>
      </c>
    </row>
    <row r="546" ht="12.75" customHeight="1">
      <c r="A546" s="46">
        <v>545.0</v>
      </c>
      <c r="B546" s="46">
        <v>609.0</v>
      </c>
      <c r="C546" s="46"/>
      <c r="D546" s="46" t="s">
        <v>2211</v>
      </c>
      <c r="E546" s="46"/>
      <c r="F546" s="82"/>
      <c r="G546" s="122">
        <f t="shared" si="2"/>
        <v>0</v>
      </c>
      <c r="H546" s="123">
        <v>22662.0</v>
      </c>
      <c r="I546" s="123">
        <v>22662.0</v>
      </c>
      <c r="J546" s="122">
        <f t="shared" si="1"/>
        <v>0</v>
      </c>
      <c r="K546" s="2" t="s">
        <v>689</v>
      </c>
      <c r="L546" s="2" t="s">
        <v>2209</v>
      </c>
      <c r="M546" s="32" t="s">
        <v>2210</v>
      </c>
      <c r="O546" s="124">
        <v>22662.0</v>
      </c>
      <c r="P546" s="2" t="s">
        <v>689</v>
      </c>
    </row>
    <row r="547" ht="12.75" customHeight="1">
      <c r="A547" s="46">
        <v>546.0</v>
      </c>
      <c r="B547" s="46">
        <v>610.0</v>
      </c>
      <c r="C547" s="46"/>
      <c r="D547" s="46" t="s">
        <v>2211</v>
      </c>
      <c r="E547" s="46"/>
      <c r="F547" s="82"/>
      <c r="G547" s="122">
        <f t="shared" si="2"/>
        <v>12</v>
      </c>
      <c r="H547" s="123" t="s">
        <v>2723</v>
      </c>
      <c r="I547" s="123">
        <v>22682.0</v>
      </c>
      <c r="J547" s="122">
        <f t="shared" si="1"/>
        <v>8</v>
      </c>
      <c r="K547" s="4" t="s">
        <v>1656</v>
      </c>
      <c r="M547" s="32" t="s">
        <v>2368</v>
      </c>
      <c r="O547" s="124" t="s">
        <v>1266</v>
      </c>
      <c r="P547" s="2" t="s">
        <v>1217</v>
      </c>
    </row>
    <row r="548" ht="12.75" customHeight="1">
      <c r="A548" s="46">
        <v>547.0</v>
      </c>
      <c r="B548" s="46">
        <v>611.0</v>
      </c>
      <c r="C548" s="46"/>
      <c r="D548" s="46" t="s">
        <v>2211</v>
      </c>
      <c r="E548" s="46"/>
      <c r="F548" s="82"/>
      <c r="G548" s="122">
        <f t="shared" si="2"/>
        <v>4</v>
      </c>
      <c r="H548" s="123" t="s">
        <v>2724</v>
      </c>
      <c r="I548" s="123">
        <v>22690.0</v>
      </c>
      <c r="J548" s="122">
        <f t="shared" si="1"/>
        <v>4</v>
      </c>
      <c r="K548" s="2" t="s">
        <v>2217</v>
      </c>
      <c r="M548" s="32" t="s">
        <v>2218</v>
      </c>
      <c r="O548" s="124" t="s">
        <v>1267</v>
      </c>
      <c r="P548" s="2" t="s">
        <v>2725</v>
      </c>
    </row>
    <row r="549" ht="12.75" customHeight="1">
      <c r="A549" s="46">
        <v>548.0</v>
      </c>
      <c r="B549" s="46">
        <v>612.0</v>
      </c>
      <c r="C549" s="46"/>
      <c r="D549" s="46" t="s">
        <v>2211</v>
      </c>
      <c r="E549" s="46"/>
      <c r="F549" s="125" t="s">
        <v>1269</v>
      </c>
      <c r="G549" s="122" t="str">
        <f t="shared" si="2"/>
        <v/>
      </c>
      <c r="H549" s="123"/>
      <c r="I549" s="123"/>
      <c r="J549" s="122" t="str">
        <f t="shared" si="1"/>
        <v/>
      </c>
      <c r="K549" s="2" t="s">
        <v>808</v>
      </c>
      <c r="M549" s="32" t="s">
        <v>2368</v>
      </c>
      <c r="O549" s="124"/>
      <c r="P549" s="2" t="s">
        <v>1268</v>
      </c>
    </row>
    <row r="550" ht="12.75" customHeight="1">
      <c r="A550" s="46">
        <v>549.0</v>
      </c>
      <c r="B550" s="46">
        <v>613.0</v>
      </c>
      <c r="C550" s="46"/>
      <c r="D550" s="46" t="s">
        <v>2211</v>
      </c>
      <c r="E550" s="46"/>
      <c r="F550" s="125" t="s">
        <v>2726</v>
      </c>
      <c r="G550" s="122" t="str">
        <f t="shared" si="2"/>
        <v/>
      </c>
      <c r="H550" s="123" t="s">
        <v>2727</v>
      </c>
      <c r="I550" s="123">
        <v>22700.0</v>
      </c>
      <c r="J550" s="122">
        <f t="shared" si="1"/>
        <v>4</v>
      </c>
      <c r="K550" s="2" t="s">
        <v>2728</v>
      </c>
      <c r="M550" s="126" t="s">
        <v>2312</v>
      </c>
      <c r="O550" s="124" t="s">
        <v>1270</v>
      </c>
      <c r="P550" s="2" t="s">
        <v>86</v>
      </c>
    </row>
    <row r="551" ht="12.75" customHeight="1">
      <c r="A551" s="46">
        <v>550.0</v>
      </c>
      <c r="B551" s="46">
        <v>614.0</v>
      </c>
      <c r="C551" s="46"/>
      <c r="D551" s="46" t="s">
        <v>2211</v>
      </c>
      <c r="E551" s="46"/>
      <c r="F551" s="82"/>
      <c r="G551" s="122">
        <f t="shared" si="2"/>
        <v>7</v>
      </c>
      <c r="H551" s="123" t="s">
        <v>2729</v>
      </c>
      <c r="I551" s="123">
        <v>22712.0</v>
      </c>
      <c r="J551" s="122">
        <f t="shared" si="1"/>
        <v>5</v>
      </c>
      <c r="K551" s="2" t="s">
        <v>2347</v>
      </c>
      <c r="L551" s="2" t="s">
        <v>2348</v>
      </c>
      <c r="M551" s="32" t="s">
        <v>56</v>
      </c>
      <c r="O551" s="124" t="s">
        <v>1272</v>
      </c>
      <c r="P551" s="2" t="s">
        <v>9</v>
      </c>
    </row>
    <row r="552" ht="12.75" customHeight="1">
      <c r="A552" s="46">
        <v>551.0</v>
      </c>
      <c r="B552" s="46">
        <v>615.0</v>
      </c>
      <c r="C552" s="46"/>
      <c r="D552" s="46" t="s">
        <v>2211</v>
      </c>
      <c r="E552" s="46"/>
      <c r="F552" s="82"/>
      <c r="G552" s="122">
        <f t="shared" si="2"/>
        <v>6</v>
      </c>
      <c r="H552" s="123" t="s">
        <v>2730</v>
      </c>
      <c r="I552" s="123">
        <v>22722.0</v>
      </c>
      <c r="J552" s="122">
        <f t="shared" si="1"/>
        <v>4</v>
      </c>
      <c r="K552" s="2" t="s">
        <v>734</v>
      </c>
      <c r="L552" s="2" t="s">
        <v>2209</v>
      </c>
      <c r="M552" s="32" t="s">
        <v>2210</v>
      </c>
      <c r="O552" s="124" t="s">
        <v>1273</v>
      </c>
      <c r="P552" s="2" t="s">
        <v>678</v>
      </c>
    </row>
    <row r="553" ht="12.75" customHeight="1">
      <c r="A553" s="46">
        <v>552.0</v>
      </c>
      <c r="B553" s="46">
        <v>616.0</v>
      </c>
      <c r="C553" s="46"/>
      <c r="D553" s="46" t="s">
        <v>2211</v>
      </c>
      <c r="E553" s="46"/>
      <c r="F553" s="82"/>
      <c r="G553" s="122">
        <f t="shared" si="2"/>
        <v>0</v>
      </c>
      <c r="H553" s="123" t="s">
        <v>2731</v>
      </c>
      <c r="I553" s="123">
        <v>22726.0</v>
      </c>
      <c r="J553" s="122">
        <f t="shared" si="1"/>
        <v>4</v>
      </c>
      <c r="K553" s="2" t="s">
        <v>298</v>
      </c>
      <c r="L553" s="2" t="s">
        <v>2209</v>
      </c>
      <c r="M553" s="32" t="s">
        <v>2210</v>
      </c>
      <c r="O553" s="124" t="s">
        <v>1274</v>
      </c>
      <c r="P553" s="2" t="s">
        <v>773</v>
      </c>
    </row>
    <row r="554" ht="12.75" customHeight="1">
      <c r="A554" s="46">
        <v>553.0</v>
      </c>
      <c r="B554" s="46">
        <v>617.0</v>
      </c>
      <c r="C554" s="46"/>
      <c r="D554" s="46" t="s">
        <v>2211</v>
      </c>
      <c r="E554" s="46"/>
      <c r="F554" s="82"/>
      <c r="G554" s="122">
        <f t="shared" si="2"/>
        <v>1</v>
      </c>
      <c r="H554" s="123" t="s">
        <v>2732</v>
      </c>
      <c r="I554" s="123">
        <v>22728.0</v>
      </c>
      <c r="J554" s="122">
        <f t="shared" si="1"/>
        <v>1</v>
      </c>
      <c r="K554" s="2" t="s">
        <v>729</v>
      </c>
      <c r="L554" s="2" t="s">
        <v>2209</v>
      </c>
      <c r="M554" s="32" t="s">
        <v>2210</v>
      </c>
      <c r="O554" s="124" t="s">
        <v>1275</v>
      </c>
      <c r="P554" s="2" t="s">
        <v>729</v>
      </c>
    </row>
    <row r="555" ht="12.75" customHeight="1">
      <c r="A555" s="46">
        <v>554.0</v>
      </c>
      <c r="B555" s="46">
        <v>618.0</v>
      </c>
      <c r="C555" s="46"/>
      <c r="D555" s="46" t="s">
        <v>2211</v>
      </c>
      <c r="E555" s="46"/>
      <c r="F555" s="125" t="s">
        <v>1276</v>
      </c>
      <c r="G555" s="122">
        <f t="shared" si="2"/>
        <v>0</v>
      </c>
      <c r="H555" s="123">
        <v>22728.0</v>
      </c>
      <c r="I555" s="123">
        <v>22728.0</v>
      </c>
      <c r="J555" s="122">
        <f t="shared" si="1"/>
        <v>0</v>
      </c>
      <c r="K555" s="2" t="s">
        <v>930</v>
      </c>
      <c r="L555" s="2" t="s">
        <v>2209</v>
      </c>
      <c r="M555" s="32" t="s">
        <v>2210</v>
      </c>
      <c r="O555" s="124">
        <v>22728.0</v>
      </c>
      <c r="P555" s="2" t="s">
        <v>930</v>
      </c>
    </row>
    <row r="556" ht="12.75" customHeight="1">
      <c r="A556" s="46">
        <v>555.0</v>
      </c>
      <c r="B556" s="46"/>
      <c r="C556" s="46"/>
      <c r="D556" s="46"/>
      <c r="E556" s="46"/>
      <c r="F556" s="46"/>
      <c r="G556" s="122" t="str">
        <f t="shared" si="2"/>
        <v/>
      </c>
      <c r="H556" s="46"/>
      <c r="I556" s="123"/>
      <c r="J556" s="122" t="str">
        <f t="shared" si="1"/>
        <v/>
      </c>
      <c r="M556" s="32"/>
      <c r="O556" s="124"/>
    </row>
    <row r="557" ht="12.75" customHeight="1">
      <c r="A557" s="46">
        <v>556.0</v>
      </c>
      <c r="B557" s="46">
        <v>621.0</v>
      </c>
      <c r="C557" s="46"/>
      <c r="D557" s="46" t="s">
        <v>2211</v>
      </c>
      <c r="E557" s="46"/>
      <c r="F557" s="125" t="s">
        <v>1250</v>
      </c>
      <c r="G557" s="122" t="str">
        <f t="shared" si="2"/>
        <v/>
      </c>
      <c r="H557" s="123" t="s">
        <v>2733</v>
      </c>
      <c r="I557" s="123">
        <v>22970.0</v>
      </c>
      <c r="J557" s="122">
        <f t="shared" si="1"/>
        <v>7</v>
      </c>
      <c r="K557" s="32" t="s">
        <v>12</v>
      </c>
      <c r="L557" s="2" t="s">
        <v>2209</v>
      </c>
      <c r="M557" s="32" t="s">
        <v>2210</v>
      </c>
      <c r="N557" s="32" t="s">
        <v>2734</v>
      </c>
      <c r="O557" s="124" t="s">
        <v>1277</v>
      </c>
      <c r="P557" s="2" t="s">
        <v>590</v>
      </c>
    </row>
    <row r="558" ht="12.75" customHeight="1">
      <c r="A558" s="46">
        <v>557.0</v>
      </c>
      <c r="B558" s="46"/>
      <c r="C558" s="46"/>
      <c r="D558" s="46"/>
      <c r="E558" s="46"/>
      <c r="F558" s="82"/>
      <c r="G558" s="122" t="str">
        <f t="shared" si="2"/>
        <v/>
      </c>
      <c r="H558" s="123"/>
      <c r="I558" s="123"/>
      <c r="J558" s="122" t="str">
        <f t="shared" si="1"/>
        <v/>
      </c>
      <c r="K558" s="32"/>
      <c r="M558" s="32"/>
      <c r="N558" s="32"/>
      <c r="O558" s="124"/>
    </row>
    <row r="559" ht="12.75" customHeight="1">
      <c r="A559" s="46">
        <v>558.0</v>
      </c>
      <c r="B559" s="46">
        <v>623.0</v>
      </c>
      <c r="C559" s="46" t="s">
        <v>1278</v>
      </c>
      <c r="D559" s="46" t="s">
        <v>987</v>
      </c>
      <c r="E559" s="46" t="s">
        <v>2495</v>
      </c>
      <c r="F559" s="82"/>
      <c r="G559" s="122" t="str">
        <f t="shared" si="2"/>
        <v/>
      </c>
      <c r="H559" s="123">
        <v>23016.0</v>
      </c>
      <c r="I559" s="123">
        <v>23016.0</v>
      </c>
      <c r="J559" s="122">
        <f t="shared" si="1"/>
        <v>0</v>
      </c>
      <c r="K559" s="2" t="s">
        <v>930</v>
      </c>
      <c r="L559" s="2" t="s">
        <v>2209</v>
      </c>
      <c r="M559" s="32" t="s">
        <v>2210</v>
      </c>
      <c r="O559" s="124">
        <v>23016.0</v>
      </c>
      <c r="P559" s="2" t="s">
        <v>930</v>
      </c>
    </row>
    <row r="560" ht="12.75" customHeight="1">
      <c r="A560" s="46">
        <v>559.0</v>
      </c>
      <c r="B560" s="46">
        <v>624.0</v>
      </c>
      <c r="C560" s="46"/>
      <c r="D560" s="46" t="s">
        <v>2211</v>
      </c>
      <c r="E560" s="46"/>
      <c r="F560" s="82"/>
      <c r="G560" s="122">
        <f t="shared" si="2"/>
        <v>12</v>
      </c>
      <c r="H560" s="123" t="s">
        <v>2735</v>
      </c>
      <c r="I560" s="123">
        <v>23030.0</v>
      </c>
      <c r="J560" s="122">
        <f t="shared" si="1"/>
        <v>2</v>
      </c>
      <c r="K560" s="2" t="s">
        <v>2736</v>
      </c>
      <c r="L560" s="32" t="s">
        <v>2213</v>
      </c>
      <c r="M560" s="2" t="s">
        <v>404</v>
      </c>
      <c r="O560" s="124" t="s">
        <v>1279</v>
      </c>
      <c r="P560" s="2" t="s">
        <v>484</v>
      </c>
    </row>
    <row r="561" ht="12.75" customHeight="1">
      <c r="A561" s="46">
        <v>560.0</v>
      </c>
      <c r="B561" s="46">
        <v>625.0</v>
      </c>
      <c r="C561" s="46"/>
      <c r="D561" s="46" t="s">
        <v>2211</v>
      </c>
      <c r="E561" s="46"/>
      <c r="F561" s="82"/>
      <c r="G561" s="122">
        <f t="shared" si="2"/>
        <v>5</v>
      </c>
      <c r="H561" s="123" t="s">
        <v>2737</v>
      </c>
      <c r="I561" s="123">
        <v>23037.0</v>
      </c>
      <c r="J561" s="122">
        <f t="shared" si="1"/>
        <v>2</v>
      </c>
      <c r="K561" s="2" t="s">
        <v>2236</v>
      </c>
      <c r="M561" s="126" t="s">
        <v>596</v>
      </c>
      <c r="O561" s="124" t="s">
        <v>1280</v>
      </c>
      <c r="P561" s="2" t="s">
        <v>1281</v>
      </c>
    </row>
    <row r="562" ht="12.75" customHeight="1">
      <c r="A562" s="46">
        <v>561.0</v>
      </c>
      <c r="B562" s="46">
        <v>626.0</v>
      </c>
      <c r="C562" s="46"/>
      <c r="D562" s="46" t="s">
        <v>2211</v>
      </c>
      <c r="E562" s="46"/>
      <c r="F562" s="82"/>
      <c r="G562" s="122">
        <f t="shared" si="2"/>
        <v>13</v>
      </c>
      <c r="H562" s="123" t="s">
        <v>2738</v>
      </c>
      <c r="I562" s="123">
        <v>23054.0</v>
      </c>
      <c r="J562" s="122">
        <f t="shared" si="1"/>
        <v>4</v>
      </c>
      <c r="K562" s="2" t="s">
        <v>2231</v>
      </c>
      <c r="M562" s="2" t="s">
        <v>2232</v>
      </c>
      <c r="O562" s="124" t="s">
        <v>1282</v>
      </c>
      <c r="P562" s="2" t="s">
        <v>477</v>
      </c>
    </row>
    <row r="563" ht="12.75" customHeight="1">
      <c r="A563" s="46">
        <v>562.0</v>
      </c>
      <c r="B563" s="46">
        <v>627.0</v>
      </c>
      <c r="C563" s="46"/>
      <c r="D563" s="46" t="s">
        <v>2211</v>
      </c>
      <c r="E563" s="46"/>
      <c r="F563" s="82"/>
      <c r="G563" s="122">
        <f t="shared" si="2"/>
        <v>12</v>
      </c>
      <c r="H563" s="123" t="s">
        <v>2739</v>
      </c>
      <c r="I563" s="123">
        <v>23068.0</v>
      </c>
      <c r="J563" s="122">
        <f t="shared" si="1"/>
        <v>2</v>
      </c>
      <c r="K563" s="2" t="s">
        <v>2740</v>
      </c>
      <c r="L563" s="2" t="s">
        <v>2741</v>
      </c>
      <c r="M563" s="4" t="s">
        <v>156</v>
      </c>
      <c r="O563" s="124" t="s">
        <v>1283</v>
      </c>
      <c r="P563" s="4" t="s">
        <v>2742</v>
      </c>
    </row>
    <row r="564" ht="12.75" customHeight="1">
      <c r="A564" s="46">
        <v>563.0</v>
      </c>
      <c r="B564" s="46">
        <v>628.0</v>
      </c>
      <c r="C564" s="46"/>
      <c r="D564" s="46" t="s">
        <v>2211</v>
      </c>
      <c r="E564" s="46"/>
      <c r="F564" s="82"/>
      <c r="G564" s="122">
        <f t="shared" si="2"/>
        <v>3</v>
      </c>
      <c r="H564" s="123" t="s">
        <v>2743</v>
      </c>
      <c r="I564" s="123">
        <v>23072.0</v>
      </c>
      <c r="J564" s="122">
        <f t="shared" si="1"/>
        <v>1</v>
      </c>
      <c r="K564" s="4" t="s">
        <v>2247</v>
      </c>
      <c r="M564" s="32" t="s">
        <v>404</v>
      </c>
      <c r="O564" s="124" t="s">
        <v>1284</v>
      </c>
      <c r="P564" s="4" t="s">
        <v>2248</v>
      </c>
    </row>
    <row r="565" ht="12.75" customHeight="1">
      <c r="A565" s="46">
        <v>564.0</v>
      </c>
      <c r="B565" s="46">
        <v>629.0</v>
      </c>
      <c r="C565" s="46"/>
      <c r="D565" s="46" t="s">
        <v>2211</v>
      </c>
      <c r="E565" s="46"/>
      <c r="F565" s="82"/>
      <c r="G565" s="122">
        <f t="shared" si="2"/>
        <v>4</v>
      </c>
      <c r="H565" s="123" t="s">
        <v>2744</v>
      </c>
      <c r="I565" s="123">
        <v>23079.0</v>
      </c>
      <c r="J565" s="122">
        <f t="shared" si="1"/>
        <v>3</v>
      </c>
      <c r="K565" s="2" t="s">
        <v>2347</v>
      </c>
      <c r="L565" s="2" t="s">
        <v>2348</v>
      </c>
      <c r="M565" s="32" t="s">
        <v>56</v>
      </c>
      <c r="O565" s="124" t="s">
        <v>1285</v>
      </c>
      <c r="P565" s="2" t="s">
        <v>9</v>
      </c>
    </row>
    <row r="566" ht="12.75" customHeight="1">
      <c r="A566" s="46">
        <v>565.0</v>
      </c>
      <c r="B566" s="46">
        <v>630.0</v>
      </c>
      <c r="C566" s="46"/>
      <c r="D566" s="46" t="s">
        <v>2211</v>
      </c>
      <c r="E566" s="46"/>
      <c r="F566" s="82"/>
      <c r="G566" s="122">
        <f t="shared" si="2"/>
        <v>5</v>
      </c>
      <c r="H566" s="123" t="s">
        <v>2745</v>
      </c>
      <c r="I566" s="123">
        <v>23088.0</v>
      </c>
      <c r="J566" s="122">
        <f t="shared" si="1"/>
        <v>4</v>
      </c>
      <c r="K566" s="2" t="s">
        <v>734</v>
      </c>
      <c r="L566" s="2" t="s">
        <v>2209</v>
      </c>
      <c r="M566" s="32" t="s">
        <v>2210</v>
      </c>
      <c r="O566" s="124" t="s">
        <v>1286</v>
      </c>
      <c r="P566" s="2" t="s">
        <v>734</v>
      </c>
    </row>
    <row r="567" ht="12.75" customHeight="1">
      <c r="A567" s="46">
        <v>566.0</v>
      </c>
      <c r="B567" s="46">
        <v>631.0</v>
      </c>
      <c r="C567" s="46"/>
      <c r="D567" s="46" t="s">
        <v>2211</v>
      </c>
      <c r="E567" s="46"/>
      <c r="F567" s="82"/>
      <c r="G567" s="122">
        <f t="shared" si="2"/>
        <v>0</v>
      </c>
      <c r="H567" s="123">
        <v>23088.0</v>
      </c>
      <c r="I567" s="123">
        <v>23088.0</v>
      </c>
      <c r="J567" s="122">
        <f t="shared" si="1"/>
        <v>0</v>
      </c>
      <c r="K567" s="2" t="s">
        <v>298</v>
      </c>
      <c r="L567" s="2" t="s">
        <v>2209</v>
      </c>
      <c r="M567" s="32" t="s">
        <v>2210</v>
      </c>
      <c r="O567" s="124">
        <v>23088.0</v>
      </c>
      <c r="P567" s="2" t="s">
        <v>298</v>
      </c>
    </row>
    <row r="568" ht="12.75" customHeight="1">
      <c r="A568" s="46">
        <v>567.0</v>
      </c>
      <c r="B568" s="46">
        <v>632.0</v>
      </c>
      <c r="C568" s="46"/>
      <c r="D568" s="46" t="s">
        <v>2211</v>
      </c>
      <c r="E568" s="46"/>
      <c r="F568" s="125" t="s">
        <v>1287</v>
      </c>
      <c r="G568" s="122">
        <f t="shared" si="2"/>
        <v>3</v>
      </c>
      <c r="H568" s="123">
        <v>23091.0</v>
      </c>
      <c r="I568" s="123">
        <v>23091.0</v>
      </c>
      <c r="J568" s="122">
        <f t="shared" si="1"/>
        <v>0</v>
      </c>
      <c r="K568" s="2" t="s">
        <v>930</v>
      </c>
      <c r="L568" s="2" t="s">
        <v>2209</v>
      </c>
      <c r="M568" s="32" t="s">
        <v>2210</v>
      </c>
      <c r="O568" s="124">
        <v>23091.0</v>
      </c>
      <c r="P568" s="2" t="s">
        <v>930</v>
      </c>
    </row>
    <row r="569" ht="12.75" customHeight="1">
      <c r="A569" s="46">
        <v>568.0</v>
      </c>
      <c r="B569" s="46"/>
      <c r="C569" s="46"/>
      <c r="D569" s="46"/>
      <c r="E569" s="46"/>
      <c r="F569" s="82"/>
      <c r="G569" s="122" t="str">
        <f t="shared" si="2"/>
        <v/>
      </c>
      <c r="H569" s="123"/>
      <c r="I569" s="123"/>
      <c r="J569" s="122" t="str">
        <f t="shared" si="1"/>
        <v/>
      </c>
      <c r="M569" s="32"/>
      <c r="O569" s="124"/>
    </row>
    <row r="570" ht="12.75" customHeight="1">
      <c r="A570" s="46">
        <v>569.0</v>
      </c>
      <c r="B570" s="46">
        <v>635.0</v>
      </c>
      <c r="C570" s="46" t="s">
        <v>1288</v>
      </c>
      <c r="D570" s="46" t="s">
        <v>1579</v>
      </c>
      <c r="E570" s="46" t="s">
        <v>2495</v>
      </c>
      <c r="F570" s="82"/>
      <c r="G570" s="122" t="str">
        <f t="shared" si="2"/>
        <v/>
      </c>
      <c r="H570" s="123">
        <v>23210.0</v>
      </c>
      <c r="I570" s="123">
        <v>23210.0</v>
      </c>
      <c r="J570" s="122">
        <f t="shared" si="1"/>
        <v>0</v>
      </c>
      <c r="K570" s="2" t="s">
        <v>930</v>
      </c>
      <c r="L570" s="2" t="s">
        <v>2209</v>
      </c>
      <c r="M570" s="32" t="s">
        <v>2210</v>
      </c>
      <c r="O570" s="124">
        <v>23210.0</v>
      </c>
      <c r="P570" s="2" t="s">
        <v>930</v>
      </c>
    </row>
    <row r="571" ht="12.75" customHeight="1">
      <c r="A571" s="46">
        <v>570.0</v>
      </c>
      <c r="B571" s="46">
        <v>636.0</v>
      </c>
      <c r="C571" s="46"/>
      <c r="D571" s="46" t="s">
        <v>2211</v>
      </c>
      <c r="E571" s="46"/>
      <c r="F571" s="125" t="s">
        <v>1291</v>
      </c>
      <c r="G571" s="122">
        <f t="shared" si="2"/>
        <v>0</v>
      </c>
      <c r="H571" s="123" t="s">
        <v>2746</v>
      </c>
      <c r="I571" s="123">
        <v>23215.0</v>
      </c>
      <c r="J571" s="122">
        <f t="shared" si="1"/>
        <v>5</v>
      </c>
      <c r="K571" s="2" t="s">
        <v>1290</v>
      </c>
      <c r="L571" s="2" t="s">
        <v>2209</v>
      </c>
      <c r="M571" s="32" t="s">
        <v>2210</v>
      </c>
      <c r="O571" s="124" t="s">
        <v>1289</v>
      </c>
      <c r="P571" s="2" t="s">
        <v>1290</v>
      </c>
    </row>
    <row r="572" ht="12.75" customHeight="1">
      <c r="A572" s="46">
        <v>571.0</v>
      </c>
      <c r="B572" s="46">
        <v>637.0</v>
      </c>
      <c r="C572" s="46"/>
      <c r="D572" s="46" t="s">
        <v>2211</v>
      </c>
      <c r="E572" s="46"/>
      <c r="F572" s="125" t="s">
        <v>1292</v>
      </c>
      <c r="G572" s="122">
        <f t="shared" si="2"/>
        <v>0</v>
      </c>
      <c r="H572" s="123">
        <v>23215.0</v>
      </c>
      <c r="I572" s="123">
        <v>23215.0</v>
      </c>
      <c r="J572" s="122">
        <f t="shared" si="1"/>
        <v>0</v>
      </c>
      <c r="K572" s="2" t="s">
        <v>930</v>
      </c>
      <c r="L572" s="2" t="s">
        <v>2209</v>
      </c>
      <c r="M572" s="32" t="s">
        <v>2210</v>
      </c>
      <c r="O572" s="124">
        <v>23213.0</v>
      </c>
      <c r="P572" s="2" t="s">
        <v>930</v>
      </c>
    </row>
    <row r="573" ht="12.75" customHeight="1">
      <c r="A573" s="46">
        <v>572.0</v>
      </c>
      <c r="B573" s="46"/>
      <c r="C573" s="46"/>
      <c r="D573" s="46"/>
      <c r="E573" s="46"/>
      <c r="F573" s="46"/>
      <c r="G573" s="122" t="str">
        <f t="shared" si="2"/>
        <v/>
      </c>
      <c r="H573" s="123"/>
      <c r="I573" s="123"/>
      <c r="J573" s="122" t="str">
        <f t="shared" si="1"/>
        <v/>
      </c>
      <c r="M573" s="32"/>
      <c r="O573" s="124"/>
    </row>
    <row r="574" ht="12.75" customHeight="1">
      <c r="A574" s="46">
        <v>573.0</v>
      </c>
      <c r="B574" s="46">
        <v>640.0</v>
      </c>
      <c r="C574" s="46"/>
      <c r="D574" s="46" t="s">
        <v>2211</v>
      </c>
      <c r="E574" s="46"/>
      <c r="F574" s="125" t="s">
        <v>1250</v>
      </c>
      <c r="G574" s="122" t="str">
        <f t="shared" si="2"/>
        <v/>
      </c>
      <c r="H574" s="123" t="s">
        <v>2747</v>
      </c>
      <c r="I574" s="123">
        <v>23323.0</v>
      </c>
      <c r="J574" s="122">
        <f t="shared" si="1"/>
        <v>4</v>
      </c>
      <c r="K574" s="32" t="s">
        <v>2708</v>
      </c>
      <c r="L574" s="2" t="s">
        <v>2209</v>
      </c>
      <c r="M574" s="32" t="s">
        <v>2210</v>
      </c>
      <c r="N574" s="32" t="s">
        <v>2708</v>
      </c>
      <c r="O574" s="124" t="s">
        <v>1293</v>
      </c>
      <c r="P574" s="2" t="s">
        <v>71</v>
      </c>
    </row>
    <row r="575" ht="12.75" customHeight="1">
      <c r="A575" s="46">
        <v>574.0</v>
      </c>
      <c r="B575" s="46"/>
      <c r="C575" s="46"/>
      <c r="D575" s="46"/>
      <c r="E575" s="46"/>
      <c r="F575" s="46"/>
      <c r="G575" s="122" t="str">
        <f t="shared" si="2"/>
        <v/>
      </c>
      <c r="H575" s="123"/>
      <c r="I575" s="123"/>
      <c r="J575" s="122" t="str">
        <f t="shared" si="1"/>
        <v/>
      </c>
      <c r="M575" s="32"/>
      <c r="N575" s="32"/>
      <c r="O575" s="124"/>
    </row>
    <row r="576" ht="12.75" customHeight="1">
      <c r="A576" s="46">
        <v>575.0</v>
      </c>
      <c r="B576" s="46">
        <v>642.0</v>
      </c>
      <c r="C576" s="46">
        <v>1964.0</v>
      </c>
      <c r="D576" s="46" t="s">
        <v>962</v>
      </c>
      <c r="E576" s="46" t="s">
        <v>2495</v>
      </c>
      <c r="F576" s="82"/>
      <c r="G576" s="122" t="str">
        <f t="shared" si="2"/>
        <v/>
      </c>
      <c r="H576" s="123">
        <v>23386.0</v>
      </c>
      <c r="I576" s="123">
        <v>23386.0</v>
      </c>
      <c r="J576" s="122">
        <f t="shared" si="1"/>
        <v>0</v>
      </c>
      <c r="K576" s="2" t="s">
        <v>930</v>
      </c>
      <c r="L576" s="2" t="s">
        <v>2209</v>
      </c>
      <c r="M576" s="32" t="s">
        <v>2210</v>
      </c>
      <c r="O576" s="124">
        <v>23386.0</v>
      </c>
      <c r="P576" s="2" t="s">
        <v>930</v>
      </c>
    </row>
    <row r="577" ht="12.75" customHeight="1">
      <c r="A577" s="46">
        <v>576.0</v>
      </c>
      <c r="B577" s="46">
        <v>643.0</v>
      </c>
      <c r="C577" s="46"/>
      <c r="D577" s="46" t="s">
        <v>2211</v>
      </c>
      <c r="E577" s="46"/>
      <c r="F577" s="125" t="s">
        <v>1295</v>
      </c>
      <c r="G577" s="122">
        <f t="shared" si="2"/>
        <v>10</v>
      </c>
      <c r="H577" s="123" t="s">
        <v>2748</v>
      </c>
      <c r="I577" s="123">
        <v>23398.0</v>
      </c>
      <c r="J577" s="122">
        <f t="shared" si="1"/>
        <v>2</v>
      </c>
      <c r="K577" s="4" t="s">
        <v>1656</v>
      </c>
      <c r="M577" s="32" t="s">
        <v>2368</v>
      </c>
      <c r="O577" s="124" t="s">
        <v>1294</v>
      </c>
      <c r="P577" s="2" t="s">
        <v>1217</v>
      </c>
    </row>
    <row r="578" ht="12.75" customHeight="1">
      <c r="A578" s="46">
        <v>577.0</v>
      </c>
      <c r="B578" s="46">
        <v>644.0</v>
      </c>
      <c r="C578" s="46"/>
      <c r="D578" s="46" t="s">
        <v>2211</v>
      </c>
      <c r="E578" s="46"/>
      <c r="F578" s="125" t="s">
        <v>2413</v>
      </c>
      <c r="G578" s="122">
        <f t="shared" si="2"/>
        <v>3</v>
      </c>
      <c r="H578" s="123" t="s">
        <v>2749</v>
      </c>
      <c r="I578" s="123">
        <v>23405.0</v>
      </c>
      <c r="J578" s="122">
        <f t="shared" si="1"/>
        <v>4</v>
      </c>
      <c r="K578" s="2" t="s">
        <v>2217</v>
      </c>
      <c r="M578" s="32" t="s">
        <v>2218</v>
      </c>
      <c r="O578" s="124" t="s">
        <v>1297</v>
      </c>
      <c r="P578" s="2" t="s">
        <v>108</v>
      </c>
    </row>
    <row r="579" ht="12.75" customHeight="1">
      <c r="A579" s="46">
        <v>578.0</v>
      </c>
      <c r="B579" s="46">
        <v>645.0</v>
      </c>
      <c r="C579" s="46"/>
      <c r="D579" s="46" t="s">
        <v>2211</v>
      </c>
      <c r="E579" s="46"/>
      <c r="F579" s="82"/>
      <c r="G579" s="122">
        <f t="shared" si="2"/>
        <v>13</v>
      </c>
      <c r="H579" s="123" t="s">
        <v>2750</v>
      </c>
      <c r="I579" s="123">
        <v>23422.0</v>
      </c>
      <c r="J579" s="122">
        <f t="shared" si="1"/>
        <v>4</v>
      </c>
      <c r="K579" s="2" t="s">
        <v>2168</v>
      </c>
      <c r="L579" s="32" t="s">
        <v>2326</v>
      </c>
      <c r="M579" s="2" t="s">
        <v>2327</v>
      </c>
      <c r="N579" s="32" t="s">
        <v>1351</v>
      </c>
      <c r="O579" s="124" t="s">
        <v>1298</v>
      </c>
      <c r="P579" s="2" t="s">
        <v>409</v>
      </c>
    </row>
    <row r="580" ht="12.75" customHeight="1">
      <c r="A580" s="46">
        <v>579.0</v>
      </c>
      <c r="B580" s="46">
        <v>646.0</v>
      </c>
      <c r="C580" s="46"/>
      <c r="D580" s="46" t="s">
        <v>2211</v>
      </c>
      <c r="E580" s="46"/>
      <c r="F580" s="125" t="s">
        <v>1295</v>
      </c>
      <c r="G580" s="122">
        <f t="shared" si="2"/>
        <v>12</v>
      </c>
      <c r="H580" s="123" t="s">
        <v>2751</v>
      </c>
      <c r="I580" s="123">
        <v>23435.0</v>
      </c>
      <c r="J580" s="122">
        <f t="shared" si="1"/>
        <v>1</v>
      </c>
      <c r="K580" s="4" t="s">
        <v>1656</v>
      </c>
      <c r="M580" s="32" t="s">
        <v>2368</v>
      </c>
      <c r="O580" s="124" t="s">
        <v>1299</v>
      </c>
      <c r="P580" s="2" t="s">
        <v>1217</v>
      </c>
    </row>
    <row r="581" ht="12.75" customHeight="1">
      <c r="A581" s="46">
        <v>580.0</v>
      </c>
      <c r="B581" s="46">
        <v>647.0</v>
      </c>
      <c r="C581" s="46"/>
      <c r="D581" s="46" t="s">
        <v>2211</v>
      </c>
      <c r="E581" s="46"/>
      <c r="F581" s="82"/>
      <c r="G581" s="122">
        <f t="shared" si="2"/>
        <v>3</v>
      </c>
      <c r="H581" s="123" t="s">
        <v>2752</v>
      </c>
      <c r="I581" s="123">
        <v>23442.0</v>
      </c>
      <c r="J581" s="122">
        <f t="shared" si="1"/>
        <v>4</v>
      </c>
      <c r="K581" s="2" t="s">
        <v>808</v>
      </c>
      <c r="M581" s="32" t="s">
        <v>2368</v>
      </c>
      <c r="O581" s="124" t="s">
        <v>1300</v>
      </c>
      <c r="P581" s="2" t="s">
        <v>212</v>
      </c>
    </row>
    <row r="582" ht="12.75" customHeight="1">
      <c r="A582" s="46">
        <v>581.0</v>
      </c>
      <c r="B582" s="46">
        <v>648.0</v>
      </c>
      <c r="C582" s="46"/>
      <c r="D582" s="46" t="s">
        <v>2211</v>
      </c>
      <c r="E582" s="46"/>
      <c r="F582" s="82"/>
      <c r="G582" s="122">
        <f t="shared" si="2"/>
        <v>2</v>
      </c>
      <c r="H582" s="123" t="s">
        <v>2753</v>
      </c>
      <c r="I582" s="123">
        <v>23445.0</v>
      </c>
      <c r="J582" s="122">
        <f t="shared" si="1"/>
        <v>1</v>
      </c>
      <c r="K582" s="2" t="s">
        <v>2754</v>
      </c>
      <c r="M582" s="32" t="s">
        <v>2755</v>
      </c>
      <c r="O582" s="124" t="s">
        <v>1301</v>
      </c>
      <c r="P582" s="2" t="s">
        <v>133</v>
      </c>
    </row>
    <row r="583" ht="12.75" customHeight="1">
      <c r="A583" s="46">
        <v>582.0</v>
      </c>
      <c r="B583" s="46">
        <v>649.0</v>
      </c>
      <c r="C583" s="46"/>
      <c r="D583" s="46" t="s">
        <v>2211</v>
      </c>
      <c r="E583" s="46"/>
      <c r="F583" s="82"/>
      <c r="G583" s="122">
        <f t="shared" si="2"/>
        <v>9</v>
      </c>
      <c r="H583" s="123" t="s">
        <v>2756</v>
      </c>
      <c r="I583" s="123">
        <v>23456.0</v>
      </c>
      <c r="J583" s="122">
        <f t="shared" si="1"/>
        <v>2</v>
      </c>
      <c r="K583" s="2" t="s">
        <v>734</v>
      </c>
      <c r="L583" s="2" t="s">
        <v>2209</v>
      </c>
      <c r="M583" s="32" t="s">
        <v>2210</v>
      </c>
      <c r="O583" s="124" t="s">
        <v>1302</v>
      </c>
      <c r="P583" s="2" t="s">
        <v>678</v>
      </c>
    </row>
    <row r="584" ht="12.75" customHeight="1">
      <c r="A584" s="46">
        <v>583.0</v>
      </c>
      <c r="B584" s="46">
        <v>650.0</v>
      </c>
      <c r="C584" s="46"/>
      <c r="D584" s="46" t="s">
        <v>2211</v>
      </c>
      <c r="E584" s="46"/>
      <c r="F584" s="82"/>
      <c r="G584" s="122">
        <f t="shared" si="2"/>
        <v>0</v>
      </c>
      <c r="H584" s="123" t="s">
        <v>2757</v>
      </c>
      <c r="I584" s="123">
        <v>23459.0</v>
      </c>
      <c r="J584" s="122">
        <f t="shared" si="1"/>
        <v>3</v>
      </c>
      <c r="K584" s="2" t="s">
        <v>298</v>
      </c>
      <c r="L584" s="2" t="s">
        <v>2209</v>
      </c>
      <c r="M584" s="32" t="s">
        <v>2210</v>
      </c>
      <c r="O584" s="124" t="s">
        <v>1303</v>
      </c>
      <c r="P584" s="2" t="s">
        <v>773</v>
      </c>
    </row>
    <row r="585" ht="12.75" customHeight="1">
      <c r="A585" s="46">
        <v>584.0</v>
      </c>
      <c r="B585" s="46">
        <v>651.0</v>
      </c>
      <c r="C585" s="46"/>
      <c r="D585" s="46" t="s">
        <v>2211</v>
      </c>
      <c r="E585" s="46"/>
      <c r="F585" s="125" t="s">
        <v>1304</v>
      </c>
      <c r="G585" s="122">
        <f t="shared" si="2"/>
        <v>1</v>
      </c>
      <c r="H585" s="123">
        <v>23460.0</v>
      </c>
      <c r="I585" s="123">
        <v>23460.0</v>
      </c>
      <c r="J585" s="122">
        <f t="shared" si="1"/>
        <v>0</v>
      </c>
      <c r="K585" s="2" t="s">
        <v>930</v>
      </c>
      <c r="L585" s="2" t="s">
        <v>2209</v>
      </c>
      <c r="M585" s="32" t="s">
        <v>2210</v>
      </c>
      <c r="O585" s="124">
        <v>23460.0</v>
      </c>
      <c r="P585" s="2" t="s">
        <v>930</v>
      </c>
    </row>
    <row r="586" ht="12.75" customHeight="1">
      <c r="A586" s="46">
        <v>585.0</v>
      </c>
      <c r="B586" s="46"/>
      <c r="C586" s="46"/>
      <c r="D586" s="46"/>
      <c r="E586" s="46"/>
      <c r="F586" s="82"/>
      <c r="G586" s="122" t="str">
        <f t="shared" si="2"/>
        <v/>
      </c>
      <c r="H586" s="123"/>
      <c r="I586" s="123"/>
      <c r="J586" s="122" t="str">
        <f t="shared" si="1"/>
        <v/>
      </c>
      <c r="M586" s="32"/>
      <c r="O586" s="124"/>
    </row>
    <row r="587" ht="12.75" customHeight="1">
      <c r="A587" s="46">
        <v>586.0</v>
      </c>
      <c r="B587" s="46">
        <v>654.0</v>
      </c>
      <c r="C587" s="46">
        <v>1965.0</v>
      </c>
      <c r="D587" s="46" t="s">
        <v>1305</v>
      </c>
      <c r="E587" s="46" t="s">
        <v>2495</v>
      </c>
      <c r="F587" s="82"/>
      <c r="G587" s="122" t="str">
        <f t="shared" si="2"/>
        <v/>
      </c>
      <c r="H587" s="123">
        <v>23751.0</v>
      </c>
      <c r="I587" s="123">
        <v>23751.0</v>
      </c>
      <c r="J587" s="122">
        <f t="shared" si="1"/>
        <v>0</v>
      </c>
      <c r="K587" s="2" t="s">
        <v>930</v>
      </c>
      <c r="L587" s="2" t="s">
        <v>2209</v>
      </c>
      <c r="M587" s="32" t="s">
        <v>2210</v>
      </c>
      <c r="O587" s="124">
        <v>23751.0</v>
      </c>
      <c r="P587" s="2" t="s">
        <v>930</v>
      </c>
    </row>
    <row r="588" ht="12.75" customHeight="1">
      <c r="A588" s="46">
        <v>587.0</v>
      </c>
      <c r="B588" s="46">
        <v>655.0</v>
      </c>
      <c r="C588" s="46"/>
      <c r="D588" s="46" t="s">
        <v>2211</v>
      </c>
      <c r="E588" s="46"/>
      <c r="F588" s="82"/>
      <c r="G588" s="122">
        <f t="shared" si="2"/>
        <v>8</v>
      </c>
      <c r="H588" s="123" t="s">
        <v>2758</v>
      </c>
      <c r="I588" s="123">
        <v>23763.0</v>
      </c>
      <c r="J588" s="122">
        <f t="shared" si="1"/>
        <v>4</v>
      </c>
      <c r="K588" s="4" t="s">
        <v>1175</v>
      </c>
      <c r="L588" s="2" t="s">
        <v>735</v>
      </c>
      <c r="M588" s="32" t="s">
        <v>2210</v>
      </c>
      <c r="O588" s="124" t="s">
        <v>1306</v>
      </c>
      <c r="P588" s="2" t="s">
        <v>1111</v>
      </c>
    </row>
    <row r="589" ht="12.75" customHeight="1">
      <c r="A589" s="46">
        <v>588.0</v>
      </c>
      <c r="B589" s="46">
        <v>656.0</v>
      </c>
      <c r="C589" s="46"/>
      <c r="D589" s="46" t="s">
        <v>2211</v>
      </c>
      <c r="E589" s="46"/>
      <c r="F589" s="82"/>
      <c r="G589" s="122">
        <f t="shared" si="2"/>
        <v>20</v>
      </c>
      <c r="H589" s="123" t="s">
        <v>2759</v>
      </c>
      <c r="I589" s="123">
        <v>23787.0</v>
      </c>
      <c r="J589" s="122">
        <f t="shared" si="1"/>
        <v>4</v>
      </c>
      <c r="K589" s="2" t="s">
        <v>2259</v>
      </c>
      <c r="M589" s="2" t="s">
        <v>2260</v>
      </c>
      <c r="O589" s="124" t="s">
        <v>1307</v>
      </c>
      <c r="P589" s="2" t="s">
        <v>321</v>
      </c>
    </row>
    <row r="590" ht="12.75" customHeight="1">
      <c r="A590" s="46">
        <v>589.0</v>
      </c>
      <c r="B590" s="46">
        <v>657.0</v>
      </c>
      <c r="C590" s="46"/>
      <c r="D590" s="46" t="s">
        <v>2211</v>
      </c>
      <c r="E590" s="46"/>
      <c r="F590" s="82"/>
      <c r="G590" s="122">
        <f t="shared" si="2"/>
        <v>3</v>
      </c>
      <c r="H590" s="123" t="s">
        <v>2760</v>
      </c>
      <c r="I590" s="123">
        <v>23796.0</v>
      </c>
      <c r="J590" s="122">
        <f t="shared" si="1"/>
        <v>6</v>
      </c>
      <c r="K590" s="2" t="s">
        <v>233</v>
      </c>
      <c r="M590" s="32" t="s">
        <v>2761</v>
      </c>
      <c r="O590" s="124" t="s">
        <v>1308</v>
      </c>
      <c r="P590" s="2" t="s">
        <v>235</v>
      </c>
    </row>
    <row r="591" ht="12.75" customHeight="1">
      <c r="A591" s="46">
        <v>590.0</v>
      </c>
      <c r="B591" s="46">
        <v>658.0</v>
      </c>
      <c r="C591" s="46"/>
      <c r="D591" s="46" t="s">
        <v>2211</v>
      </c>
      <c r="E591" s="46"/>
      <c r="F591" s="82"/>
      <c r="G591" s="122">
        <f t="shared" si="2"/>
        <v>6</v>
      </c>
      <c r="H591" s="123" t="s">
        <v>2762</v>
      </c>
      <c r="I591" s="123">
        <v>23808.0</v>
      </c>
      <c r="J591" s="122">
        <f t="shared" si="1"/>
        <v>6</v>
      </c>
      <c r="K591" s="2" t="s">
        <v>2763</v>
      </c>
      <c r="M591" s="2" t="s">
        <v>492</v>
      </c>
      <c r="O591" s="124" t="s">
        <v>1309</v>
      </c>
      <c r="P591" s="2" t="s">
        <v>629</v>
      </c>
    </row>
    <row r="592" ht="12.75" customHeight="1">
      <c r="A592" s="46">
        <v>591.0</v>
      </c>
      <c r="B592" s="46">
        <v>659.0</v>
      </c>
      <c r="C592" s="46"/>
      <c r="D592" s="46" t="s">
        <v>2211</v>
      </c>
      <c r="E592" s="46"/>
      <c r="F592" s="125" t="s">
        <v>1310</v>
      </c>
      <c r="G592" s="122">
        <f t="shared" si="2"/>
        <v>10</v>
      </c>
      <c r="H592" s="123">
        <v>23818.0</v>
      </c>
      <c r="I592" s="123">
        <v>23821.0</v>
      </c>
      <c r="J592" s="122">
        <f t="shared" si="1"/>
        <v>3</v>
      </c>
      <c r="K592" s="4" t="s">
        <v>1175</v>
      </c>
      <c r="L592" s="2" t="s">
        <v>735</v>
      </c>
      <c r="M592" s="32" t="s">
        <v>2210</v>
      </c>
      <c r="O592" s="124"/>
      <c r="P592" s="2" t="s">
        <v>1111</v>
      </c>
    </row>
    <row r="593" ht="12.75" customHeight="1">
      <c r="A593" s="46">
        <v>592.0</v>
      </c>
      <c r="B593" s="46">
        <v>660.0</v>
      </c>
      <c r="C593" s="46"/>
      <c r="D593" s="46" t="s">
        <v>2211</v>
      </c>
      <c r="E593" s="46"/>
      <c r="F593" s="125" t="s">
        <v>1311</v>
      </c>
      <c r="G593" s="122">
        <f t="shared" si="2"/>
        <v>6</v>
      </c>
      <c r="H593" s="123">
        <v>23827.0</v>
      </c>
      <c r="I593" s="123">
        <v>23827.0</v>
      </c>
      <c r="J593" s="122">
        <f t="shared" si="1"/>
        <v>0</v>
      </c>
      <c r="K593" s="2" t="s">
        <v>930</v>
      </c>
      <c r="L593" s="2" t="s">
        <v>2209</v>
      </c>
      <c r="M593" s="32" t="s">
        <v>2210</v>
      </c>
      <c r="O593" s="124">
        <v>23827.0</v>
      </c>
      <c r="P593" s="2" t="s">
        <v>930</v>
      </c>
    </row>
    <row r="594" ht="12.75" customHeight="1">
      <c r="A594" s="46">
        <v>593.0</v>
      </c>
      <c r="B594" s="46"/>
      <c r="C594" s="46"/>
      <c r="D594" s="46"/>
      <c r="E594" s="46"/>
      <c r="F594" s="82"/>
      <c r="G594" s="122" t="str">
        <f t="shared" si="2"/>
        <v/>
      </c>
      <c r="H594" s="123"/>
      <c r="I594" s="123"/>
      <c r="J594" s="122" t="str">
        <f t="shared" si="1"/>
        <v/>
      </c>
      <c r="M594" s="32"/>
      <c r="O594" s="124"/>
    </row>
    <row r="595" ht="12.75" customHeight="1">
      <c r="A595" s="46">
        <v>594.0</v>
      </c>
      <c r="B595" s="46">
        <v>663.0</v>
      </c>
      <c r="C595" s="46">
        <v>1966.0</v>
      </c>
      <c r="D595" s="46" t="s">
        <v>987</v>
      </c>
      <c r="E595" s="46" t="s">
        <v>2495</v>
      </c>
      <c r="F595" s="82"/>
      <c r="G595" s="122" t="str">
        <f t="shared" si="2"/>
        <v/>
      </c>
      <c r="H595" s="123">
        <v>24115.0</v>
      </c>
      <c r="I595" s="123">
        <v>24115.0</v>
      </c>
      <c r="J595" s="122">
        <f t="shared" si="1"/>
        <v>0</v>
      </c>
      <c r="K595" s="2" t="s">
        <v>930</v>
      </c>
      <c r="L595" s="2" t="s">
        <v>2209</v>
      </c>
      <c r="M595" s="32" t="s">
        <v>2210</v>
      </c>
      <c r="O595" s="124">
        <v>24115.0</v>
      </c>
      <c r="P595" s="2" t="s">
        <v>930</v>
      </c>
    </row>
    <row r="596" ht="12.75" customHeight="1">
      <c r="A596" s="46">
        <v>595.0</v>
      </c>
      <c r="B596" s="46">
        <v>664.0</v>
      </c>
      <c r="C596" s="46"/>
      <c r="D596" s="46" t="s">
        <v>2211</v>
      </c>
      <c r="E596" s="46"/>
      <c r="F596" s="125" t="s">
        <v>2698</v>
      </c>
      <c r="G596" s="122">
        <f t="shared" si="2"/>
        <v>0</v>
      </c>
      <c r="H596" s="123">
        <v>24115.0</v>
      </c>
      <c r="I596" s="123">
        <v>24116.0</v>
      </c>
      <c r="J596" s="122">
        <f t="shared" si="1"/>
        <v>1</v>
      </c>
      <c r="K596" s="2" t="s">
        <v>1238</v>
      </c>
      <c r="L596" s="2" t="s">
        <v>2209</v>
      </c>
      <c r="M596" s="32" t="s">
        <v>2210</v>
      </c>
      <c r="O596" s="124">
        <v>24115.0</v>
      </c>
      <c r="P596" s="2" t="s">
        <v>1238</v>
      </c>
    </row>
    <row r="597" ht="12.75" customHeight="1">
      <c r="A597" s="46">
        <v>596.0</v>
      </c>
      <c r="B597" s="46">
        <v>665.0</v>
      </c>
      <c r="C597" s="46"/>
      <c r="D597" s="46" t="s">
        <v>2211</v>
      </c>
      <c r="E597" s="46"/>
      <c r="F597" s="82"/>
      <c r="G597" s="122">
        <f t="shared" si="2"/>
        <v>11</v>
      </c>
      <c r="H597" s="123" t="s">
        <v>2764</v>
      </c>
      <c r="I597" s="123">
        <v>24129.0</v>
      </c>
      <c r="J597" s="122">
        <f t="shared" si="1"/>
        <v>2</v>
      </c>
      <c r="K597" s="2" t="s">
        <v>2213</v>
      </c>
      <c r="M597" s="32" t="s">
        <v>404</v>
      </c>
      <c r="O597" s="124" t="s">
        <v>1313</v>
      </c>
      <c r="P597" s="2" t="s">
        <v>64</v>
      </c>
    </row>
    <row r="598" ht="12.75" customHeight="1">
      <c r="A598" s="46">
        <v>597.0</v>
      </c>
      <c r="B598" s="46">
        <v>666.0</v>
      </c>
      <c r="C598" s="46"/>
      <c r="D598" s="46" t="s">
        <v>2211</v>
      </c>
      <c r="E598" s="46"/>
      <c r="F598" s="82"/>
      <c r="G598" s="122">
        <f t="shared" si="2"/>
        <v>0</v>
      </c>
      <c r="H598" s="123">
        <v>24129.0</v>
      </c>
      <c r="I598" s="123">
        <v>24131.0</v>
      </c>
      <c r="J598" s="122">
        <f t="shared" si="1"/>
        <v>2</v>
      </c>
      <c r="K598" s="4" t="s">
        <v>2247</v>
      </c>
      <c r="L598" s="2" t="s">
        <v>2308</v>
      </c>
      <c r="M598" s="32" t="s">
        <v>404</v>
      </c>
      <c r="O598" s="124">
        <v>24129.0</v>
      </c>
      <c r="P598" s="4" t="s">
        <v>2765</v>
      </c>
    </row>
    <row r="599" ht="12.75" customHeight="1">
      <c r="A599" s="46">
        <v>598.0</v>
      </c>
      <c r="B599" s="46">
        <v>667.0</v>
      </c>
      <c r="C599" s="46"/>
      <c r="D599" s="46" t="s">
        <v>2211</v>
      </c>
      <c r="E599" s="46"/>
      <c r="F599" s="125" t="s">
        <v>1316</v>
      </c>
      <c r="G599" s="122">
        <f t="shared" si="2"/>
        <v>3</v>
      </c>
      <c r="H599" s="123" t="s">
        <v>2766</v>
      </c>
      <c r="I599" s="123">
        <v>24137.0</v>
      </c>
      <c r="J599" s="122">
        <f t="shared" si="1"/>
        <v>3</v>
      </c>
      <c r="K599" s="2" t="s">
        <v>2236</v>
      </c>
      <c r="M599" s="126" t="s">
        <v>596</v>
      </c>
      <c r="O599" s="124" t="s">
        <v>1315</v>
      </c>
      <c r="P599" s="2" t="s">
        <v>1281</v>
      </c>
    </row>
    <row r="600" ht="12.75" customHeight="1">
      <c r="A600" s="46">
        <v>599.0</v>
      </c>
      <c r="B600" s="46">
        <v>668.0</v>
      </c>
      <c r="C600" s="46"/>
      <c r="D600" s="46" t="s">
        <v>2211</v>
      </c>
      <c r="E600" s="46"/>
      <c r="F600" s="82"/>
      <c r="G600" s="122">
        <f t="shared" si="2"/>
        <v>13</v>
      </c>
      <c r="H600" s="123" t="s">
        <v>2767</v>
      </c>
      <c r="I600" s="123">
        <v>24155.0</v>
      </c>
      <c r="J600" s="122">
        <f t="shared" si="1"/>
        <v>5</v>
      </c>
      <c r="K600" s="2" t="s">
        <v>2231</v>
      </c>
      <c r="M600" s="2" t="s">
        <v>2232</v>
      </c>
      <c r="O600" s="124" t="s">
        <v>1317</v>
      </c>
      <c r="P600" s="2" t="s">
        <v>477</v>
      </c>
    </row>
    <row r="601" ht="12.75" customHeight="1">
      <c r="A601" s="46">
        <v>600.0</v>
      </c>
      <c r="B601" s="46">
        <v>669.0</v>
      </c>
      <c r="C601" s="46"/>
      <c r="D601" s="46" t="s">
        <v>2211</v>
      </c>
      <c r="E601" s="46"/>
      <c r="F601" s="82"/>
      <c r="G601" s="122">
        <f t="shared" si="2"/>
        <v>12</v>
      </c>
      <c r="H601" s="123" t="s">
        <v>2768</v>
      </c>
      <c r="I601" s="123">
        <v>24170.0</v>
      </c>
      <c r="J601" s="122">
        <f t="shared" si="1"/>
        <v>3</v>
      </c>
      <c r="K601" s="2" t="s">
        <v>2740</v>
      </c>
      <c r="L601" s="2" t="s">
        <v>2741</v>
      </c>
      <c r="M601" s="4" t="s">
        <v>156</v>
      </c>
      <c r="O601" s="124" t="s">
        <v>1318</v>
      </c>
      <c r="P601" s="4" t="s">
        <v>2742</v>
      </c>
    </row>
    <row r="602" ht="12.75" customHeight="1">
      <c r="A602" s="46">
        <v>601.0</v>
      </c>
      <c r="B602" s="46">
        <v>670.0</v>
      </c>
      <c r="C602" s="46"/>
      <c r="D602" s="46" t="s">
        <v>2211</v>
      </c>
      <c r="E602" s="46"/>
      <c r="F602" s="82"/>
      <c r="G602" s="122">
        <f t="shared" si="2"/>
        <v>2</v>
      </c>
      <c r="H602" s="123" t="s">
        <v>2769</v>
      </c>
      <c r="I602" s="123">
        <v>24173.0</v>
      </c>
      <c r="J602" s="122">
        <f t="shared" si="1"/>
        <v>1</v>
      </c>
      <c r="K602" s="4" t="s">
        <v>2247</v>
      </c>
      <c r="L602" s="2" t="s">
        <v>2308</v>
      </c>
      <c r="M602" s="32" t="s">
        <v>404</v>
      </c>
      <c r="O602" s="124" t="s">
        <v>1319</v>
      </c>
      <c r="P602" s="4" t="s">
        <v>2765</v>
      </c>
    </row>
    <row r="603" ht="12.75" customHeight="1">
      <c r="A603" s="46">
        <v>602.0</v>
      </c>
      <c r="B603" s="46">
        <v>671.0</v>
      </c>
      <c r="C603" s="46"/>
      <c r="D603" s="46" t="s">
        <v>2211</v>
      </c>
      <c r="E603" s="46"/>
      <c r="F603" s="82"/>
      <c r="G603" s="122">
        <f t="shared" si="2"/>
        <v>5</v>
      </c>
      <c r="H603" s="123" t="s">
        <v>2770</v>
      </c>
      <c r="I603" s="123">
        <v>24182.0</v>
      </c>
      <c r="J603" s="122">
        <f t="shared" si="1"/>
        <v>4</v>
      </c>
      <c r="K603" s="2" t="s">
        <v>2347</v>
      </c>
      <c r="L603" s="2" t="s">
        <v>2348</v>
      </c>
      <c r="M603" s="32" t="s">
        <v>56</v>
      </c>
      <c r="O603" s="124" t="s">
        <v>1320</v>
      </c>
      <c r="P603" s="2" t="s">
        <v>9</v>
      </c>
    </row>
    <row r="604" ht="12.75" customHeight="1">
      <c r="A604" s="46">
        <v>603.0</v>
      </c>
      <c r="B604" s="46">
        <v>672.0</v>
      </c>
      <c r="C604" s="46"/>
      <c r="D604" s="46" t="s">
        <v>2211</v>
      </c>
      <c r="E604" s="46"/>
      <c r="F604" s="82"/>
      <c r="G604" s="122">
        <f t="shared" si="2"/>
        <v>5</v>
      </c>
      <c r="H604" s="123" t="s">
        <v>2771</v>
      </c>
      <c r="I604" s="123">
        <v>24189.0</v>
      </c>
      <c r="J604" s="122">
        <f t="shared" si="1"/>
        <v>2</v>
      </c>
      <c r="K604" s="2" t="s">
        <v>734</v>
      </c>
      <c r="L604" s="2" t="s">
        <v>2209</v>
      </c>
      <c r="M604" s="32" t="s">
        <v>2210</v>
      </c>
      <c r="O604" s="124" t="s">
        <v>1321</v>
      </c>
      <c r="P604" s="2" t="s">
        <v>734</v>
      </c>
    </row>
    <row r="605" ht="12.75" customHeight="1">
      <c r="A605" s="46">
        <v>604.0</v>
      </c>
      <c r="B605" s="46">
        <v>673.0</v>
      </c>
      <c r="C605" s="46"/>
      <c r="D605" s="46" t="s">
        <v>2211</v>
      </c>
      <c r="E605" s="46"/>
      <c r="F605" s="125" t="s">
        <v>1322</v>
      </c>
      <c r="G605" s="122">
        <f t="shared" si="2"/>
        <v>2</v>
      </c>
      <c r="H605" s="123">
        <v>24191.0</v>
      </c>
      <c r="I605" s="123">
        <v>24191.0</v>
      </c>
      <c r="J605" s="122">
        <f t="shared" si="1"/>
        <v>0</v>
      </c>
      <c r="K605" s="2" t="s">
        <v>930</v>
      </c>
      <c r="L605" s="2" t="s">
        <v>2209</v>
      </c>
      <c r="M605" s="32" t="s">
        <v>2210</v>
      </c>
      <c r="O605" s="124">
        <v>24191.0</v>
      </c>
      <c r="P605" s="2" t="s">
        <v>930</v>
      </c>
    </row>
    <row r="606" ht="12.75" customHeight="1">
      <c r="A606" s="46">
        <v>605.0</v>
      </c>
      <c r="B606" s="46"/>
      <c r="C606" s="46"/>
      <c r="D606" s="46"/>
      <c r="E606" s="46"/>
      <c r="F606" s="82"/>
      <c r="G606" s="122" t="str">
        <f t="shared" si="2"/>
        <v/>
      </c>
      <c r="H606" s="123"/>
      <c r="I606" s="123"/>
      <c r="J606" s="122" t="str">
        <f t="shared" si="1"/>
        <v/>
      </c>
      <c r="M606" s="32"/>
      <c r="O606" s="124"/>
    </row>
    <row r="607" ht="12.75" customHeight="1">
      <c r="A607" s="46">
        <v>606.0</v>
      </c>
      <c r="B607" s="46">
        <v>676.0</v>
      </c>
      <c r="C607" s="46">
        <v>1967.0</v>
      </c>
      <c r="D607" s="46" t="s">
        <v>962</v>
      </c>
      <c r="E607" s="46" t="s">
        <v>2495</v>
      </c>
      <c r="F607" s="82"/>
      <c r="G607" s="122" t="str">
        <f t="shared" si="2"/>
        <v/>
      </c>
      <c r="H607" s="123">
        <v>24478.0</v>
      </c>
      <c r="I607" s="123">
        <v>24478.0</v>
      </c>
      <c r="J607" s="122">
        <f t="shared" si="1"/>
        <v>0</v>
      </c>
      <c r="K607" s="2" t="s">
        <v>930</v>
      </c>
      <c r="L607" s="2" t="s">
        <v>2209</v>
      </c>
      <c r="M607" s="32" t="s">
        <v>2210</v>
      </c>
      <c r="O607" s="124">
        <v>24478.0</v>
      </c>
      <c r="P607" s="2" t="s">
        <v>930</v>
      </c>
    </row>
    <row r="608" ht="12.75" customHeight="1">
      <c r="A608" s="46">
        <v>607.0</v>
      </c>
      <c r="B608" s="46">
        <v>677.0</v>
      </c>
      <c r="C608" s="46"/>
      <c r="D608" s="46" t="s">
        <v>2211</v>
      </c>
      <c r="E608" s="46"/>
      <c r="F608" s="125" t="s">
        <v>2698</v>
      </c>
      <c r="G608" s="122">
        <f t="shared" si="2"/>
        <v>0</v>
      </c>
      <c r="H608" s="123">
        <v>24478.0</v>
      </c>
      <c r="I608" s="123">
        <v>24479.0</v>
      </c>
      <c r="J608" s="122">
        <f t="shared" si="1"/>
        <v>1</v>
      </c>
      <c r="K608" s="2" t="s">
        <v>1323</v>
      </c>
      <c r="L608" s="2" t="s">
        <v>2209</v>
      </c>
      <c r="M608" s="32" t="s">
        <v>2210</v>
      </c>
      <c r="O608" s="124">
        <v>24478.0</v>
      </c>
      <c r="P608" s="2" t="s">
        <v>1323</v>
      </c>
    </row>
    <row r="609" ht="12.75" customHeight="1">
      <c r="A609" s="46">
        <v>608.0</v>
      </c>
      <c r="B609" s="46">
        <v>678.0</v>
      </c>
      <c r="C609" s="46"/>
      <c r="D609" s="46" t="s">
        <v>2211</v>
      </c>
      <c r="E609" s="46"/>
      <c r="F609" s="125" t="s">
        <v>71</v>
      </c>
      <c r="G609" s="122">
        <f t="shared" si="2"/>
        <v>1</v>
      </c>
      <c r="H609" s="123" t="s">
        <v>2772</v>
      </c>
      <c r="I609" s="123">
        <v>24482.0</v>
      </c>
      <c r="J609" s="122">
        <f t="shared" si="1"/>
        <v>2</v>
      </c>
      <c r="K609" s="32" t="s">
        <v>743</v>
      </c>
      <c r="L609" s="2" t="s">
        <v>2209</v>
      </c>
      <c r="M609" s="32" t="s">
        <v>2210</v>
      </c>
      <c r="O609" s="124" t="s">
        <v>1324</v>
      </c>
      <c r="P609" s="2" t="s">
        <v>537</v>
      </c>
    </row>
    <row r="610" ht="12.75" customHeight="1">
      <c r="A610" s="46">
        <v>609.0</v>
      </c>
      <c r="B610" s="46">
        <v>679.0</v>
      </c>
      <c r="C610" s="46"/>
      <c r="D610" s="46" t="s">
        <v>2211</v>
      </c>
      <c r="E610" s="46"/>
      <c r="F610" s="82"/>
      <c r="G610" s="122">
        <f t="shared" si="2"/>
        <v>9</v>
      </c>
      <c r="H610" s="123" t="s">
        <v>2773</v>
      </c>
      <c r="I610" s="123">
        <v>24494.0</v>
      </c>
      <c r="J610" s="122">
        <f t="shared" si="1"/>
        <v>3</v>
      </c>
      <c r="K610" s="4" t="s">
        <v>1656</v>
      </c>
      <c r="M610" s="32" t="s">
        <v>2368</v>
      </c>
      <c r="O610" s="124" t="s">
        <v>1325</v>
      </c>
      <c r="P610" s="2" t="s">
        <v>186</v>
      </c>
    </row>
    <row r="611" ht="12.75" customHeight="1">
      <c r="A611" s="46">
        <v>610.0</v>
      </c>
      <c r="B611" s="46">
        <v>680.0</v>
      </c>
      <c r="C611" s="46"/>
      <c r="D611" s="46" t="s">
        <v>2211</v>
      </c>
      <c r="E611" s="46"/>
      <c r="F611" s="82"/>
      <c r="G611" s="122">
        <f t="shared" si="2"/>
        <v>9</v>
      </c>
      <c r="H611" s="123" t="s">
        <v>2774</v>
      </c>
      <c r="I611" s="123">
        <v>24507.0</v>
      </c>
      <c r="J611" s="122">
        <f t="shared" si="1"/>
        <v>4</v>
      </c>
      <c r="K611" s="2" t="s">
        <v>2220</v>
      </c>
      <c r="M611" s="2" t="s">
        <v>2221</v>
      </c>
      <c r="O611" s="124" t="s">
        <v>1326</v>
      </c>
      <c r="P611" s="2" t="s">
        <v>600</v>
      </c>
    </row>
    <row r="612" ht="12.75" customHeight="1">
      <c r="A612" s="46">
        <v>611.0</v>
      </c>
      <c r="B612" s="46">
        <v>681.0</v>
      </c>
      <c r="C612" s="46"/>
      <c r="D612" s="46" t="s">
        <v>2211</v>
      </c>
      <c r="E612" s="46"/>
      <c r="F612" s="82"/>
      <c r="G612" s="122">
        <f t="shared" si="2"/>
        <v>6</v>
      </c>
      <c r="H612" s="123" t="s">
        <v>2775</v>
      </c>
      <c r="I612" s="123">
        <v>24517.0</v>
      </c>
      <c r="J612" s="122">
        <f t="shared" si="1"/>
        <v>4</v>
      </c>
      <c r="K612" s="2" t="s">
        <v>2217</v>
      </c>
      <c r="M612" s="32" t="s">
        <v>2218</v>
      </c>
      <c r="O612" s="124" t="s">
        <v>1327</v>
      </c>
      <c r="P612" s="2" t="s">
        <v>108</v>
      </c>
    </row>
    <row r="613" ht="12.75" customHeight="1">
      <c r="A613" s="46">
        <v>612.0</v>
      </c>
      <c r="B613" s="46">
        <v>682.0</v>
      </c>
      <c r="C613" s="46"/>
      <c r="D613" s="46" t="s">
        <v>2211</v>
      </c>
      <c r="E613" s="46"/>
      <c r="F613" s="82"/>
      <c r="G613" s="122">
        <f t="shared" si="2"/>
        <v>6</v>
      </c>
      <c r="H613" s="123" t="s">
        <v>2776</v>
      </c>
      <c r="I613" s="123">
        <v>24526.0</v>
      </c>
      <c r="J613" s="122">
        <f t="shared" si="1"/>
        <v>3</v>
      </c>
      <c r="K613" s="2" t="s">
        <v>2213</v>
      </c>
      <c r="L613" s="2" t="s">
        <v>2308</v>
      </c>
      <c r="M613" s="32" t="s">
        <v>404</v>
      </c>
      <c r="O613" s="124" t="s">
        <v>1328</v>
      </c>
      <c r="P613" s="2" t="s">
        <v>61</v>
      </c>
    </row>
    <row r="614" ht="12.75" customHeight="1">
      <c r="A614" s="46">
        <v>613.0</v>
      </c>
      <c r="B614" s="46">
        <v>683.0</v>
      </c>
      <c r="C614" s="46"/>
      <c r="D614" s="46" t="s">
        <v>2211</v>
      </c>
      <c r="E614" s="46"/>
      <c r="F614" s="82"/>
      <c r="G614" s="122">
        <f t="shared" si="2"/>
        <v>5</v>
      </c>
      <c r="H614" s="123" t="s">
        <v>2777</v>
      </c>
      <c r="I614" s="123">
        <v>24535.0</v>
      </c>
      <c r="J614" s="122">
        <f t="shared" si="1"/>
        <v>4</v>
      </c>
      <c r="K614" s="2" t="s">
        <v>2347</v>
      </c>
      <c r="L614" s="2" t="s">
        <v>2348</v>
      </c>
      <c r="M614" s="32" t="s">
        <v>56</v>
      </c>
      <c r="O614" s="124" t="s">
        <v>1329</v>
      </c>
      <c r="P614" s="2" t="s">
        <v>9</v>
      </c>
    </row>
    <row r="615" ht="12.75" customHeight="1">
      <c r="A615" s="46">
        <v>614.0</v>
      </c>
      <c r="B615" s="46">
        <v>684.0</v>
      </c>
      <c r="C615" s="46"/>
      <c r="D615" s="46" t="s">
        <v>2211</v>
      </c>
      <c r="E615" s="46"/>
      <c r="F615" s="82"/>
      <c r="G615" s="122">
        <f t="shared" si="2"/>
        <v>5</v>
      </c>
      <c r="H615" s="123" t="s">
        <v>2778</v>
      </c>
      <c r="I615" s="123">
        <v>24542.0</v>
      </c>
      <c r="J615" s="122">
        <f t="shared" si="1"/>
        <v>2</v>
      </c>
      <c r="K615" s="2" t="s">
        <v>734</v>
      </c>
      <c r="L615" s="2" t="s">
        <v>2209</v>
      </c>
      <c r="M615" s="32" t="s">
        <v>2210</v>
      </c>
      <c r="O615" s="124" t="s">
        <v>1330</v>
      </c>
      <c r="P615" s="2" t="s">
        <v>734</v>
      </c>
    </row>
    <row r="616" ht="12.75" customHeight="1">
      <c r="A616" s="46">
        <v>615.0</v>
      </c>
      <c r="B616" s="46">
        <v>685.0</v>
      </c>
      <c r="C616" s="46"/>
      <c r="D616" s="46" t="s">
        <v>2211</v>
      </c>
      <c r="E616" s="46"/>
      <c r="F616" s="82"/>
      <c r="G616" s="122">
        <f t="shared" si="2"/>
        <v>0</v>
      </c>
      <c r="H616" s="123" t="s">
        <v>2779</v>
      </c>
      <c r="I616" s="123">
        <v>24544.0</v>
      </c>
      <c r="J616" s="122">
        <f t="shared" si="1"/>
        <v>2</v>
      </c>
      <c r="K616" s="2" t="s">
        <v>298</v>
      </c>
      <c r="L616" s="2" t="s">
        <v>2209</v>
      </c>
      <c r="M616" s="32" t="s">
        <v>2210</v>
      </c>
      <c r="O616" s="124" t="s">
        <v>1331</v>
      </c>
      <c r="P616" s="2" t="s">
        <v>298</v>
      </c>
    </row>
    <row r="617" ht="12.75" customHeight="1">
      <c r="A617" s="46">
        <v>616.0</v>
      </c>
      <c r="B617" s="46">
        <v>686.0</v>
      </c>
      <c r="C617" s="46"/>
      <c r="D617" s="46" t="s">
        <v>2211</v>
      </c>
      <c r="E617" s="46"/>
      <c r="F617" s="125" t="s">
        <v>1332</v>
      </c>
      <c r="G617" s="122">
        <f t="shared" si="2"/>
        <v>1</v>
      </c>
      <c r="H617" s="123">
        <v>24545.0</v>
      </c>
      <c r="I617" s="123">
        <v>24545.0</v>
      </c>
      <c r="J617" s="122">
        <f t="shared" si="1"/>
        <v>0</v>
      </c>
      <c r="K617" s="2" t="s">
        <v>930</v>
      </c>
      <c r="L617" s="2" t="s">
        <v>2209</v>
      </c>
      <c r="M617" s="32" t="s">
        <v>2210</v>
      </c>
      <c r="O617" s="124">
        <v>24545.0</v>
      </c>
      <c r="P617" s="2" t="s">
        <v>930</v>
      </c>
    </row>
    <row r="618" ht="12.75" customHeight="1">
      <c r="A618" s="46">
        <v>617.0</v>
      </c>
      <c r="B618" s="46"/>
      <c r="C618" s="46"/>
      <c r="D618" s="46"/>
      <c r="E618" s="46"/>
      <c r="F618" s="46"/>
      <c r="G618" s="122" t="str">
        <f t="shared" si="2"/>
        <v/>
      </c>
      <c r="H618" s="123"/>
      <c r="I618" s="123"/>
      <c r="J618" s="122" t="str">
        <f t="shared" si="1"/>
        <v/>
      </c>
      <c r="M618" s="32"/>
      <c r="O618" s="124"/>
    </row>
    <row r="619" ht="12.75" customHeight="1">
      <c r="A619" s="46">
        <v>618.0</v>
      </c>
      <c r="B619" s="46">
        <v>689.0</v>
      </c>
      <c r="C619" s="46"/>
      <c r="D619" s="46" t="s">
        <v>2211</v>
      </c>
      <c r="E619" s="46"/>
      <c r="F619" s="125" t="s">
        <v>1250</v>
      </c>
      <c r="G619" s="122" t="str">
        <f t="shared" si="2"/>
        <v/>
      </c>
      <c r="H619" s="123">
        <v>24791.0</v>
      </c>
      <c r="I619" s="123">
        <v>24798.0</v>
      </c>
      <c r="J619" s="122">
        <f t="shared" si="1"/>
        <v>7</v>
      </c>
      <c r="K619" s="2" t="s">
        <v>1238</v>
      </c>
      <c r="L619" s="2" t="s">
        <v>2209</v>
      </c>
      <c r="M619" s="32" t="s">
        <v>2210</v>
      </c>
      <c r="O619" s="124" t="s">
        <v>1333</v>
      </c>
      <c r="P619" s="2" t="s">
        <v>1238</v>
      </c>
    </row>
    <row r="620" ht="12.75" customHeight="1">
      <c r="A620" s="46">
        <v>619.0</v>
      </c>
      <c r="B620" s="46"/>
      <c r="C620" s="46"/>
      <c r="D620" s="46"/>
      <c r="E620" s="46"/>
      <c r="F620" s="46"/>
      <c r="G620" s="122" t="str">
        <f t="shared" si="2"/>
        <v/>
      </c>
      <c r="H620" s="123"/>
      <c r="I620" s="123"/>
      <c r="J620" s="122" t="str">
        <f t="shared" si="1"/>
        <v/>
      </c>
      <c r="M620" s="32"/>
      <c r="O620" s="124"/>
    </row>
    <row r="621" ht="12.75" customHeight="1">
      <c r="A621" s="46">
        <v>620.0</v>
      </c>
      <c r="B621" s="46">
        <v>691.0</v>
      </c>
      <c r="C621" s="46"/>
      <c r="D621" s="46" t="s">
        <v>2211</v>
      </c>
      <c r="E621" s="46"/>
      <c r="F621" s="125" t="s">
        <v>1334</v>
      </c>
      <c r="G621" s="122" t="str">
        <f t="shared" si="2"/>
        <v/>
      </c>
      <c r="H621" s="123">
        <v>24852.0</v>
      </c>
      <c r="I621" s="123">
        <v>24852.0</v>
      </c>
      <c r="J621" s="122">
        <f t="shared" si="1"/>
        <v>0</v>
      </c>
      <c r="K621" s="32" t="s">
        <v>526</v>
      </c>
      <c r="L621" s="2" t="s">
        <v>2209</v>
      </c>
      <c r="M621" s="32" t="s">
        <v>2210</v>
      </c>
      <c r="O621" s="124">
        <v>24852.0</v>
      </c>
      <c r="P621" s="2" t="s">
        <v>551</v>
      </c>
    </row>
    <row r="622" ht="12.75" customHeight="1">
      <c r="A622" s="46">
        <v>621.0</v>
      </c>
      <c r="B622" s="46"/>
      <c r="C622" s="46"/>
      <c r="D622" s="46"/>
      <c r="E622" s="46"/>
      <c r="F622" s="82"/>
      <c r="G622" s="122" t="str">
        <f t="shared" si="2"/>
        <v/>
      </c>
      <c r="H622" s="123"/>
      <c r="I622" s="123"/>
      <c r="J622" s="122" t="str">
        <f t="shared" si="1"/>
        <v/>
      </c>
      <c r="K622" s="32"/>
      <c r="M622" s="32"/>
      <c r="O622" s="124"/>
    </row>
    <row r="623" ht="12.75" customHeight="1">
      <c r="A623" s="46">
        <v>622.0</v>
      </c>
      <c r="B623" s="46">
        <v>693.0</v>
      </c>
      <c r="C623" s="46">
        <v>1968.0</v>
      </c>
      <c r="D623" s="46" t="s">
        <v>1171</v>
      </c>
      <c r="E623" s="46" t="s">
        <v>2495</v>
      </c>
      <c r="F623" s="82"/>
      <c r="G623" s="122" t="str">
        <f t="shared" si="2"/>
        <v/>
      </c>
      <c r="H623" s="123">
        <v>24859.0</v>
      </c>
      <c r="I623" s="123">
        <v>24859.0</v>
      </c>
      <c r="J623" s="122">
        <f t="shared" si="1"/>
        <v>0</v>
      </c>
      <c r="K623" s="2" t="s">
        <v>930</v>
      </c>
      <c r="L623" s="2" t="s">
        <v>2209</v>
      </c>
      <c r="M623" s="32" t="s">
        <v>2210</v>
      </c>
      <c r="O623" s="124">
        <v>24859.0</v>
      </c>
      <c r="P623" s="2" t="s">
        <v>930</v>
      </c>
    </row>
    <row r="624" ht="12.75" customHeight="1">
      <c r="A624" s="46">
        <v>623.0</v>
      </c>
      <c r="B624" s="46">
        <v>694.0</v>
      </c>
      <c r="C624" s="46"/>
      <c r="D624" s="46" t="s">
        <v>2211</v>
      </c>
      <c r="E624" s="46"/>
      <c r="F624" s="82"/>
      <c r="G624" s="122">
        <f t="shared" si="2"/>
        <v>9</v>
      </c>
      <c r="H624" s="123" t="s">
        <v>2780</v>
      </c>
      <c r="I624" s="123">
        <v>24872.0</v>
      </c>
      <c r="J624" s="122">
        <f t="shared" si="1"/>
        <v>4</v>
      </c>
      <c r="K624" s="2" t="s">
        <v>1175</v>
      </c>
      <c r="L624" s="2" t="s">
        <v>735</v>
      </c>
      <c r="M624" s="32" t="s">
        <v>2210</v>
      </c>
      <c r="O624" s="124" t="s">
        <v>1335</v>
      </c>
      <c r="P624" s="2" t="s">
        <v>1175</v>
      </c>
    </row>
    <row r="625" ht="12.75" customHeight="1">
      <c r="A625" s="46">
        <v>624.0</v>
      </c>
      <c r="B625" s="46">
        <v>695.0</v>
      </c>
      <c r="C625" s="46"/>
      <c r="D625" s="46" t="s">
        <v>2211</v>
      </c>
      <c r="E625" s="46"/>
      <c r="F625" s="82"/>
      <c r="G625" s="122">
        <f t="shared" si="2"/>
        <v>9</v>
      </c>
      <c r="H625" s="123" t="s">
        <v>2781</v>
      </c>
      <c r="I625" s="123">
        <v>24887.0</v>
      </c>
      <c r="J625" s="122">
        <f t="shared" si="1"/>
        <v>6</v>
      </c>
      <c r="K625" s="2" t="s">
        <v>2168</v>
      </c>
      <c r="L625" s="32" t="s">
        <v>2326</v>
      </c>
      <c r="M625" s="2" t="s">
        <v>2327</v>
      </c>
      <c r="N625" s="32" t="s">
        <v>1351</v>
      </c>
      <c r="O625" s="124" t="s">
        <v>1336</v>
      </c>
      <c r="P625" s="2" t="s">
        <v>409</v>
      </c>
    </row>
    <row r="626" ht="12.75" customHeight="1">
      <c r="A626" s="46">
        <v>625.0</v>
      </c>
      <c r="B626" s="46">
        <v>696.0</v>
      </c>
      <c r="C626" s="46"/>
      <c r="D626" s="46" t="s">
        <v>2211</v>
      </c>
      <c r="E626" s="46"/>
      <c r="F626" s="82"/>
      <c r="G626" s="122">
        <f t="shared" si="2"/>
        <v>13</v>
      </c>
      <c r="H626" s="123" t="s">
        <v>2782</v>
      </c>
      <c r="I626" s="123">
        <v>24904.0</v>
      </c>
      <c r="J626" s="122">
        <f t="shared" si="1"/>
        <v>4</v>
      </c>
      <c r="K626" s="2" t="s">
        <v>2347</v>
      </c>
      <c r="L626" s="2" t="s">
        <v>2348</v>
      </c>
      <c r="M626" s="32" t="s">
        <v>56</v>
      </c>
      <c r="O626" s="124" t="s">
        <v>1337</v>
      </c>
      <c r="P626" s="2" t="s">
        <v>9</v>
      </c>
    </row>
    <row r="627" ht="12.75" customHeight="1">
      <c r="A627" s="46">
        <v>626.0</v>
      </c>
      <c r="B627" s="46">
        <v>697.0</v>
      </c>
      <c r="C627" s="46"/>
      <c r="D627" s="46" t="s">
        <v>2211</v>
      </c>
      <c r="E627" s="46"/>
      <c r="F627" s="82"/>
      <c r="G627" s="122">
        <f t="shared" si="2"/>
        <v>5</v>
      </c>
      <c r="H627" s="123" t="s">
        <v>2783</v>
      </c>
      <c r="I627" s="123">
        <v>24913.0</v>
      </c>
      <c r="J627" s="122">
        <f t="shared" si="1"/>
        <v>4</v>
      </c>
      <c r="K627" s="2" t="s">
        <v>734</v>
      </c>
      <c r="L627" s="2" t="s">
        <v>2209</v>
      </c>
      <c r="M627" s="32" t="s">
        <v>2210</v>
      </c>
      <c r="O627" s="124" t="s">
        <v>1338</v>
      </c>
      <c r="P627" s="2" t="s">
        <v>734</v>
      </c>
    </row>
    <row r="628" ht="12.75" customHeight="1">
      <c r="A628" s="46">
        <v>627.0</v>
      </c>
      <c r="B628" s="46">
        <v>698.0</v>
      </c>
      <c r="C628" s="46"/>
      <c r="D628" s="46" t="s">
        <v>2211</v>
      </c>
      <c r="E628" s="46"/>
      <c r="F628" s="82"/>
      <c r="G628" s="122">
        <f t="shared" si="2"/>
        <v>0</v>
      </c>
      <c r="H628" s="123" t="s">
        <v>2784</v>
      </c>
      <c r="I628" s="123">
        <v>24917.0</v>
      </c>
      <c r="J628" s="122">
        <f t="shared" si="1"/>
        <v>4</v>
      </c>
      <c r="K628" s="2" t="s">
        <v>298</v>
      </c>
      <c r="L628" s="2" t="s">
        <v>2209</v>
      </c>
      <c r="M628" s="32" t="s">
        <v>2210</v>
      </c>
      <c r="O628" s="124" t="s">
        <v>1339</v>
      </c>
      <c r="P628" s="2" t="s">
        <v>298</v>
      </c>
    </row>
    <row r="629" ht="12.75" customHeight="1">
      <c r="A629" s="46">
        <v>628.0</v>
      </c>
      <c r="B629" s="46">
        <v>699.0</v>
      </c>
      <c r="C629" s="46"/>
      <c r="D629" s="46" t="s">
        <v>2211</v>
      </c>
      <c r="E629" s="46"/>
      <c r="F629" s="125" t="s">
        <v>1340</v>
      </c>
      <c r="G629" s="122">
        <f t="shared" si="2"/>
        <v>1</v>
      </c>
      <c r="H629" s="123">
        <v>24918.0</v>
      </c>
      <c r="I629" s="123">
        <v>24918.0</v>
      </c>
      <c r="J629" s="122">
        <f t="shared" si="1"/>
        <v>0</v>
      </c>
      <c r="K629" s="2" t="s">
        <v>930</v>
      </c>
      <c r="L629" s="2" t="s">
        <v>2209</v>
      </c>
      <c r="M629" s="32" t="s">
        <v>2210</v>
      </c>
      <c r="O629" s="124">
        <v>24918.0</v>
      </c>
      <c r="P629" s="2" t="s">
        <v>930</v>
      </c>
    </row>
    <row r="630" ht="12.75" customHeight="1">
      <c r="A630" s="46">
        <v>629.0</v>
      </c>
      <c r="B630" s="46"/>
      <c r="C630" s="46"/>
      <c r="D630" s="46"/>
      <c r="E630" s="46"/>
      <c r="F630" s="46"/>
      <c r="G630" s="122" t="str">
        <f t="shared" si="2"/>
        <v/>
      </c>
      <c r="H630" s="123"/>
      <c r="I630" s="123"/>
      <c r="J630" s="122" t="str">
        <f t="shared" si="1"/>
        <v/>
      </c>
      <c r="M630" s="32"/>
      <c r="O630" s="124"/>
    </row>
    <row r="631" ht="12.75" customHeight="1">
      <c r="A631" s="46">
        <v>630.0</v>
      </c>
      <c r="B631" s="46">
        <v>702.0</v>
      </c>
      <c r="C631" s="46"/>
      <c r="D631" s="46" t="s">
        <v>2211</v>
      </c>
      <c r="E631" s="46"/>
      <c r="F631" s="125" t="s">
        <v>1250</v>
      </c>
      <c r="G631" s="122" t="str">
        <f t="shared" si="2"/>
        <v/>
      </c>
      <c r="H631" s="123" t="s">
        <v>2785</v>
      </c>
      <c r="I631" s="123">
        <v>25164.0</v>
      </c>
      <c r="J631" s="122">
        <f t="shared" si="1"/>
        <v>4</v>
      </c>
      <c r="K631" s="32" t="s">
        <v>12</v>
      </c>
      <c r="L631" s="2" t="s">
        <v>2209</v>
      </c>
      <c r="M631" s="32" t="s">
        <v>2210</v>
      </c>
      <c r="N631" s="32" t="s">
        <v>2734</v>
      </c>
      <c r="O631" s="124" t="s">
        <v>1341</v>
      </c>
      <c r="P631" s="2" t="s">
        <v>17</v>
      </c>
    </row>
    <row r="632" ht="12.75" customHeight="1">
      <c r="A632" s="46">
        <v>631.0</v>
      </c>
      <c r="B632" s="46"/>
      <c r="C632" s="46"/>
      <c r="D632" s="46"/>
      <c r="E632" s="46"/>
      <c r="F632" s="82"/>
      <c r="G632" s="122" t="str">
        <f t="shared" si="2"/>
        <v/>
      </c>
      <c r="H632" s="123"/>
      <c r="I632" s="123"/>
      <c r="J632" s="122" t="str">
        <f t="shared" si="1"/>
        <v/>
      </c>
      <c r="K632" s="32"/>
      <c r="M632" s="32"/>
      <c r="N632" s="32"/>
      <c r="O632" s="124"/>
    </row>
    <row r="633" ht="12.75" customHeight="1">
      <c r="A633" s="46">
        <v>632.0</v>
      </c>
      <c r="B633" s="46">
        <v>705.0</v>
      </c>
      <c r="C633" s="46">
        <v>1969.0</v>
      </c>
      <c r="D633" s="46" t="s">
        <v>1342</v>
      </c>
      <c r="E633" s="46" t="s">
        <v>2495</v>
      </c>
      <c r="F633" s="82"/>
      <c r="G633" s="122" t="str">
        <f t="shared" si="2"/>
        <v/>
      </c>
      <c r="H633" s="123">
        <v>25218.0</v>
      </c>
      <c r="I633" s="123">
        <v>25218.0</v>
      </c>
      <c r="J633" s="122">
        <f t="shared" si="1"/>
        <v>0</v>
      </c>
      <c r="K633" s="2" t="s">
        <v>930</v>
      </c>
      <c r="L633" s="2" t="s">
        <v>2209</v>
      </c>
      <c r="M633" s="32" t="s">
        <v>2210</v>
      </c>
      <c r="O633" s="124">
        <v>25218.0</v>
      </c>
      <c r="P633" s="2" t="s">
        <v>930</v>
      </c>
    </row>
    <row r="634" ht="12.75" customHeight="1">
      <c r="A634" s="46">
        <v>633.0</v>
      </c>
      <c r="B634" s="46">
        <v>706.0</v>
      </c>
      <c r="C634" s="46"/>
      <c r="D634" s="46" t="s">
        <v>2211</v>
      </c>
      <c r="E634" s="46"/>
      <c r="F634" s="82"/>
      <c r="G634" s="122">
        <f t="shared" si="2"/>
        <v>11</v>
      </c>
      <c r="H634" s="123" t="s">
        <v>2786</v>
      </c>
      <c r="I634" s="123">
        <v>25231.0</v>
      </c>
      <c r="J634" s="122">
        <f t="shared" si="1"/>
        <v>2</v>
      </c>
      <c r="K634" s="2" t="s">
        <v>2213</v>
      </c>
      <c r="M634" s="32" t="s">
        <v>404</v>
      </c>
      <c r="O634" s="124" t="s">
        <v>1343</v>
      </c>
      <c r="P634" s="2" t="s">
        <v>64</v>
      </c>
    </row>
    <row r="635" ht="12.75" customHeight="1">
      <c r="A635" s="46">
        <v>634.0</v>
      </c>
      <c r="B635" s="46">
        <v>707.0</v>
      </c>
      <c r="C635" s="46"/>
      <c r="D635" s="46" t="s">
        <v>2211</v>
      </c>
      <c r="E635" s="46"/>
      <c r="F635" s="82"/>
      <c r="G635" s="122">
        <f t="shared" si="2"/>
        <v>5</v>
      </c>
      <c r="H635" s="123" t="s">
        <v>2787</v>
      </c>
      <c r="I635" s="123">
        <v>25239.0</v>
      </c>
      <c r="J635" s="122">
        <f t="shared" si="1"/>
        <v>3</v>
      </c>
      <c r="K635" s="2" t="s">
        <v>2236</v>
      </c>
      <c r="M635" s="126" t="s">
        <v>596</v>
      </c>
      <c r="O635" s="124" t="s">
        <v>1344</v>
      </c>
      <c r="P635" s="2" t="s">
        <v>1281</v>
      </c>
    </row>
    <row r="636" ht="12.75" customHeight="1">
      <c r="A636" s="46">
        <v>635.0</v>
      </c>
      <c r="B636" s="46">
        <v>708.0</v>
      </c>
      <c r="C636" s="46"/>
      <c r="D636" s="46" t="s">
        <v>2211</v>
      </c>
      <c r="E636" s="46"/>
      <c r="F636" s="82"/>
      <c r="G636" s="122">
        <f t="shared" si="2"/>
        <v>12</v>
      </c>
      <c r="H636" s="123" t="s">
        <v>2788</v>
      </c>
      <c r="I636" s="123">
        <v>25255.0</v>
      </c>
      <c r="J636" s="122">
        <f t="shared" si="1"/>
        <v>4</v>
      </c>
      <c r="K636" s="2" t="s">
        <v>2231</v>
      </c>
      <c r="M636" s="2" t="s">
        <v>2232</v>
      </c>
      <c r="O636" s="124" t="s">
        <v>1345</v>
      </c>
      <c r="P636" s="2" t="s">
        <v>477</v>
      </c>
    </row>
    <row r="637" ht="12.75" customHeight="1">
      <c r="A637" s="46">
        <v>636.0</v>
      </c>
      <c r="B637" s="46">
        <v>709.0</v>
      </c>
      <c r="C637" s="46"/>
      <c r="D637" s="46" t="s">
        <v>2211</v>
      </c>
      <c r="E637" s="46"/>
      <c r="F637" s="82"/>
      <c r="G637" s="122">
        <f t="shared" si="2"/>
        <v>12</v>
      </c>
      <c r="H637" s="123" t="s">
        <v>2789</v>
      </c>
      <c r="I637" s="123">
        <v>25270.0</v>
      </c>
      <c r="J637" s="122">
        <f t="shared" si="1"/>
        <v>3</v>
      </c>
      <c r="K637" s="2" t="s">
        <v>2740</v>
      </c>
      <c r="L637" s="2" t="s">
        <v>2741</v>
      </c>
      <c r="M637" s="4" t="s">
        <v>156</v>
      </c>
      <c r="O637" s="124" t="s">
        <v>1346</v>
      </c>
      <c r="P637" s="4" t="s">
        <v>2742</v>
      </c>
    </row>
    <row r="638" ht="12.75" customHeight="1">
      <c r="A638" s="46">
        <v>637.0</v>
      </c>
      <c r="B638" s="46">
        <v>710.0</v>
      </c>
      <c r="C638" s="46"/>
      <c r="D638" s="46" t="s">
        <v>2211</v>
      </c>
      <c r="E638" s="46"/>
      <c r="F638" s="82"/>
      <c r="G638" s="122">
        <f t="shared" si="2"/>
        <v>2</v>
      </c>
      <c r="H638" s="123" t="s">
        <v>2790</v>
      </c>
      <c r="I638" s="123">
        <v>25273.0</v>
      </c>
      <c r="J638" s="122">
        <f t="shared" si="1"/>
        <v>1</v>
      </c>
      <c r="K638" s="4" t="s">
        <v>2247</v>
      </c>
      <c r="M638" s="32" t="s">
        <v>404</v>
      </c>
      <c r="O638" s="124" t="s">
        <v>1347</v>
      </c>
      <c r="P638" s="4" t="s">
        <v>2248</v>
      </c>
    </row>
    <row r="639" ht="12.75" customHeight="1">
      <c r="A639" s="46">
        <v>638.0</v>
      </c>
      <c r="B639" s="46">
        <v>711.0</v>
      </c>
      <c r="C639" s="46"/>
      <c r="D639" s="46" t="s">
        <v>2211</v>
      </c>
      <c r="E639" s="46"/>
      <c r="F639" s="82"/>
      <c r="G639" s="122">
        <f t="shared" si="2"/>
        <v>5</v>
      </c>
      <c r="H639" s="123" t="s">
        <v>2791</v>
      </c>
      <c r="I639" s="123">
        <v>25282.0</v>
      </c>
      <c r="J639" s="122">
        <f t="shared" si="1"/>
        <v>4</v>
      </c>
      <c r="K639" s="2" t="s">
        <v>2347</v>
      </c>
      <c r="L639" s="2" t="s">
        <v>2348</v>
      </c>
      <c r="M639" s="32" t="s">
        <v>56</v>
      </c>
      <c r="O639" s="124" t="s">
        <v>1348</v>
      </c>
      <c r="P639" s="2" t="s">
        <v>9</v>
      </c>
    </row>
    <row r="640" ht="12.75" customHeight="1">
      <c r="A640" s="46">
        <v>639.0</v>
      </c>
      <c r="B640" s="46">
        <v>712.0</v>
      </c>
      <c r="C640" s="46"/>
      <c r="D640" s="46" t="s">
        <v>2211</v>
      </c>
      <c r="E640" s="46"/>
      <c r="F640" s="82"/>
      <c r="G640" s="122">
        <f t="shared" si="2"/>
        <v>4</v>
      </c>
      <c r="H640" s="123" t="s">
        <v>2792</v>
      </c>
      <c r="I640" s="123">
        <v>25288.0</v>
      </c>
      <c r="J640" s="122">
        <f t="shared" si="1"/>
        <v>2</v>
      </c>
      <c r="K640" s="2" t="s">
        <v>734</v>
      </c>
      <c r="L640" s="2" t="s">
        <v>2209</v>
      </c>
      <c r="M640" s="32" t="s">
        <v>2210</v>
      </c>
      <c r="O640" s="124" t="s">
        <v>1349</v>
      </c>
      <c r="P640" s="2" t="s">
        <v>734</v>
      </c>
    </row>
    <row r="641" ht="12.75" customHeight="1">
      <c r="A641" s="46">
        <v>640.0</v>
      </c>
      <c r="B641" s="46">
        <v>713.0</v>
      </c>
      <c r="C641" s="46"/>
      <c r="D641" s="46" t="s">
        <v>2211</v>
      </c>
      <c r="E641" s="46"/>
      <c r="F641" s="125" t="s">
        <v>1322</v>
      </c>
      <c r="G641" s="122">
        <f t="shared" si="2"/>
        <v>2</v>
      </c>
      <c r="H641" s="123">
        <v>25290.0</v>
      </c>
      <c r="I641" s="123">
        <v>25290.0</v>
      </c>
      <c r="J641" s="122">
        <f t="shared" si="1"/>
        <v>0</v>
      </c>
      <c r="K641" s="2" t="s">
        <v>930</v>
      </c>
      <c r="L641" s="2" t="s">
        <v>2209</v>
      </c>
      <c r="M641" s="32" t="s">
        <v>2210</v>
      </c>
      <c r="O641" s="124">
        <v>25290.0</v>
      </c>
      <c r="P641" s="2" t="s">
        <v>930</v>
      </c>
    </row>
    <row r="642" ht="12.75" customHeight="1">
      <c r="A642" s="46">
        <v>641.0</v>
      </c>
      <c r="B642" s="46"/>
      <c r="C642" s="46"/>
      <c r="D642" s="46"/>
      <c r="E642" s="46"/>
      <c r="F642" s="82"/>
      <c r="G642" s="122" t="str">
        <f t="shared" si="2"/>
        <v/>
      </c>
      <c r="H642" s="123"/>
      <c r="I642" s="123"/>
      <c r="J642" s="122" t="str">
        <f t="shared" si="1"/>
        <v/>
      </c>
      <c r="M642" s="32"/>
      <c r="O642" s="124"/>
    </row>
    <row r="643" ht="12.75" customHeight="1">
      <c r="A643" s="46">
        <v>642.0</v>
      </c>
      <c r="B643" s="46">
        <v>716.0</v>
      </c>
      <c r="C643" s="46">
        <v>1970.0</v>
      </c>
      <c r="D643" s="46" t="s">
        <v>1351</v>
      </c>
      <c r="E643" s="46" t="s">
        <v>2495</v>
      </c>
      <c r="F643" s="82"/>
      <c r="G643" s="122" t="str">
        <f t="shared" si="2"/>
        <v/>
      </c>
      <c r="H643" s="123">
        <v>25586.0</v>
      </c>
      <c r="I643" s="123">
        <v>25586.0</v>
      </c>
      <c r="J643" s="122">
        <f t="shared" si="1"/>
        <v>0</v>
      </c>
      <c r="K643" s="2" t="s">
        <v>930</v>
      </c>
      <c r="L643" s="2" t="s">
        <v>2209</v>
      </c>
      <c r="M643" s="32" t="s">
        <v>2210</v>
      </c>
      <c r="O643" s="124">
        <v>25586.0</v>
      </c>
      <c r="P643" s="2" t="s">
        <v>930</v>
      </c>
    </row>
    <row r="644" ht="12.75" customHeight="1">
      <c r="A644" s="46">
        <v>643.0</v>
      </c>
      <c r="B644" s="46">
        <v>717.0</v>
      </c>
      <c r="C644" s="46"/>
      <c r="D644" s="46" t="s">
        <v>2211</v>
      </c>
      <c r="E644" s="46"/>
      <c r="F644" s="82"/>
      <c r="G644" s="122">
        <f t="shared" si="2"/>
        <v>2</v>
      </c>
      <c r="H644" s="123" t="s">
        <v>2793</v>
      </c>
      <c r="I644" s="123">
        <v>25590.0</v>
      </c>
      <c r="J644" s="122">
        <f t="shared" si="1"/>
        <v>2</v>
      </c>
      <c r="K644" s="2" t="s">
        <v>298</v>
      </c>
      <c r="L644" s="2" t="s">
        <v>2209</v>
      </c>
      <c r="M644" s="32" t="s">
        <v>2210</v>
      </c>
      <c r="O644" s="124" t="s">
        <v>1352</v>
      </c>
      <c r="P644" s="2" t="s">
        <v>773</v>
      </c>
    </row>
    <row r="645" ht="12.75" customHeight="1">
      <c r="A645" s="46">
        <v>644.0</v>
      </c>
      <c r="B645" s="46">
        <v>718.0</v>
      </c>
      <c r="C645" s="46"/>
      <c r="D645" s="46" t="s">
        <v>2211</v>
      </c>
      <c r="E645" s="46"/>
      <c r="F645" s="82"/>
      <c r="G645" s="122">
        <f t="shared" si="2"/>
        <v>11</v>
      </c>
      <c r="H645" s="123" t="s">
        <v>2794</v>
      </c>
      <c r="I645" s="123">
        <v>25605.0</v>
      </c>
      <c r="J645" s="122">
        <f t="shared" si="1"/>
        <v>4</v>
      </c>
      <c r="K645" s="2" t="s">
        <v>2168</v>
      </c>
      <c r="L645" s="32" t="s">
        <v>2326</v>
      </c>
      <c r="M645" s="2" t="s">
        <v>2327</v>
      </c>
      <c r="N645" s="32" t="s">
        <v>1351</v>
      </c>
      <c r="O645" s="124" t="s">
        <v>1353</v>
      </c>
      <c r="P645" s="2" t="s">
        <v>409</v>
      </c>
    </row>
    <row r="646" ht="12.75" customHeight="1">
      <c r="A646" s="46">
        <v>645.0</v>
      </c>
      <c r="B646" s="46">
        <v>719.0</v>
      </c>
      <c r="C646" s="46"/>
      <c r="D646" s="46" t="s">
        <v>2211</v>
      </c>
      <c r="E646" s="46"/>
      <c r="F646" s="82"/>
      <c r="G646" s="122">
        <f t="shared" si="2"/>
        <v>7</v>
      </c>
      <c r="H646" s="123" t="s">
        <v>2795</v>
      </c>
      <c r="I646" s="123">
        <v>25616.0</v>
      </c>
      <c r="J646" s="122">
        <f t="shared" si="1"/>
        <v>4</v>
      </c>
      <c r="K646" s="2" t="s">
        <v>2328</v>
      </c>
      <c r="M646" s="32" t="s">
        <v>373</v>
      </c>
      <c r="O646" s="124" t="s">
        <v>1354</v>
      </c>
      <c r="P646" s="2" t="s">
        <v>49</v>
      </c>
    </row>
    <row r="647" ht="12.75" customHeight="1">
      <c r="A647" s="46">
        <v>646.0</v>
      </c>
      <c r="B647" s="46">
        <v>720.0</v>
      </c>
      <c r="C647" s="46"/>
      <c r="D647" s="46" t="s">
        <v>2211</v>
      </c>
      <c r="E647" s="46"/>
      <c r="F647" s="82"/>
      <c r="G647" s="122">
        <f t="shared" si="2"/>
        <v>4</v>
      </c>
      <c r="H647" s="123" t="s">
        <v>2796</v>
      </c>
      <c r="I647" s="123">
        <v>25624.0</v>
      </c>
      <c r="J647" s="122">
        <f t="shared" si="1"/>
        <v>4</v>
      </c>
      <c r="K647" s="2" t="s">
        <v>2333</v>
      </c>
      <c r="M647" s="32" t="s">
        <v>2331</v>
      </c>
      <c r="O647" s="124" t="s">
        <v>1355</v>
      </c>
      <c r="P647" s="2" t="s">
        <v>581</v>
      </c>
    </row>
    <row r="648" ht="12.75" customHeight="1">
      <c r="A648" s="46">
        <v>647.0</v>
      </c>
      <c r="B648" s="46">
        <v>721.0</v>
      </c>
      <c r="C648" s="46"/>
      <c r="D648" s="46" t="s">
        <v>2211</v>
      </c>
      <c r="E648" s="46"/>
      <c r="F648" s="82"/>
      <c r="G648" s="122">
        <f t="shared" si="2"/>
        <v>6</v>
      </c>
      <c r="H648" s="123" t="s">
        <v>2797</v>
      </c>
      <c r="I648" s="123">
        <v>25634.0</v>
      </c>
      <c r="J648" s="122">
        <f t="shared" si="1"/>
        <v>4</v>
      </c>
      <c r="K648" s="2" t="s">
        <v>2165</v>
      </c>
      <c r="M648" s="32" t="s">
        <v>181</v>
      </c>
      <c r="N648" s="32" t="s">
        <v>1351</v>
      </c>
      <c r="O648" s="124" t="s">
        <v>1356</v>
      </c>
      <c r="P648" s="2" t="s">
        <v>765</v>
      </c>
    </row>
    <row r="649" ht="12.75" customHeight="1">
      <c r="A649" s="46">
        <v>648.0</v>
      </c>
      <c r="B649" s="46">
        <v>722.0</v>
      </c>
      <c r="C649" s="46"/>
      <c r="D649" s="46" t="s">
        <v>2211</v>
      </c>
      <c r="E649" s="46"/>
      <c r="F649" s="125" t="s">
        <v>2798</v>
      </c>
      <c r="G649" s="122">
        <f t="shared" si="2"/>
        <v>9</v>
      </c>
      <c r="H649" s="123" t="s">
        <v>2799</v>
      </c>
      <c r="I649" s="123">
        <v>25647.0</v>
      </c>
      <c r="J649" s="122">
        <f t="shared" si="1"/>
        <v>4</v>
      </c>
      <c r="K649" s="2" t="s">
        <v>2302</v>
      </c>
      <c r="L649" s="2" t="s">
        <v>735</v>
      </c>
      <c r="M649" s="32" t="s">
        <v>2210</v>
      </c>
      <c r="O649" s="124" t="s">
        <v>1357</v>
      </c>
      <c r="P649" s="2" t="s">
        <v>1113</v>
      </c>
    </row>
    <row r="650" ht="12.75" customHeight="1">
      <c r="A650" s="46">
        <v>649.0</v>
      </c>
      <c r="B650" s="46">
        <v>723.0</v>
      </c>
      <c r="C650" s="46"/>
      <c r="D650" s="46" t="s">
        <v>2211</v>
      </c>
      <c r="E650" s="46"/>
      <c r="F650" s="125" t="s">
        <v>1359</v>
      </c>
      <c r="G650" s="122">
        <f t="shared" si="2"/>
        <v>7</v>
      </c>
      <c r="H650" s="123">
        <v>25654.0</v>
      </c>
      <c r="I650" s="123">
        <v>25654.0</v>
      </c>
      <c r="J650" s="122">
        <f t="shared" si="1"/>
        <v>0</v>
      </c>
      <c r="K650" s="2" t="s">
        <v>930</v>
      </c>
      <c r="L650" s="2" t="s">
        <v>2209</v>
      </c>
      <c r="M650" s="32" t="s">
        <v>2210</v>
      </c>
      <c r="O650" s="124">
        <v>25654.0</v>
      </c>
      <c r="P650" s="2" t="s">
        <v>930</v>
      </c>
    </row>
    <row r="651" ht="12.75" customHeight="1">
      <c r="A651" s="46">
        <v>650.0</v>
      </c>
      <c r="B651" s="46"/>
      <c r="C651" s="46"/>
      <c r="D651" s="46"/>
      <c r="E651" s="46"/>
      <c r="F651" s="82"/>
      <c r="G651" s="122" t="str">
        <f t="shared" si="2"/>
        <v/>
      </c>
      <c r="H651" s="123"/>
      <c r="I651" s="123"/>
      <c r="J651" s="122" t="str">
        <f t="shared" si="1"/>
        <v/>
      </c>
      <c r="M651" s="32"/>
      <c r="O651" s="124"/>
    </row>
    <row r="652" ht="12.75" customHeight="1">
      <c r="A652" s="46">
        <v>651.0</v>
      </c>
      <c r="B652" s="46">
        <v>726.0</v>
      </c>
      <c r="C652" s="46">
        <v>1971.0</v>
      </c>
      <c r="D652" s="46" t="s">
        <v>1049</v>
      </c>
      <c r="E652" s="46" t="s">
        <v>2800</v>
      </c>
      <c r="F652" s="125" t="s">
        <v>1361</v>
      </c>
      <c r="G652" s="122" t="str">
        <f t="shared" si="2"/>
        <v/>
      </c>
      <c r="H652" s="123">
        <v>26113.0</v>
      </c>
      <c r="I652" s="123">
        <v>26113.0</v>
      </c>
      <c r="J652" s="122">
        <f t="shared" si="1"/>
        <v>0</v>
      </c>
      <c r="K652" s="2" t="s">
        <v>930</v>
      </c>
      <c r="L652" s="2" t="s">
        <v>2209</v>
      </c>
      <c r="M652" s="32" t="s">
        <v>2210</v>
      </c>
      <c r="O652" s="124">
        <v>26113.0</v>
      </c>
      <c r="P652" s="2" t="s">
        <v>930</v>
      </c>
    </row>
    <row r="653" ht="12.75" customHeight="1">
      <c r="A653" s="46">
        <v>652.0</v>
      </c>
      <c r="B653" s="46">
        <v>727.0</v>
      </c>
      <c r="C653" s="46"/>
      <c r="D653" s="46" t="s">
        <v>2211</v>
      </c>
      <c r="E653" s="46"/>
      <c r="F653" s="82"/>
      <c r="G653" s="122">
        <f t="shared" si="2"/>
        <v>1</v>
      </c>
      <c r="H653" s="123" t="s">
        <v>2801</v>
      </c>
      <c r="I653" s="123">
        <v>26117.0</v>
      </c>
      <c r="J653" s="122">
        <f t="shared" si="1"/>
        <v>3</v>
      </c>
      <c r="K653" s="2" t="s">
        <v>734</v>
      </c>
      <c r="L653" s="2" t="s">
        <v>2209</v>
      </c>
      <c r="M653" s="32" t="s">
        <v>2210</v>
      </c>
      <c r="O653" s="124" t="s">
        <v>1362</v>
      </c>
      <c r="P653" s="2" t="s">
        <v>734</v>
      </c>
    </row>
    <row r="654" ht="12.75" customHeight="1">
      <c r="A654" s="46">
        <v>653.0</v>
      </c>
      <c r="B654" s="46">
        <v>728.0</v>
      </c>
      <c r="C654" s="46"/>
      <c r="D654" s="46" t="s">
        <v>2211</v>
      </c>
      <c r="E654" s="46"/>
      <c r="F654" s="82"/>
      <c r="G654" s="122">
        <f t="shared" si="2"/>
        <v>7</v>
      </c>
      <c r="H654" s="123" t="s">
        <v>2802</v>
      </c>
      <c r="I654" s="123">
        <v>26126.0</v>
      </c>
      <c r="J654" s="122">
        <f t="shared" si="1"/>
        <v>2</v>
      </c>
      <c r="K654" s="2" t="s">
        <v>1175</v>
      </c>
      <c r="L654" s="2" t="s">
        <v>735</v>
      </c>
      <c r="M654" s="32" t="s">
        <v>2210</v>
      </c>
      <c r="O654" s="124" t="s">
        <v>1364</v>
      </c>
      <c r="P654" s="2" t="s">
        <v>1175</v>
      </c>
    </row>
    <row r="655" ht="12.75" customHeight="1">
      <c r="A655" s="46">
        <v>654.0</v>
      </c>
      <c r="B655" s="46">
        <v>729.0</v>
      </c>
      <c r="C655" s="46"/>
      <c r="D655" s="46" t="s">
        <v>2211</v>
      </c>
      <c r="E655" s="46"/>
      <c r="F655" s="125" t="s">
        <v>1366</v>
      </c>
      <c r="G655" s="122" t="str">
        <f t="shared" si="2"/>
        <v/>
      </c>
      <c r="H655" s="123"/>
      <c r="I655" s="123"/>
      <c r="J655" s="122" t="str">
        <f t="shared" si="1"/>
        <v/>
      </c>
      <c r="K655" s="2" t="s">
        <v>2347</v>
      </c>
      <c r="L655" s="2" t="s">
        <v>2348</v>
      </c>
      <c r="M655" s="32" t="s">
        <v>56</v>
      </c>
      <c r="O655" s="124"/>
      <c r="P655" s="2" t="s">
        <v>1365</v>
      </c>
    </row>
    <row r="656" ht="12.75" customHeight="1">
      <c r="A656" s="46">
        <v>655.0</v>
      </c>
      <c r="B656" s="46">
        <v>730.0</v>
      </c>
      <c r="C656" s="46"/>
      <c r="D656" s="46" t="s">
        <v>2211</v>
      </c>
      <c r="E656" s="46"/>
      <c r="F656" s="82"/>
      <c r="G656" s="122" t="str">
        <f t="shared" si="2"/>
        <v/>
      </c>
      <c r="H656" s="123" t="s">
        <v>2803</v>
      </c>
      <c r="I656" s="123">
        <v>26135.0</v>
      </c>
      <c r="J656" s="122">
        <f t="shared" si="1"/>
        <v>2</v>
      </c>
      <c r="K656" s="2" t="s">
        <v>1508</v>
      </c>
      <c r="L656" s="2" t="s">
        <v>2599</v>
      </c>
      <c r="M656" s="32" t="s">
        <v>2210</v>
      </c>
      <c r="O656" s="124" t="s">
        <v>1367</v>
      </c>
      <c r="P656" s="2" t="s">
        <v>1368</v>
      </c>
    </row>
    <row r="657" ht="12.75" customHeight="1">
      <c r="A657" s="46">
        <v>656.0</v>
      </c>
      <c r="B657" s="46">
        <v>731.0</v>
      </c>
      <c r="C657" s="46"/>
      <c r="D657" s="46" t="s">
        <v>2211</v>
      </c>
      <c r="E657" s="46"/>
      <c r="F657" s="125" t="s">
        <v>1369</v>
      </c>
      <c r="G657" s="122">
        <f t="shared" si="2"/>
        <v>2</v>
      </c>
      <c r="H657" s="123">
        <v>26137.0</v>
      </c>
      <c r="I657" s="123">
        <v>26137.0</v>
      </c>
      <c r="J657" s="122">
        <f t="shared" si="1"/>
        <v>0</v>
      </c>
      <c r="K657" s="2" t="s">
        <v>930</v>
      </c>
      <c r="L657" s="2" t="s">
        <v>2209</v>
      </c>
      <c r="M657" s="32" t="s">
        <v>2210</v>
      </c>
      <c r="O657" s="124">
        <v>26137.0</v>
      </c>
      <c r="P657" s="2" t="s">
        <v>930</v>
      </c>
    </row>
    <row r="658" ht="12.75" customHeight="1">
      <c r="A658" s="46">
        <v>657.0</v>
      </c>
      <c r="B658" s="46"/>
      <c r="C658" s="46"/>
      <c r="D658" s="46"/>
      <c r="E658" s="46"/>
      <c r="F658" s="82"/>
      <c r="G658" s="122" t="str">
        <f t="shared" si="2"/>
        <v/>
      </c>
      <c r="H658" s="123"/>
      <c r="I658" s="123"/>
      <c r="J658" s="122" t="str">
        <f t="shared" si="1"/>
        <v/>
      </c>
      <c r="M658" s="32"/>
      <c r="O658" s="124"/>
    </row>
    <row r="659" ht="12.75" customHeight="1">
      <c r="A659" s="46">
        <v>658.0</v>
      </c>
      <c r="B659" s="46">
        <v>734.0</v>
      </c>
      <c r="C659" s="46">
        <v>1972.0</v>
      </c>
      <c r="D659" s="46" t="s">
        <v>987</v>
      </c>
      <c r="E659" s="46" t="s">
        <v>2800</v>
      </c>
      <c r="F659" s="82"/>
      <c r="G659" s="122" t="str">
        <f t="shared" si="2"/>
        <v/>
      </c>
      <c r="H659" s="123">
        <v>26320.0</v>
      </c>
      <c r="I659" s="123">
        <v>26320.0</v>
      </c>
      <c r="J659" s="122">
        <f t="shared" si="1"/>
        <v>0</v>
      </c>
      <c r="K659" s="2" t="s">
        <v>930</v>
      </c>
      <c r="L659" s="2" t="s">
        <v>2209</v>
      </c>
      <c r="M659" s="32" t="s">
        <v>2210</v>
      </c>
      <c r="O659" s="124">
        <v>26320.0</v>
      </c>
      <c r="P659" s="2" t="s">
        <v>930</v>
      </c>
    </row>
    <row r="660" ht="12.75" customHeight="1">
      <c r="A660" s="46">
        <v>659.0</v>
      </c>
      <c r="B660" s="46">
        <v>735.0</v>
      </c>
      <c r="C660" s="46"/>
      <c r="D660" s="46" t="s">
        <v>2211</v>
      </c>
      <c r="E660" s="46"/>
      <c r="F660" s="82"/>
      <c r="G660" s="122">
        <f t="shared" si="2"/>
        <v>1</v>
      </c>
      <c r="H660" s="123" t="s">
        <v>2804</v>
      </c>
      <c r="I660" s="123">
        <v>26323.0</v>
      </c>
      <c r="J660" s="122">
        <f t="shared" si="1"/>
        <v>2</v>
      </c>
      <c r="K660" s="2" t="s">
        <v>298</v>
      </c>
      <c r="L660" s="2" t="s">
        <v>2209</v>
      </c>
      <c r="M660" s="32" t="s">
        <v>2210</v>
      </c>
      <c r="O660" s="124" t="s">
        <v>1370</v>
      </c>
      <c r="P660" s="2" t="s">
        <v>298</v>
      </c>
    </row>
    <row r="661" ht="12.75" customHeight="1">
      <c r="A661" s="46">
        <v>660.0</v>
      </c>
      <c r="B661" s="46">
        <v>736.0</v>
      </c>
      <c r="C661" s="46"/>
      <c r="D661" s="46" t="s">
        <v>2211</v>
      </c>
      <c r="E661" s="46"/>
      <c r="F661" s="82"/>
      <c r="G661" s="122">
        <f t="shared" si="2"/>
        <v>8</v>
      </c>
      <c r="H661" s="123" t="s">
        <v>2805</v>
      </c>
      <c r="I661" s="123">
        <v>26334.0</v>
      </c>
      <c r="J661" s="122">
        <f t="shared" si="1"/>
        <v>3</v>
      </c>
      <c r="K661" s="2" t="s">
        <v>2213</v>
      </c>
      <c r="M661" s="32" t="s">
        <v>404</v>
      </c>
      <c r="O661" s="124" t="s">
        <v>1371</v>
      </c>
      <c r="P661" s="2" t="s">
        <v>64</v>
      </c>
    </row>
    <row r="662" ht="12.75" customHeight="1">
      <c r="A662" s="46">
        <v>661.0</v>
      </c>
      <c r="B662" s="46">
        <v>737.0</v>
      </c>
      <c r="C662" s="46"/>
      <c r="D662" s="46" t="s">
        <v>2211</v>
      </c>
      <c r="E662" s="46"/>
      <c r="F662" s="82"/>
      <c r="G662" s="122">
        <f t="shared" si="2"/>
        <v>4</v>
      </c>
      <c r="H662" s="123" t="s">
        <v>2806</v>
      </c>
      <c r="I662" s="123">
        <v>26341.0</v>
      </c>
      <c r="J662" s="122">
        <f t="shared" si="1"/>
        <v>3</v>
      </c>
      <c r="K662" s="2" t="s">
        <v>2580</v>
      </c>
      <c r="M662" s="2" t="s">
        <v>2581</v>
      </c>
      <c r="O662" s="124" t="s">
        <v>1372</v>
      </c>
      <c r="P662" s="2" t="s">
        <v>2807</v>
      </c>
    </row>
    <row r="663" ht="12.75" customHeight="1">
      <c r="A663" s="46">
        <v>662.0</v>
      </c>
      <c r="B663" s="46">
        <v>738.0</v>
      </c>
      <c r="C663" s="46"/>
      <c r="D663" s="46" t="s">
        <v>2211</v>
      </c>
      <c r="E663" s="46"/>
      <c r="F663" s="82"/>
      <c r="G663" s="122">
        <f t="shared" si="2"/>
        <v>5</v>
      </c>
      <c r="H663" s="123" t="s">
        <v>2808</v>
      </c>
      <c r="I663" s="123">
        <v>26350.0</v>
      </c>
      <c r="J663" s="122">
        <f t="shared" si="1"/>
        <v>4</v>
      </c>
      <c r="K663" s="2" t="s">
        <v>367</v>
      </c>
      <c r="L663" s="2" t="s">
        <v>2502</v>
      </c>
      <c r="M663" s="32" t="s">
        <v>2210</v>
      </c>
      <c r="O663" s="124" t="s">
        <v>1374</v>
      </c>
      <c r="P663" s="2" t="s">
        <v>367</v>
      </c>
    </row>
    <row r="664" ht="12.75" customHeight="1">
      <c r="A664" s="46">
        <v>663.0</v>
      </c>
      <c r="B664" s="46">
        <v>739.0</v>
      </c>
      <c r="C664" s="46"/>
      <c r="D664" s="46" t="s">
        <v>2211</v>
      </c>
      <c r="E664" s="46"/>
      <c r="F664" s="125" t="s">
        <v>1376</v>
      </c>
      <c r="G664" s="122">
        <f t="shared" si="2"/>
        <v>2</v>
      </c>
      <c r="H664" s="123" t="s">
        <v>2809</v>
      </c>
      <c r="I664" s="123">
        <v>26355.0</v>
      </c>
      <c r="J664" s="122">
        <f t="shared" si="1"/>
        <v>3</v>
      </c>
      <c r="K664" s="2" t="s">
        <v>2504</v>
      </c>
      <c r="M664" s="2" t="s">
        <v>2505</v>
      </c>
      <c r="O664" s="124" t="s">
        <v>1375</v>
      </c>
      <c r="P664" s="2" t="s">
        <v>268</v>
      </c>
    </row>
    <row r="665" ht="12.75" customHeight="1">
      <c r="A665" s="46">
        <v>664.0</v>
      </c>
      <c r="B665" s="46">
        <v>740.0</v>
      </c>
      <c r="C665" s="46"/>
      <c r="D665" s="46" t="s">
        <v>2211</v>
      </c>
      <c r="E665" s="46"/>
      <c r="F665" s="82"/>
      <c r="G665" s="122">
        <f t="shared" si="2"/>
        <v>0</v>
      </c>
      <c r="H665" s="123" t="s">
        <v>2810</v>
      </c>
      <c r="I665" s="123">
        <v>26358.0</v>
      </c>
      <c r="J665" s="122">
        <f t="shared" si="1"/>
        <v>3</v>
      </c>
      <c r="K665" s="2" t="s">
        <v>2740</v>
      </c>
      <c r="L665" s="2" t="s">
        <v>2811</v>
      </c>
      <c r="M665" s="4" t="s">
        <v>156</v>
      </c>
      <c r="O665" s="124" t="s">
        <v>1377</v>
      </c>
      <c r="P665" s="4" t="s">
        <v>2812</v>
      </c>
    </row>
    <row r="666" ht="12.75" customHeight="1">
      <c r="A666" s="46">
        <v>665.0</v>
      </c>
      <c r="B666" s="46">
        <v>741.0</v>
      </c>
      <c r="C666" s="46"/>
      <c r="D666" s="46" t="s">
        <v>2211</v>
      </c>
      <c r="E666" s="46"/>
      <c r="F666" s="82"/>
      <c r="G666" s="122">
        <f t="shared" si="2"/>
        <v>2</v>
      </c>
      <c r="H666" s="123">
        <v>26360.0</v>
      </c>
      <c r="I666" s="123">
        <v>26360.0</v>
      </c>
      <c r="J666" s="122">
        <f t="shared" si="1"/>
        <v>0</v>
      </c>
      <c r="K666" s="4" t="s">
        <v>2247</v>
      </c>
      <c r="L666" s="2" t="s">
        <v>2308</v>
      </c>
      <c r="M666" s="32" t="s">
        <v>404</v>
      </c>
      <c r="O666" s="124">
        <v>26360.0</v>
      </c>
      <c r="P666" s="4" t="s">
        <v>2765</v>
      </c>
    </row>
    <row r="667" ht="12.75" customHeight="1">
      <c r="A667" s="46">
        <v>666.0</v>
      </c>
      <c r="B667" s="46">
        <v>742.0</v>
      </c>
      <c r="C667" s="46"/>
      <c r="D667" s="46" t="s">
        <v>2211</v>
      </c>
      <c r="E667" s="46"/>
      <c r="F667" s="82"/>
      <c r="G667" s="122">
        <f t="shared" si="2"/>
        <v>0</v>
      </c>
      <c r="H667" s="123">
        <v>26360.0</v>
      </c>
      <c r="I667" s="123">
        <v>26360.0</v>
      </c>
      <c r="J667" s="122">
        <f t="shared" si="1"/>
        <v>0</v>
      </c>
      <c r="K667" s="2" t="s">
        <v>2213</v>
      </c>
      <c r="L667" s="2" t="s">
        <v>2308</v>
      </c>
      <c r="M667" s="32" t="s">
        <v>404</v>
      </c>
      <c r="O667" s="124">
        <v>26360.0</v>
      </c>
      <c r="P667" s="2" t="s">
        <v>61</v>
      </c>
    </row>
    <row r="668" ht="12.75" customHeight="1">
      <c r="A668" s="46">
        <v>667.0</v>
      </c>
      <c r="B668" s="46">
        <v>743.0</v>
      </c>
      <c r="C668" s="46"/>
      <c r="D668" s="46" t="s">
        <v>2211</v>
      </c>
      <c r="E668" s="46"/>
      <c r="F668" s="82"/>
      <c r="G668" s="122">
        <f t="shared" si="2"/>
        <v>3</v>
      </c>
      <c r="H668" s="123" t="s">
        <v>2813</v>
      </c>
      <c r="I668" s="123">
        <v>26366.0</v>
      </c>
      <c r="J668" s="122">
        <f t="shared" si="1"/>
        <v>3</v>
      </c>
      <c r="K668" s="2" t="s">
        <v>2814</v>
      </c>
      <c r="L668" s="2" t="s">
        <v>2368</v>
      </c>
      <c r="M668" s="32" t="s">
        <v>2368</v>
      </c>
      <c r="O668" s="124" t="s">
        <v>1379</v>
      </c>
      <c r="P668" s="2" t="s">
        <v>4</v>
      </c>
    </row>
    <row r="669" ht="12.75" customHeight="1">
      <c r="A669" s="46">
        <v>668.0</v>
      </c>
      <c r="B669" s="46">
        <v>744.0</v>
      </c>
      <c r="C669" s="46"/>
      <c r="D669" s="46" t="s">
        <v>2211</v>
      </c>
      <c r="E669" s="46"/>
      <c r="F669" s="82"/>
      <c r="G669" s="122">
        <f t="shared" si="2"/>
        <v>3</v>
      </c>
      <c r="H669" s="123" t="s">
        <v>2815</v>
      </c>
      <c r="I669" s="123">
        <v>26373.0</v>
      </c>
      <c r="J669" s="122">
        <f t="shared" si="1"/>
        <v>4</v>
      </c>
      <c r="K669" s="2" t="s">
        <v>2347</v>
      </c>
      <c r="L669" s="2" t="s">
        <v>2348</v>
      </c>
      <c r="M669" s="32" t="s">
        <v>56</v>
      </c>
      <c r="O669" s="124" t="s">
        <v>1380</v>
      </c>
      <c r="P669" s="2" t="s">
        <v>9</v>
      </c>
    </row>
    <row r="670" ht="12.75" customHeight="1">
      <c r="A670" s="46">
        <v>669.0</v>
      </c>
      <c r="B670" s="46">
        <v>745.0</v>
      </c>
      <c r="C670" s="46"/>
      <c r="D670" s="46" t="s">
        <v>2211</v>
      </c>
      <c r="E670" s="46"/>
      <c r="F670" s="82"/>
      <c r="G670" s="122">
        <f t="shared" si="2"/>
        <v>5</v>
      </c>
      <c r="H670" s="123" t="s">
        <v>2816</v>
      </c>
      <c r="I670" s="123">
        <v>26380.0</v>
      </c>
      <c r="J670" s="122">
        <f t="shared" si="1"/>
        <v>2</v>
      </c>
      <c r="K670" s="2" t="s">
        <v>734</v>
      </c>
      <c r="L670" s="2" t="s">
        <v>2209</v>
      </c>
      <c r="M670" s="32" t="s">
        <v>2210</v>
      </c>
      <c r="O670" s="124" t="s">
        <v>1381</v>
      </c>
      <c r="P670" s="2" t="s">
        <v>734</v>
      </c>
    </row>
    <row r="671" ht="12.75" customHeight="1">
      <c r="A671" s="46">
        <v>670.0</v>
      </c>
      <c r="B671" s="46">
        <v>746.0</v>
      </c>
      <c r="C671" s="46"/>
      <c r="D671" s="46" t="s">
        <v>2211</v>
      </c>
      <c r="E671" s="46"/>
      <c r="F671" s="125" t="s">
        <v>1382</v>
      </c>
      <c r="G671" s="122">
        <f t="shared" si="2"/>
        <v>2</v>
      </c>
      <c r="H671" s="123">
        <v>26382.0</v>
      </c>
      <c r="I671" s="123">
        <v>26382.0</v>
      </c>
      <c r="J671" s="122">
        <f t="shared" si="1"/>
        <v>0</v>
      </c>
      <c r="K671" s="2" t="s">
        <v>930</v>
      </c>
      <c r="L671" s="2" t="s">
        <v>2209</v>
      </c>
      <c r="M671" s="32" t="s">
        <v>2210</v>
      </c>
      <c r="O671" s="124">
        <v>26382.0</v>
      </c>
      <c r="P671" s="2" t="s">
        <v>930</v>
      </c>
    </row>
    <row r="672" ht="12.75" customHeight="1">
      <c r="A672" s="46">
        <v>671.0</v>
      </c>
      <c r="B672" s="46"/>
      <c r="C672" s="46"/>
      <c r="D672" s="46"/>
      <c r="E672" s="46"/>
      <c r="F672" s="82"/>
      <c r="G672" s="122" t="str">
        <f t="shared" si="2"/>
        <v/>
      </c>
      <c r="H672" s="123"/>
      <c r="I672" s="123"/>
      <c r="J672" s="122" t="str">
        <f t="shared" si="1"/>
        <v/>
      </c>
      <c r="M672" s="32"/>
      <c r="O672" s="124"/>
    </row>
    <row r="673" ht="12.75" customHeight="1">
      <c r="A673" s="46">
        <v>672.0</v>
      </c>
      <c r="B673" s="46">
        <v>749.0</v>
      </c>
      <c r="C673" s="46">
        <v>1973.0</v>
      </c>
      <c r="D673" s="46" t="s">
        <v>1351</v>
      </c>
      <c r="E673" s="46" t="s">
        <v>2800</v>
      </c>
      <c r="F673" s="82"/>
      <c r="G673" s="122" t="str">
        <f t="shared" si="2"/>
        <v/>
      </c>
      <c r="H673" s="123">
        <v>26678.0</v>
      </c>
      <c r="I673" s="123">
        <v>26678.0</v>
      </c>
      <c r="J673" s="122">
        <f t="shared" si="1"/>
        <v>0</v>
      </c>
      <c r="K673" s="2" t="s">
        <v>930</v>
      </c>
      <c r="L673" s="2" t="s">
        <v>2209</v>
      </c>
      <c r="M673" s="32" t="s">
        <v>2210</v>
      </c>
      <c r="O673" s="124">
        <v>26678.0</v>
      </c>
      <c r="P673" s="2" t="s">
        <v>930</v>
      </c>
    </row>
    <row r="674" ht="12.75" customHeight="1">
      <c r="A674" s="46">
        <v>673.0</v>
      </c>
      <c r="B674" s="46">
        <v>750.0</v>
      </c>
      <c r="C674" s="46"/>
      <c r="D674" s="46" t="s">
        <v>2211</v>
      </c>
      <c r="E674" s="46"/>
      <c r="F674" s="82"/>
      <c r="G674" s="122">
        <f t="shared" si="2"/>
        <v>2</v>
      </c>
      <c r="H674" s="123" t="s">
        <v>2817</v>
      </c>
      <c r="I674" s="123">
        <v>26683.0</v>
      </c>
      <c r="J674" s="122">
        <f t="shared" si="1"/>
        <v>3</v>
      </c>
      <c r="K674" s="2" t="s">
        <v>734</v>
      </c>
      <c r="L674" s="2" t="s">
        <v>2209</v>
      </c>
      <c r="M674" s="32" t="s">
        <v>2210</v>
      </c>
      <c r="O674" s="124" t="s">
        <v>1383</v>
      </c>
      <c r="P674" s="2" t="s">
        <v>734</v>
      </c>
    </row>
    <row r="675" ht="12.75" customHeight="1">
      <c r="A675" s="46">
        <v>674.0</v>
      </c>
      <c r="B675" s="46">
        <v>751.0</v>
      </c>
      <c r="C675" s="46"/>
      <c r="D675" s="46" t="s">
        <v>2211</v>
      </c>
      <c r="E675" s="46"/>
      <c r="F675" s="82"/>
      <c r="G675" s="122">
        <f t="shared" si="2"/>
        <v>10</v>
      </c>
      <c r="H675" s="123" t="s">
        <v>2818</v>
      </c>
      <c r="I675" s="123">
        <v>26697.0</v>
      </c>
      <c r="J675" s="122">
        <f t="shared" si="1"/>
        <v>4</v>
      </c>
      <c r="K675" s="2" t="s">
        <v>2168</v>
      </c>
      <c r="L675" s="32" t="s">
        <v>2326</v>
      </c>
      <c r="M675" s="2" t="s">
        <v>2327</v>
      </c>
      <c r="N675" s="32" t="s">
        <v>1351</v>
      </c>
      <c r="O675" s="124" t="s">
        <v>1384</v>
      </c>
      <c r="P675" s="2" t="s">
        <v>409</v>
      </c>
    </row>
    <row r="676" ht="12.75" customHeight="1">
      <c r="A676" s="46">
        <v>675.0</v>
      </c>
      <c r="B676" s="46">
        <v>752.0</v>
      </c>
      <c r="C676" s="46"/>
      <c r="D676" s="46" t="s">
        <v>2211</v>
      </c>
      <c r="E676" s="46"/>
      <c r="F676" s="82"/>
      <c r="G676" s="122">
        <f t="shared" si="2"/>
        <v>6</v>
      </c>
      <c r="H676" s="123" t="s">
        <v>2819</v>
      </c>
      <c r="I676" s="123">
        <v>26707.0</v>
      </c>
      <c r="J676" s="122">
        <f t="shared" si="1"/>
        <v>4</v>
      </c>
      <c r="K676" s="2" t="s">
        <v>2328</v>
      </c>
      <c r="M676" s="32" t="s">
        <v>373</v>
      </c>
      <c r="O676" s="124" t="s">
        <v>1385</v>
      </c>
      <c r="P676" s="2" t="s">
        <v>49</v>
      </c>
    </row>
    <row r="677" ht="12.75" customHeight="1">
      <c r="A677" s="46">
        <v>676.0</v>
      </c>
      <c r="B677" s="46">
        <v>753.0</v>
      </c>
      <c r="C677" s="46"/>
      <c r="D677" s="46" t="s">
        <v>2211</v>
      </c>
      <c r="E677" s="46"/>
      <c r="F677" s="82"/>
      <c r="G677" s="122">
        <f t="shared" si="2"/>
        <v>4</v>
      </c>
      <c r="H677" s="123" t="s">
        <v>2820</v>
      </c>
      <c r="I677" s="123">
        <v>26715.0</v>
      </c>
      <c r="J677" s="122">
        <f t="shared" si="1"/>
        <v>4</v>
      </c>
      <c r="K677" s="2" t="s">
        <v>2333</v>
      </c>
      <c r="M677" s="32" t="s">
        <v>2331</v>
      </c>
      <c r="O677" s="124" t="s">
        <v>1386</v>
      </c>
      <c r="P677" s="2" t="s">
        <v>581</v>
      </c>
    </row>
    <row r="678" ht="12.75" customHeight="1">
      <c r="A678" s="46">
        <v>677.0</v>
      </c>
      <c r="B678" s="46">
        <v>754.0</v>
      </c>
      <c r="C678" s="46"/>
      <c r="D678" s="46" t="s">
        <v>2211</v>
      </c>
      <c r="E678" s="46"/>
      <c r="F678" s="82"/>
      <c r="G678" s="122">
        <f t="shared" si="2"/>
        <v>5</v>
      </c>
      <c r="H678" s="123" t="s">
        <v>2821</v>
      </c>
      <c r="I678" s="123">
        <v>26724.0</v>
      </c>
      <c r="J678" s="122">
        <f t="shared" si="1"/>
        <v>4</v>
      </c>
      <c r="K678" s="2" t="s">
        <v>2165</v>
      </c>
      <c r="M678" s="32" t="s">
        <v>181</v>
      </c>
      <c r="N678" s="32" t="s">
        <v>1351</v>
      </c>
      <c r="O678" s="124" t="s">
        <v>1387</v>
      </c>
      <c r="P678" s="2" t="s">
        <v>765</v>
      </c>
    </row>
    <row r="679" ht="12.75" customHeight="1">
      <c r="A679" s="46">
        <v>678.0</v>
      </c>
      <c r="B679" s="46">
        <v>755.0</v>
      </c>
      <c r="C679" s="46"/>
      <c r="D679" s="46" t="s">
        <v>2211</v>
      </c>
      <c r="E679" s="46"/>
      <c r="F679" s="82"/>
      <c r="G679" s="122">
        <f t="shared" si="2"/>
        <v>8</v>
      </c>
      <c r="H679" s="123" t="s">
        <v>2822</v>
      </c>
      <c r="I679" s="123">
        <v>26736.0</v>
      </c>
      <c r="J679" s="122">
        <f t="shared" si="1"/>
        <v>4</v>
      </c>
      <c r="K679" s="2" t="s">
        <v>2302</v>
      </c>
      <c r="L679" s="2" t="s">
        <v>735</v>
      </c>
      <c r="M679" s="32" t="s">
        <v>2210</v>
      </c>
      <c r="O679" s="124" t="s">
        <v>1388</v>
      </c>
      <c r="P679" s="2" t="s">
        <v>1113</v>
      </c>
    </row>
    <row r="680" ht="12.75" customHeight="1">
      <c r="A680" s="46">
        <v>679.0</v>
      </c>
      <c r="B680" s="46">
        <v>756.0</v>
      </c>
      <c r="C680" s="46"/>
      <c r="D680" s="46" t="s">
        <v>2211</v>
      </c>
      <c r="E680" s="46"/>
      <c r="F680" s="82"/>
      <c r="G680" s="122">
        <f t="shared" si="2"/>
        <v>6</v>
      </c>
      <c r="H680" s="123" t="s">
        <v>2823</v>
      </c>
      <c r="I680" s="123">
        <v>26745.0</v>
      </c>
      <c r="J680" s="122">
        <f t="shared" si="1"/>
        <v>3</v>
      </c>
      <c r="K680" s="2" t="s">
        <v>298</v>
      </c>
      <c r="L680" s="2" t="s">
        <v>2209</v>
      </c>
      <c r="M680" s="32" t="s">
        <v>2210</v>
      </c>
      <c r="O680" s="124" t="s">
        <v>1389</v>
      </c>
      <c r="P680" s="2" t="s">
        <v>773</v>
      </c>
    </row>
    <row r="681" ht="12.75" customHeight="1">
      <c r="A681" s="46">
        <v>680.0</v>
      </c>
      <c r="B681" s="46">
        <v>757.0</v>
      </c>
      <c r="C681" s="46"/>
      <c r="D681" s="46" t="s">
        <v>2211</v>
      </c>
      <c r="E681" s="46"/>
      <c r="F681" s="125" t="s">
        <v>1390</v>
      </c>
      <c r="G681" s="122">
        <f t="shared" si="2"/>
        <v>-58</v>
      </c>
      <c r="H681" s="123">
        <v>26687.0</v>
      </c>
      <c r="I681" s="123">
        <v>26687.0</v>
      </c>
      <c r="J681" s="122">
        <f t="shared" si="1"/>
        <v>0</v>
      </c>
      <c r="K681" s="2" t="s">
        <v>930</v>
      </c>
      <c r="L681" s="2" t="s">
        <v>2209</v>
      </c>
      <c r="M681" s="32" t="s">
        <v>2210</v>
      </c>
      <c r="O681" s="124">
        <v>26687.0</v>
      </c>
      <c r="P681" s="2" t="s">
        <v>930</v>
      </c>
    </row>
    <row r="682" ht="12.75" customHeight="1">
      <c r="A682" s="46">
        <v>681.0</v>
      </c>
      <c r="B682" s="46"/>
      <c r="C682" s="46"/>
      <c r="D682" s="46"/>
      <c r="E682" s="46"/>
      <c r="F682" s="82"/>
      <c r="G682" s="122" t="str">
        <f t="shared" si="2"/>
        <v/>
      </c>
      <c r="H682" s="123"/>
      <c r="I682" s="123"/>
      <c r="J682" s="122" t="str">
        <f t="shared" si="1"/>
        <v/>
      </c>
      <c r="M682" s="32"/>
      <c r="O682" s="124"/>
    </row>
    <row r="683" ht="12.75" customHeight="1">
      <c r="A683" s="46">
        <v>682.0</v>
      </c>
      <c r="B683" s="46">
        <v>760.0</v>
      </c>
      <c r="C683" s="46">
        <v>1974.0</v>
      </c>
      <c r="D683" s="46" t="s">
        <v>778</v>
      </c>
      <c r="E683" s="46" t="s">
        <v>2800</v>
      </c>
      <c r="F683" s="82"/>
      <c r="G683" s="122" t="str">
        <f t="shared" si="2"/>
        <v/>
      </c>
      <c r="H683" s="123">
        <v>27052.0</v>
      </c>
      <c r="I683" s="123">
        <v>27052.0</v>
      </c>
      <c r="J683" s="122">
        <f t="shared" si="1"/>
        <v>0</v>
      </c>
      <c r="K683" s="2" t="s">
        <v>930</v>
      </c>
      <c r="L683" s="2" t="s">
        <v>2209</v>
      </c>
      <c r="M683" s="32" t="s">
        <v>2210</v>
      </c>
      <c r="O683" s="124">
        <v>27052.0</v>
      </c>
      <c r="P683" s="2" t="s">
        <v>930</v>
      </c>
    </row>
    <row r="684" ht="12.75" customHeight="1">
      <c r="A684" s="46">
        <v>683.0</v>
      </c>
      <c r="B684" s="46">
        <v>761.0</v>
      </c>
      <c r="C684" s="46"/>
      <c r="D684" s="46" t="s">
        <v>2211</v>
      </c>
      <c r="E684" s="46"/>
      <c r="F684" s="82"/>
      <c r="G684" s="122">
        <f t="shared" si="2"/>
        <v>1</v>
      </c>
      <c r="H684" s="123" t="s">
        <v>2824</v>
      </c>
      <c r="I684" s="123">
        <v>27057.0</v>
      </c>
      <c r="J684" s="122">
        <f t="shared" si="1"/>
        <v>4</v>
      </c>
      <c r="K684" s="2" t="s">
        <v>298</v>
      </c>
      <c r="L684" s="2" t="s">
        <v>2209</v>
      </c>
      <c r="M684" s="32" t="s">
        <v>2210</v>
      </c>
      <c r="O684" s="124" t="s">
        <v>1391</v>
      </c>
      <c r="P684" s="2" t="s">
        <v>773</v>
      </c>
    </row>
    <row r="685" ht="12.75" customHeight="1">
      <c r="A685" s="46">
        <v>684.0</v>
      </c>
      <c r="B685" s="46">
        <v>762.0</v>
      </c>
      <c r="C685" s="46"/>
      <c r="D685" s="46" t="s">
        <v>2211</v>
      </c>
      <c r="E685" s="46"/>
      <c r="F685" s="82"/>
      <c r="G685" s="122">
        <f t="shared" si="2"/>
        <v>0</v>
      </c>
      <c r="H685" s="123" t="s">
        <v>2825</v>
      </c>
      <c r="I685" s="123">
        <v>27064.0</v>
      </c>
      <c r="J685" s="122">
        <f t="shared" si="1"/>
        <v>7</v>
      </c>
      <c r="K685" s="2" t="s">
        <v>734</v>
      </c>
      <c r="L685" s="2" t="s">
        <v>2209</v>
      </c>
      <c r="M685" s="32" t="s">
        <v>2210</v>
      </c>
      <c r="O685" s="124" t="s">
        <v>1392</v>
      </c>
      <c r="P685" s="2" t="s">
        <v>734</v>
      </c>
    </row>
    <row r="686" ht="12.75" customHeight="1">
      <c r="A686" s="46">
        <v>685.0</v>
      </c>
      <c r="B686" s="46">
        <v>763.0</v>
      </c>
      <c r="C686" s="46"/>
      <c r="D686" s="46" t="s">
        <v>2211</v>
      </c>
      <c r="E686" s="46"/>
      <c r="F686" s="82"/>
      <c r="G686" s="122">
        <f t="shared" si="2"/>
        <v>3</v>
      </c>
      <c r="H686" s="123" t="s">
        <v>2826</v>
      </c>
      <c r="I686" s="123">
        <v>27071.0</v>
      </c>
      <c r="J686" s="122">
        <f t="shared" si="1"/>
        <v>4</v>
      </c>
      <c r="K686" s="2" t="s">
        <v>2347</v>
      </c>
      <c r="L686" s="2" t="s">
        <v>2348</v>
      </c>
      <c r="M686" s="32" t="s">
        <v>56</v>
      </c>
      <c r="O686" s="124" t="s">
        <v>1393</v>
      </c>
      <c r="P686" s="2" t="s">
        <v>9</v>
      </c>
    </row>
    <row r="687" ht="12.75" customHeight="1">
      <c r="A687" s="46">
        <v>686.0</v>
      </c>
      <c r="B687" s="46">
        <v>764.0</v>
      </c>
      <c r="C687" s="46"/>
      <c r="D687" s="46" t="s">
        <v>2211</v>
      </c>
      <c r="E687" s="46"/>
      <c r="F687" s="82"/>
      <c r="G687" s="122">
        <f t="shared" si="2"/>
        <v>2</v>
      </c>
      <c r="H687" s="123" t="s">
        <v>2827</v>
      </c>
      <c r="I687" s="123">
        <v>27075.0</v>
      </c>
      <c r="J687" s="122">
        <f t="shared" si="1"/>
        <v>2</v>
      </c>
      <c r="K687" s="2" t="s">
        <v>2249</v>
      </c>
      <c r="L687" s="32" t="s">
        <v>2250</v>
      </c>
      <c r="M687" s="32" t="s">
        <v>56</v>
      </c>
      <c r="O687" s="124" t="s">
        <v>1394</v>
      </c>
      <c r="P687" s="2" t="s">
        <v>336</v>
      </c>
    </row>
    <row r="688" ht="12.75" customHeight="1">
      <c r="A688" s="46">
        <v>687.0</v>
      </c>
      <c r="B688" s="46">
        <v>765.0</v>
      </c>
      <c r="C688" s="46"/>
      <c r="D688" s="46" t="s">
        <v>2211</v>
      </c>
      <c r="E688" s="46"/>
      <c r="F688" s="82"/>
      <c r="G688" s="122">
        <f t="shared" si="2"/>
        <v>8</v>
      </c>
      <c r="H688" s="123" t="s">
        <v>2828</v>
      </c>
      <c r="I688" s="123">
        <v>27087.0</v>
      </c>
      <c r="J688" s="122">
        <f t="shared" si="1"/>
        <v>4</v>
      </c>
      <c r="K688" s="2" t="s">
        <v>2829</v>
      </c>
      <c r="L688" s="2" t="s">
        <v>735</v>
      </c>
      <c r="M688" s="32" t="s">
        <v>2210</v>
      </c>
      <c r="O688" s="124" t="s">
        <v>1395</v>
      </c>
      <c r="P688" s="2" t="s">
        <v>259</v>
      </c>
    </row>
    <row r="689" ht="12.75" customHeight="1">
      <c r="A689" s="46">
        <v>688.0</v>
      </c>
      <c r="B689" s="46">
        <v>766.0</v>
      </c>
      <c r="C689" s="46"/>
      <c r="D689" s="46" t="s">
        <v>2211</v>
      </c>
      <c r="E689" s="46"/>
      <c r="F689" s="82"/>
      <c r="G689" s="122">
        <f t="shared" si="2"/>
        <v>0</v>
      </c>
      <c r="H689" s="123" t="s">
        <v>2830</v>
      </c>
      <c r="I689" s="123">
        <v>27092.0</v>
      </c>
      <c r="J689" s="122">
        <f t="shared" si="1"/>
        <v>5</v>
      </c>
      <c r="K689" s="2" t="s">
        <v>1175</v>
      </c>
      <c r="L689" s="2" t="s">
        <v>735</v>
      </c>
      <c r="M689" s="32" t="s">
        <v>2210</v>
      </c>
      <c r="O689" s="124" t="s">
        <v>1396</v>
      </c>
      <c r="P689" s="2" t="s">
        <v>1175</v>
      </c>
    </row>
    <row r="690" ht="12.75" customHeight="1">
      <c r="A690" s="46">
        <v>689.0</v>
      </c>
      <c r="B690" s="46">
        <v>767.0</v>
      </c>
      <c r="C690" s="46"/>
      <c r="D690" s="46" t="s">
        <v>2211</v>
      </c>
      <c r="E690" s="46"/>
      <c r="F690" s="82"/>
      <c r="G690" s="122">
        <f t="shared" si="2"/>
        <v>7</v>
      </c>
      <c r="H690" s="123" t="s">
        <v>2831</v>
      </c>
      <c r="I690" s="123">
        <v>27103.0</v>
      </c>
      <c r="J690" s="122">
        <f t="shared" si="1"/>
        <v>4</v>
      </c>
      <c r="K690" s="2" t="s">
        <v>1508</v>
      </c>
      <c r="L690" s="2" t="s">
        <v>2599</v>
      </c>
      <c r="M690" s="32" t="s">
        <v>2210</v>
      </c>
      <c r="O690" s="124" t="s">
        <v>1397</v>
      </c>
      <c r="P690" s="2" t="s">
        <v>1368</v>
      </c>
    </row>
    <row r="691" ht="12.75" customHeight="1">
      <c r="A691" s="46">
        <v>690.0</v>
      </c>
      <c r="B691" s="46">
        <v>768.0</v>
      </c>
      <c r="C691" s="46"/>
      <c r="D691" s="46" t="s">
        <v>2211</v>
      </c>
      <c r="E691" s="46"/>
      <c r="F691" s="82"/>
      <c r="G691" s="122">
        <f t="shared" si="2"/>
        <v>1</v>
      </c>
      <c r="H691" s="123" t="s">
        <v>2832</v>
      </c>
      <c r="I691" s="123">
        <v>27108.0</v>
      </c>
      <c r="J691" s="122">
        <f t="shared" si="1"/>
        <v>4</v>
      </c>
      <c r="K691" s="2" t="s">
        <v>2596</v>
      </c>
      <c r="L691" s="2" t="s">
        <v>2597</v>
      </c>
      <c r="M691" s="32" t="s">
        <v>2210</v>
      </c>
      <c r="O691" s="124" t="s">
        <v>1398</v>
      </c>
      <c r="P691" s="2" t="s">
        <v>1399</v>
      </c>
    </row>
    <row r="692" ht="12.75" customHeight="1">
      <c r="A692" s="46">
        <v>691.0</v>
      </c>
      <c r="B692" s="46">
        <v>769.0</v>
      </c>
      <c r="C692" s="46"/>
      <c r="D692" s="46" t="s">
        <v>2211</v>
      </c>
      <c r="E692" s="46"/>
      <c r="F692" s="125" t="s">
        <v>1400</v>
      </c>
      <c r="G692" s="122">
        <f t="shared" si="2"/>
        <v>2</v>
      </c>
      <c r="H692" s="123">
        <v>27110.0</v>
      </c>
      <c r="I692" s="123">
        <v>27110.0</v>
      </c>
      <c r="J692" s="122">
        <f t="shared" si="1"/>
        <v>0</v>
      </c>
      <c r="K692" s="2" t="s">
        <v>930</v>
      </c>
      <c r="L692" s="2" t="s">
        <v>2209</v>
      </c>
      <c r="M692" s="32" t="s">
        <v>2210</v>
      </c>
      <c r="O692" s="124">
        <v>27110.0</v>
      </c>
      <c r="P692" s="2" t="s">
        <v>930</v>
      </c>
    </row>
    <row r="693" ht="12.75" customHeight="1">
      <c r="A693" s="46">
        <v>692.0</v>
      </c>
      <c r="B693" s="129"/>
      <c r="C693" s="129"/>
      <c r="D693" s="129"/>
      <c r="E693" s="129"/>
      <c r="F693" s="130"/>
      <c r="G693" s="122" t="str">
        <f t="shared" si="2"/>
        <v/>
      </c>
      <c r="H693" s="131"/>
      <c r="I693" s="131"/>
      <c r="J693" s="122" t="str">
        <f t="shared" si="1"/>
        <v/>
      </c>
      <c r="K693" s="132"/>
      <c r="L693" s="132"/>
      <c r="M693" s="132"/>
      <c r="N693" s="132"/>
      <c r="O693" s="133"/>
      <c r="P693" s="132"/>
      <c r="Q693" s="132"/>
      <c r="R693" s="132"/>
      <c r="S693" s="132"/>
      <c r="T693" s="132"/>
      <c r="U693" s="132"/>
      <c r="V693" s="132"/>
      <c r="W693" s="132"/>
      <c r="X693" s="132"/>
      <c r="Y693" s="132"/>
      <c r="Z693" s="132"/>
    </row>
    <row r="694" ht="12.75" customHeight="1">
      <c r="A694" s="46">
        <v>693.0</v>
      </c>
      <c r="B694" s="46">
        <v>772.0</v>
      </c>
      <c r="C694" s="46">
        <v>1975.0</v>
      </c>
      <c r="D694" s="46" t="s">
        <v>987</v>
      </c>
      <c r="E694" s="46" t="s">
        <v>2800</v>
      </c>
      <c r="F694" s="82"/>
      <c r="G694" s="122" t="str">
        <f t="shared" si="2"/>
        <v/>
      </c>
      <c r="H694" s="123">
        <v>27412.0</v>
      </c>
      <c r="I694" s="123">
        <v>27412.0</v>
      </c>
      <c r="J694" s="122">
        <f t="shared" si="1"/>
        <v>0</v>
      </c>
      <c r="K694" s="2" t="s">
        <v>930</v>
      </c>
      <c r="L694" s="2" t="s">
        <v>2209</v>
      </c>
      <c r="M694" s="32" t="s">
        <v>2210</v>
      </c>
      <c r="O694" s="124">
        <v>27412.0</v>
      </c>
      <c r="P694" s="2" t="s">
        <v>930</v>
      </c>
    </row>
    <row r="695" ht="12.75" customHeight="1">
      <c r="A695" s="46">
        <v>694.0</v>
      </c>
      <c r="B695" s="46">
        <v>773.0</v>
      </c>
      <c r="C695" s="46"/>
      <c r="D695" s="46" t="s">
        <v>2211</v>
      </c>
      <c r="E695" s="46"/>
      <c r="F695" s="82"/>
      <c r="G695" s="122">
        <f t="shared" si="2"/>
        <v>-2</v>
      </c>
      <c r="H695" s="123" t="s">
        <v>2833</v>
      </c>
      <c r="I695" s="123">
        <v>27416.0</v>
      </c>
      <c r="J695" s="122">
        <f t="shared" si="1"/>
        <v>6</v>
      </c>
      <c r="K695" s="2" t="s">
        <v>298</v>
      </c>
      <c r="L695" s="2" t="s">
        <v>2209</v>
      </c>
      <c r="M695" s="32" t="s">
        <v>2210</v>
      </c>
      <c r="O695" s="124" t="s">
        <v>1401</v>
      </c>
      <c r="P695" s="2" t="s">
        <v>298</v>
      </c>
    </row>
    <row r="696" ht="12.75" customHeight="1">
      <c r="A696" s="46">
        <v>695.0</v>
      </c>
      <c r="B696" s="46">
        <v>774.0</v>
      </c>
      <c r="C696" s="46"/>
      <c r="D696" s="46" t="s">
        <v>2211</v>
      </c>
      <c r="E696" s="46"/>
      <c r="F696" s="125" t="s">
        <v>1402</v>
      </c>
      <c r="G696" s="122">
        <f t="shared" si="2"/>
        <v>6</v>
      </c>
      <c r="H696" s="123">
        <v>27422.0</v>
      </c>
      <c r="I696" s="123">
        <v>27422.0</v>
      </c>
      <c r="J696" s="122">
        <f t="shared" si="1"/>
        <v>0</v>
      </c>
      <c r="K696" s="2" t="s">
        <v>2834</v>
      </c>
      <c r="M696" s="32" t="s">
        <v>2835</v>
      </c>
      <c r="O696" s="124">
        <v>27422.0</v>
      </c>
      <c r="P696" s="2" t="s">
        <v>24</v>
      </c>
    </row>
    <row r="697" ht="12.75" customHeight="1">
      <c r="A697" s="46">
        <v>696.0</v>
      </c>
      <c r="B697" s="46">
        <v>775.0</v>
      </c>
      <c r="C697" s="46"/>
      <c r="D697" s="46" t="s">
        <v>2211</v>
      </c>
      <c r="E697" s="46"/>
      <c r="F697" s="82"/>
      <c r="G697" s="122">
        <f t="shared" si="2"/>
        <v>6</v>
      </c>
      <c r="H697" s="123">
        <v>27428.0</v>
      </c>
      <c r="I697" s="123">
        <v>27428.0</v>
      </c>
      <c r="J697" s="122">
        <f t="shared" si="1"/>
        <v>0</v>
      </c>
      <c r="K697" s="2" t="s">
        <v>2213</v>
      </c>
      <c r="L697" s="2" t="s">
        <v>2308</v>
      </c>
      <c r="M697" s="32" t="s">
        <v>404</v>
      </c>
      <c r="O697" s="124">
        <v>27428.0</v>
      </c>
      <c r="P697" s="2" t="s">
        <v>61</v>
      </c>
    </row>
    <row r="698" ht="12.75" customHeight="1">
      <c r="A698" s="46">
        <v>697.0</v>
      </c>
      <c r="B698" s="46">
        <v>776.0</v>
      </c>
      <c r="C698" s="46"/>
      <c r="D698" s="46" t="s">
        <v>2211</v>
      </c>
      <c r="E698" s="46"/>
      <c r="F698" s="125" t="s">
        <v>1404</v>
      </c>
      <c r="G698" s="122">
        <f t="shared" si="2"/>
        <v>0</v>
      </c>
      <c r="H698" s="123" t="s">
        <v>2836</v>
      </c>
      <c r="I698" s="123">
        <v>27435.0</v>
      </c>
      <c r="J698" s="122">
        <f t="shared" si="1"/>
        <v>7</v>
      </c>
      <c r="K698" s="4" t="s">
        <v>2247</v>
      </c>
      <c r="L698" s="2" t="s">
        <v>2308</v>
      </c>
      <c r="M698" s="32" t="s">
        <v>404</v>
      </c>
      <c r="O698" s="124" t="s">
        <v>1403</v>
      </c>
      <c r="P698" s="4" t="s">
        <v>2765</v>
      </c>
    </row>
    <row r="699" ht="12.75" customHeight="1">
      <c r="A699" s="46">
        <v>698.0</v>
      </c>
      <c r="B699" s="46">
        <v>777.0</v>
      </c>
      <c r="C699" s="46"/>
      <c r="D699" s="46" t="s">
        <v>2211</v>
      </c>
      <c r="E699" s="46"/>
      <c r="F699" s="125" t="s">
        <v>2837</v>
      </c>
      <c r="G699" s="122">
        <f t="shared" si="2"/>
        <v>3</v>
      </c>
      <c r="H699" s="123" t="s">
        <v>2838</v>
      </c>
      <c r="I699" s="123">
        <v>27441.0</v>
      </c>
      <c r="J699" s="122">
        <f t="shared" si="1"/>
        <v>3</v>
      </c>
      <c r="K699" s="4" t="s">
        <v>156</v>
      </c>
      <c r="M699" s="4" t="s">
        <v>156</v>
      </c>
      <c r="O699" s="124" t="s">
        <v>1405</v>
      </c>
      <c r="P699" s="4" t="s">
        <v>2839</v>
      </c>
    </row>
    <row r="700" ht="12.75" customHeight="1">
      <c r="A700" s="46">
        <v>699.0</v>
      </c>
      <c r="B700" s="46">
        <v>778.0</v>
      </c>
      <c r="C700" s="46"/>
      <c r="D700" s="46" t="s">
        <v>2211</v>
      </c>
      <c r="E700" s="46"/>
      <c r="F700" s="82"/>
      <c r="G700" s="122">
        <f t="shared" si="2"/>
        <v>1</v>
      </c>
      <c r="H700" s="123" t="s">
        <v>2840</v>
      </c>
      <c r="I700" s="123">
        <v>27445.0</v>
      </c>
      <c r="J700" s="122">
        <f t="shared" si="1"/>
        <v>3</v>
      </c>
      <c r="K700" s="2" t="s">
        <v>2236</v>
      </c>
      <c r="M700" s="126" t="s">
        <v>596</v>
      </c>
      <c r="O700" s="124" t="s">
        <v>1407</v>
      </c>
      <c r="P700" s="2" t="s">
        <v>1281</v>
      </c>
    </row>
    <row r="701" ht="12.75" customHeight="1">
      <c r="A701" s="46">
        <v>700.0</v>
      </c>
      <c r="B701" s="46">
        <v>779.0</v>
      </c>
      <c r="C701" s="46"/>
      <c r="D701" s="46"/>
      <c r="E701" s="46"/>
      <c r="F701" s="82"/>
      <c r="G701" s="122">
        <f t="shared" si="2"/>
        <v>3</v>
      </c>
      <c r="H701" s="123">
        <v>27448.0</v>
      </c>
      <c r="I701" s="123">
        <v>27448.0</v>
      </c>
      <c r="J701" s="122">
        <f t="shared" si="1"/>
        <v>0</v>
      </c>
      <c r="K701" s="4" t="s">
        <v>2247</v>
      </c>
      <c r="L701" s="2" t="s">
        <v>2308</v>
      </c>
      <c r="M701" s="32" t="s">
        <v>404</v>
      </c>
      <c r="O701" s="124">
        <v>27448.0</v>
      </c>
      <c r="P701" s="4" t="s">
        <v>2765</v>
      </c>
    </row>
    <row r="702" ht="12.75" customHeight="1">
      <c r="A702" s="46">
        <v>701.0</v>
      </c>
      <c r="B702" s="46">
        <v>780.0</v>
      </c>
      <c r="C702" s="46"/>
      <c r="D702" s="46" t="s">
        <v>2211</v>
      </c>
      <c r="E702" s="46"/>
      <c r="F702" s="82"/>
      <c r="G702" s="122">
        <f t="shared" si="2"/>
        <v>1</v>
      </c>
      <c r="H702" s="123" t="s">
        <v>2841</v>
      </c>
      <c r="I702" s="123">
        <v>27451.0</v>
      </c>
      <c r="J702" s="122">
        <f t="shared" si="1"/>
        <v>2</v>
      </c>
      <c r="K702" s="2" t="s">
        <v>2213</v>
      </c>
      <c r="L702" s="2" t="s">
        <v>2842</v>
      </c>
      <c r="M702" s="32" t="s">
        <v>404</v>
      </c>
      <c r="N702" s="32" t="s">
        <v>2843</v>
      </c>
      <c r="O702" s="124" t="s">
        <v>1408</v>
      </c>
      <c r="P702" s="2" t="s">
        <v>2844</v>
      </c>
    </row>
    <row r="703" ht="12.75" customHeight="1">
      <c r="A703" s="46">
        <v>702.0</v>
      </c>
      <c r="B703" s="46">
        <v>781.0</v>
      </c>
      <c r="C703" s="46"/>
      <c r="D703" s="46" t="s">
        <v>2211</v>
      </c>
      <c r="E703" s="46"/>
      <c r="F703" s="125" t="s">
        <v>1967</v>
      </c>
      <c r="G703" s="122">
        <f t="shared" si="2"/>
        <v>4</v>
      </c>
      <c r="H703" s="123">
        <v>27455.0</v>
      </c>
      <c r="I703" s="123">
        <v>27458.0</v>
      </c>
      <c r="J703" s="122">
        <f t="shared" si="1"/>
        <v>3</v>
      </c>
      <c r="K703" s="4" t="s">
        <v>1656</v>
      </c>
      <c r="M703" s="32" t="s">
        <v>2368</v>
      </c>
      <c r="O703" s="124"/>
      <c r="P703" s="2" t="s">
        <v>2845</v>
      </c>
    </row>
    <row r="704" ht="12.75" customHeight="1">
      <c r="A704" s="46">
        <v>703.0</v>
      </c>
      <c r="B704" s="46">
        <v>782.0</v>
      </c>
      <c r="C704" s="46"/>
      <c r="D704" s="46" t="s">
        <v>2211</v>
      </c>
      <c r="E704" s="46"/>
      <c r="F704" s="82"/>
      <c r="G704" s="122">
        <f t="shared" si="2"/>
        <v>-3</v>
      </c>
      <c r="H704" s="123" t="s">
        <v>2846</v>
      </c>
      <c r="I704" s="123">
        <v>27458.0</v>
      </c>
      <c r="J704" s="122">
        <f t="shared" si="1"/>
        <v>3</v>
      </c>
      <c r="K704" s="2" t="s">
        <v>2347</v>
      </c>
      <c r="L704" s="2" t="s">
        <v>2348</v>
      </c>
      <c r="M704" s="32" t="s">
        <v>56</v>
      </c>
      <c r="O704" s="124" t="s">
        <v>1410</v>
      </c>
      <c r="P704" s="2" t="s">
        <v>9</v>
      </c>
    </row>
    <row r="705" ht="12.75" customHeight="1">
      <c r="A705" s="46">
        <v>704.0</v>
      </c>
      <c r="B705" s="46">
        <v>783.0</v>
      </c>
      <c r="C705" s="46"/>
      <c r="D705" s="46" t="s">
        <v>2211</v>
      </c>
      <c r="E705" s="46"/>
      <c r="F705" s="82"/>
      <c r="G705" s="122">
        <f t="shared" si="2"/>
        <v>4</v>
      </c>
      <c r="H705" s="123" t="s">
        <v>2847</v>
      </c>
      <c r="I705" s="123">
        <v>27465.0</v>
      </c>
      <c r="J705" s="122">
        <f t="shared" si="1"/>
        <v>3</v>
      </c>
      <c r="K705" s="2" t="s">
        <v>734</v>
      </c>
      <c r="L705" s="2" t="s">
        <v>2209</v>
      </c>
      <c r="M705" s="32" t="s">
        <v>2210</v>
      </c>
      <c r="O705" s="124" t="s">
        <v>1411</v>
      </c>
      <c r="P705" s="2" t="s">
        <v>734</v>
      </c>
    </row>
    <row r="706" ht="12.75" customHeight="1">
      <c r="A706" s="46">
        <v>705.0</v>
      </c>
      <c r="B706" s="46">
        <v>784.0</v>
      </c>
      <c r="C706" s="46"/>
      <c r="D706" s="46" t="s">
        <v>2211</v>
      </c>
      <c r="E706" s="46"/>
      <c r="F706" s="125" t="s">
        <v>1412</v>
      </c>
      <c r="G706" s="122">
        <f t="shared" si="2"/>
        <v>2</v>
      </c>
      <c r="H706" s="123">
        <v>27467.0</v>
      </c>
      <c r="I706" s="123">
        <v>27467.0</v>
      </c>
      <c r="J706" s="122">
        <f t="shared" si="1"/>
        <v>0</v>
      </c>
      <c r="K706" s="2" t="s">
        <v>930</v>
      </c>
      <c r="L706" s="2" t="s">
        <v>2209</v>
      </c>
      <c r="M706" s="32" t="s">
        <v>2210</v>
      </c>
      <c r="O706" s="124">
        <v>27467.0</v>
      </c>
      <c r="P706" s="2" t="s">
        <v>930</v>
      </c>
    </row>
    <row r="707" ht="12.75" customHeight="1">
      <c r="A707" s="46">
        <v>706.0</v>
      </c>
      <c r="B707" s="46"/>
      <c r="C707" s="46"/>
      <c r="D707" s="46"/>
      <c r="E707" s="46"/>
      <c r="F707" s="82"/>
      <c r="G707" s="122" t="str">
        <f t="shared" si="2"/>
        <v/>
      </c>
      <c r="H707" s="123"/>
      <c r="I707" s="123"/>
      <c r="J707" s="122" t="str">
        <f t="shared" si="1"/>
        <v/>
      </c>
      <c r="M707" s="32"/>
      <c r="O707" s="124"/>
    </row>
    <row r="708" ht="12.75" customHeight="1">
      <c r="A708" s="46">
        <v>707.0</v>
      </c>
      <c r="B708" s="46">
        <v>787.0</v>
      </c>
      <c r="C708" s="46">
        <v>1976.0</v>
      </c>
      <c r="D708" s="46" t="s">
        <v>373</v>
      </c>
      <c r="E708" s="46" t="s">
        <v>2800</v>
      </c>
      <c r="F708" s="82"/>
      <c r="G708" s="122" t="str">
        <f t="shared" si="2"/>
        <v/>
      </c>
      <c r="H708" s="123">
        <v>27771.0</v>
      </c>
      <c r="I708" s="123">
        <v>27771.0</v>
      </c>
      <c r="J708" s="122">
        <f t="shared" si="1"/>
        <v>0</v>
      </c>
      <c r="K708" s="2" t="s">
        <v>930</v>
      </c>
      <c r="L708" s="2" t="s">
        <v>2209</v>
      </c>
      <c r="M708" s="32" t="s">
        <v>2210</v>
      </c>
      <c r="O708" s="124">
        <v>27771.0</v>
      </c>
      <c r="P708" s="2" t="s">
        <v>930</v>
      </c>
    </row>
    <row r="709" ht="12.75" customHeight="1">
      <c r="A709" s="46">
        <v>708.0</v>
      </c>
      <c r="B709" s="46">
        <v>788.0</v>
      </c>
      <c r="C709" s="46"/>
      <c r="D709" s="46" t="s">
        <v>2211</v>
      </c>
      <c r="E709" s="46"/>
      <c r="F709" s="125" t="s">
        <v>2304</v>
      </c>
      <c r="G709" s="122">
        <f t="shared" si="2"/>
        <v>1</v>
      </c>
      <c r="H709" s="123" t="s">
        <v>2848</v>
      </c>
      <c r="I709" s="123">
        <v>27776.0</v>
      </c>
      <c r="J709" s="122">
        <f t="shared" si="1"/>
        <v>4</v>
      </c>
      <c r="K709" s="2" t="s">
        <v>501</v>
      </c>
      <c r="L709" s="2" t="s">
        <v>2209</v>
      </c>
      <c r="M709" s="32" t="s">
        <v>2210</v>
      </c>
      <c r="O709" s="124" t="s">
        <v>1413</v>
      </c>
      <c r="P709" s="2" t="s">
        <v>501</v>
      </c>
    </row>
    <row r="710" ht="12.75" customHeight="1">
      <c r="A710" s="46">
        <v>709.0</v>
      </c>
      <c r="B710" s="46">
        <v>789.0</v>
      </c>
      <c r="C710" s="46"/>
      <c r="D710" s="46" t="s">
        <v>2211</v>
      </c>
      <c r="E710" s="46"/>
      <c r="F710" s="82"/>
      <c r="G710" s="122">
        <f t="shared" si="2"/>
        <v>60</v>
      </c>
      <c r="H710" s="123" t="s">
        <v>2849</v>
      </c>
      <c r="I710" s="123">
        <v>27840.0</v>
      </c>
      <c r="J710" s="122">
        <f t="shared" si="1"/>
        <v>4</v>
      </c>
      <c r="K710" s="2" t="s">
        <v>298</v>
      </c>
      <c r="L710" s="2" t="s">
        <v>2209</v>
      </c>
      <c r="M710" s="32" t="s">
        <v>2210</v>
      </c>
      <c r="O710" s="124" t="s">
        <v>1414</v>
      </c>
      <c r="P710" s="2" t="s">
        <v>773</v>
      </c>
    </row>
    <row r="711" ht="12.75" customHeight="1">
      <c r="A711" s="46">
        <v>710.0</v>
      </c>
      <c r="B711" s="46">
        <v>790.0</v>
      </c>
      <c r="C711" s="46"/>
      <c r="D711" s="46" t="s">
        <v>2211</v>
      </c>
      <c r="E711" s="46"/>
      <c r="F711" s="82"/>
      <c r="G711" s="122">
        <f t="shared" si="2"/>
        <v>-49</v>
      </c>
      <c r="H711" s="123" t="s">
        <v>2850</v>
      </c>
      <c r="I711" s="123">
        <v>27795.0</v>
      </c>
      <c r="J711" s="122">
        <f t="shared" si="1"/>
        <v>4</v>
      </c>
      <c r="K711" s="2" t="s">
        <v>2168</v>
      </c>
      <c r="L711" s="32" t="s">
        <v>2326</v>
      </c>
      <c r="M711" s="2" t="s">
        <v>2327</v>
      </c>
      <c r="N711" s="32" t="s">
        <v>1351</v>
      </c>
      <c r="O711" s="124" t="s">
        <v>1415</v>
      </c>
      <c r="P711" s="2" t="s">
        <v>409</v>
      </c>
    </row>
    <row r="712" ht="12.75" customHeight="1">
      <c r="A712" s="46">
        <v>711.0</v>
      </c>
      <c r="B712" s="46">
        <v>791.0</v>
      </c>
      <c r="C712" s="46"/>
      <c r="D712" s="46" t="s">
        <v>2211</v>
      </c>
      <c r="E712" s="46"/>
      <c r="F712" s="82"/>
      <c r="G712" s="122">
        <f t="shared" si="2"/>
        <v>6</v>
      </c>
      <c r="H712" s="123" t="s">
        <v>2851</v>
      </c>
      <c r="I712" s="123">
        <v>27805.0</v>
      </c>
      <c r="J712" s="122">
        <f t="shared" si="1"/>
        <v>4</v>
      </c>
      <c r="K712" s="2" t="s">
        <v>2328</v>
      </c>
      <c r="M712" s="32" t="s">
        <v>373</v>
      </c>
      <c r="O712" s="124" t="s">
        <v>1416</v>
      </c>
      <c r="P712" s="2" t="s">
        <v>49</v>
      </c>
    </row>
    <row r="713" ht="12.75" customHeight="1">
      <c r="A713" s="46">
        <v>712.0</v>
      </c>
      <c r="B713" s="46">
        <v>792.0</v>
      </c>
      <c r="C713" s="46"/>
      <c r="D713" s="46" t="s">
        <v>2211</v>
      </c>
      <c r="E713" s="46"/>
      <c r="F713" s="125" t="s">
        <v>2852</v>
      </c>
      <c r="G713" s="122">
        <f t="shared" si="2"/>
        <v>11</v>
      </c>
      <c r="H713" s="123" t="s">
        <v>2853</v>
      </c>
      <c r="I713" s="123">
        <v>27820.0</v>
      </c>
      <c r="J713" s="122">
        <f t="shared" si="1"/>
        <v>4</v>
      </c>
      <c r="K713" s="2" t="s">
        <v>2302</v>
      </c>
      <c r="L713" s="2" t="s">
        <v>735</v>
      </c>
      <c r="M713" s="32" t="s">
        <v>2210</v>
      </c>
      <c r="O713" s="124" t="s">
        <v>1417</v>
      </c>
      <c r="P713" s="2" t="s">
        <v>230</v>
      </c>
    </row>
    <row r="714" ht="12.75" customHeight="1">
      <c r="A714" s="46">
        <v>713.0</v>
      </c>
      <c r="B714" s="46">
        <v>793.0</v>
      </c>
      <c r="C714" s="46"/>
      <c r="D714" s="46" t="s">
        <v>2211</v>
      </c>
      <c r="E714" s="46"/>
      <c r="F714" s="82"/>
      <c r="G714" s="122">
        <f t="shared" si="2"/>
        <v>-4</v>
      </c>
      <c r="H714" s="123" t="s">
        <v>2853</v>
      </c>
      <c r="I714" s="123">
        <v>27820.0</v>
      </c>
      <c r="J714" s="122">
        <f t="shared" si="1"/>
        <v>4</v>
      </c>
      <c r="K714" s="2" t="s">
        <v>1175</v>
      </c>
      <c r="L714" s="2" t="s">
        <v>735</v>
      </c>
      <c r="M714" s="32" t="s">
        <v>2210</v>
      </c>
      <c r="O714" s="124" t="s">
        <v>1417</v>
      </c>
      <c r="P714" s="2" t="s">
        <v>780</v>
      </c>
    </row>
    <row r="715" ht="12.75" customHeight="1">
      <c r="A715" s="46">
        <v>714.0</v>
      </c>
      <c r="B715" s="46">
        <v>794.0</v>
      </c>
      <c r="C715" s="46"/>
      <c r="D715" s="46" t="s">
        <v>2211</v>
      </c>
      <c r="E715" s="46"/>
      <c r="F715" s="82"/>
      <c r="G715" s="122">
        <f t="shared" si="2"/>
        <v>6</v>
      </c>
      <c r="H715" s="123" t="s">
        <v>2854</v>
      </c>
      <c r="I715" s="123">
        <v>27829.0</v>
      </c>
      <c r="J715" s="122">
        <f t="shared" si="1"/>
        <v>3</v>
      </c>
      <c r="K715" s="2" t="s">
        <v>734</v>
      </c>
      <c r="L715" s="2" t="s">
        <v>2209</v>
      </c>
      <c r="M715" s="32" t="s">
        <v>2210</v>
      </c>
      <c r="O715" s="124" t="s">
        <v>1419</v>
      </c>
      <c r="P715" s="2" t="s">
        <v>734</v>
      </c>
    </row>
    <row r="716" ht="12.75" customHeight="1">
      <c r="A716" s="46">
        <v>715.0</v>
      </c>
      <c r="B716" s="46">
        <v>795.0</v>
      </c>
      <c r="C716" s="46"/>
      <c r="D716" s="46" t="s">
        <v>2211</v>
      </c>
      <c r="E716" s="46"/>
      <c r="F716" s="125" t="s">
        <v>1420</v>
      </c>
      <c r="G716" s="122">
        <f t="shared" si="2"/>
        <v>2</v>
      </c>
      <c r="H716" s="123">
        <v>27831.0</v>
      </c>
      <c r="I716" s="123">
        <v>27831.0</v>
      </c>
      <c r="J716" s="122">
        <f t="shared" si="1"/>
        <v>0</v>
      </c>
      <c r="K716" s="2" t="s">
        <v>930</v>
      </c>
      <c r="L716" s="2" t="s">
        <v>2209</v>
      </c>
      <c r="M716" s="32" t="s">
        <v>2210</v>
      </c>
      <c r="O716" s="124">
        <v>27831.0</v>
      </c>
      <c r="P716" s="2" t="s">
        <v>930</v>
      </c>
    </row>
    <row r="717" ht="12.75" customHeight="1">
      <c r="A717" s="46">
        <v>716.0</v>
      </c>
      <c r="B717" s="46"/>
      <c r="C717" s="46"/>
      <c r="D717" s="46"/>
      <c r="E717" s="46"/>
      <c r="F717" s="82"/>
      <c r="G717" s="122" t="str">
        <f t="shared" si="2"/>
        <v/>
      </c>
      <c r="H717" s="123"/>
      <c r="I717" s="123"/>
      <c r="J717" s="122" t="str">
        <f t="shared" si="1"/>
        <v/>
      </c>
      <c r="M717" s="32"/>
      <c r="O717" s="124"/>
    </row>
    <row r="718" ht="12.75" customHeight="1">
      <c r="A718" s="46">
        <v>717.0</v>
      </c>
      <c r="B718" s="46">
        <v>798.0</v>
      </c>
      <c r="C718" s="46">
        <v>1977.0</v>
      </c>
      <c r="D718" s="46" t="s">
        <v>962</v>
      </c>
      <c r="E718" s="46" t="s">
        <v>2800</v>
      </c>
      <c r="F718" s="82"/>
      <c r="G718" s="122" t="str">
        <f t="shared" si="2"/>
        <v/>
      </c>
      <c r="H718" s="123">
        <v>28141.0</v>
      </c>
      <c r="I718" s="123">
        <v>28141.0</v>
      </c>
      <c r="J718" s="122">
        <f t="shared" si="1"/>
        <v>0</v>
      </c>
      <c r="K718" s="2" t="s">
        <v>930</v>
      </c>
      <c r="L718" s="2" t="s">
        <v>2209</v>
      </c>
      <c r="M718" s="32" t="s">
        <v>2210</v>
      </c>
      <c r="O718" s="124">
        <v>28141.0</v>
      </c>
      <c r="P718" s="2" t="s">
        <v>930</v>
      </c>
    </row>
    <row r="719" ht="12.75" customHeight="1">
      <c r="A719" s="46">
        <v>718.0</v>
      </c>
      <c r="B719" s="46">
        <v>799.0</v>
      </c>
      <c r="C719" s="46"/>
      <c r="D719" s="46" t="s">
        <v>2211</v>
      </c>
      <c r="E719" s="46"/>
      <c r="F719" s="125" t="s">
        <v>2304</v>
      </c>
      <c r="G719" s="122">
        <f t="shared" si="2"/>
        <v>1</v>
      </c>
      <c r="H719" s="123" t="s">
        <v>2855</v>
      </c>
      <c r="I719" s="123">
        <v>28147.0</v>
      </c>
      <c r="J719" s="122">
        <f t="shared" si="1"/>
        <v>5</v>
      </c>
      <c r="K719" s="2" t="s">
        <v>501</v>
      </c>
      <c r="L719" s="2" t="s">
        <v>2209</v>
      </c>
      <c r="M719" s="32" t="s">
        <v>2210</v>
      </c>
      <c r="O719" s="124" t="s">
        <v>1421</v>
      </c>
      <c r="P719" s="2" t="s">
        <v>501</v>
      </c>
    </row>
    <row r="720" ht="12.75" customHeight="1">
      <c r="A720" s="46">
        <v>719.0</v>
      </c>
      <c r="B720" s="46">
        <v>800.0</v>
      </c>
      <c r="C720" s="46"/>
      <c r="D720" s="46" t="s">
        <v>2211</v>
      </c>
      <c r="E720" s="46"/>
      <c r="F720" s="82"/>
      <c r="G720" s="122">
        <f t="shared" si="2"/>
        <v>0</v>
      </c>
      <c r="H720" s="123" t="s">
        <v>2856</v>
      </c>
      <c r="I720" s="123">
        <v>28152.0</v>
      </c>
      <c r="J720" s="122">
        <f t="shared" si="1"/>
        <v>5</v>
      </c>
      <c r="K720" s="2" t="s">
        <v>305</v>
      </c>
      <c r="L720" s="2" t="s">
        <v>2209</v>
      </c>
      <c r="M720" s="32" t="s">
        <v>2210</v>
      </c>
      <c r="O720" s="124" t="s">
        <v>1422</v>
      </c>
      <c r="P720" s="2" t="s">
        <v>305</v>
      </c>
    </row>
    <row r="721" ht="12.75" customHeight="1">
      <c r="A721" s="46">
        <v>720.0</v>
      </c>
      <c r="B721" s="46">
        <v>801.0</v>
      </c>
      <c r="C721" s="46"/>
      <c r="D721" s="46" t="s">
        <v>2211</v>
      </c>
      <c r="E721" s="46"/>
      <c r="F721" s="125" t="s">
        <v>2857</v>
      </c>
      <c r="G721" s="122">
        <f t="shared" si="2"/>
        <v>6</v>
      </c>
      <c r="H721" s="123" t="s">
        <v>2858</v>
      </c>
      <c r="I721" s="123">
        <v>28162.0</v>
      </c>
      <c r="J721" s="122">
        <f t="shared" si="1"/>
        <v>4</v>
      </c>
      <c r="K721" s="4" t="s">
        <v>2859</v>
      </c>
      <c r="M721" s="2" t="s">
        <v>56</v>
      </c>
      <c r="O721" s="124" t="s">
        <v>1423</v>
      </c>
      <c r="P721" s="2" t="s">
        <v>449</v>
      </c>
    </row>
    <row r="722" ht="12.75" customHeight="1">
      <c r="A722" s="46">
        <v>721.0</v>
      </c>
      <c r="B722" s="46">
        <v>802.0</v>
      </c>
      <c r="C722" s="46"/>
      <c r="D722" s="46" t="s">
        <v>2211</v>
      </c>
      <c r="E722" s="46"/>
      <c r="F722" s="82"/>
      <c r="G722" s="122">
        <f t="shared" si="2"/>
        <v>-3</v>
      </c>
      <c r="H722" s="123" t="s">
        <v>2860</v>
      </c>
      <c r="I722" s="123">
        <v>28163.0</v>
      </c>
      <c r="J722" s="122">
        <f t="shared" si="1"/>
        <v>4</v>
      </c>
      <c r="K722" s="2" t="s">
        <v>2861</v>
      </c>
      <c r="M722" s="32" t="s">
        <v>2362</v>
      </c>
      <c r="O722" s="124" t="s">
        <v>1425</v>
      </c>
      <c r="P722" s="2" t="s">
        <v>7</v>
      </c>
    </row>
    <row r="723" ht="12.75" customHeight="1">
      <c r="A723" s="46">
        <v>722.0</v>
      </c>
      <c r="B723" s="46">
        <v>803.0</v>
      </c>
      <c r="C723" s="46"/>
      <c r="D723" s="46" t="s">
        <v>2211</v>
      </c>
      <c r="E723" s="46"/>
      <c r="F723" s="125" t="s">
        <v>1967</v>
      </c>
      <c r="G723" s="122">
        <f t="shared" si="2"/>
        <v>2</v>
      </c>
      <c r="H723" s="123" t="s">
        <v>2862</v>
      </c>
      <c r="I723" s="123">
        <v>28168.0</v>
      </c>
      <c r="J723" s="122">
        <f t="shared" si="1"/>
        <v>3</v>
      </c>
      <c r="K723" s="2" t="s">
        <v>2814</v>
      </c>
      <c r="M723" s="32" t="s">
        <v>2368</v>
      </c>
      <c r="O723" s="124" t="s">
        <v>1426</v>
      </c>
      <c r="P723" s="2" t="s">
        <v>1427</v>
      </c>
    </row>
    <row r="724" ht="12.75" customHeight="1">
      <c r="A724" s="46">
        <v>723.0</v>
      </c>
      <c r="B724" s="46">
        <v>804.0</v>
      </c>
      <c r="C724" s="46"/>
      <c r="D724" s="46" t="s">
        <v>2211</v>
      </c>
      <c r="E724" s="46"/>
      <c r="F724" s="125" t="s">
        <v>1429</v>
      </c>
      <c r="G724" s="122">
        <f t="shared" si="2"/>
        <v>-2</v>
      </c>
      <c r="H724" s="123" t="s">
        <v>2863</v>
      </c>
      <c r="I724" s="123">
        <v>28170.0</v>
      </c>
      <c r="J724" s="122">
        <f t="shared" si="1"/>
        <v>4</v>
      </c>
      <c r="K724" s="2" t="s">
        <v>808</v>
      </c>
      <c r="M724" s="32" t="s">
        <v>2368</v>
      </c>
      <c r="O724" s="124" t="s">
        <v>1428</v>
      </c>
      <c r="P724" s="2" t="s">
        <v>212</v>
      </c>
    </row>
    <row r="725" ht="12.75" customHeight="1">
      <c r="A725" s="46">
        <v>724.0</v>
      </c>
      <c r="B725" s="46">
        <v>805.0</v>
      </c>
      <c r="C725" s="46"/>
      <c r="D725" s="46" t="s">
        <v>2211</v>
      </c>
      <c r="E725" s="46"/>
      <c r="F725" s="82"/>
      <c r="G725" s="122">
        <f t="shared" si="2"/>
        <v>2</v>
      </c>
      <c r="H725" s="123" t="s">
        <v>2864</v>
      </c>
      <c r="I725" s="123">
        <v>28176.0</v>
      </c>
      <c r="J725" s="122">
        <f t="shared" si="1"/>
        <v>4</v>
      </c>
      <c r="K725" s="2" t="s">
        <v>2217</v>
      </c>
      <c r="M725" s="32" t="s">
        <v>2218</v>
      </c>
      <c r="O725" s="124" t="s">
        <v>1430</v>
      </c>
      <c r="P725" s="2" t="s">
        <v>108</v>
      </c>
    </row>
    <row r="726" ht="12.75" customHeight="1">
      <c r="A726" s="46">
        <v>725.0</v>
      </c>
      <c r="B726" s="46">
        <v>806.0</v>
      </c>
      <c r="C726" s="46"/>
      <c r="D726" s="46" t="s">
        <v>2211</v>
      </c>
      <c r="E726" s="46"/>
      <c r="F726" s="125" t="s">
        <v>1431</v>
      </c>
      <c r="G726" s="122">
        <f t="shared" si="2"/>
        <v>7</v>
      </c>
      <c r="H726" s="123">
        <v>28183.0</v>
      </c>
      <c r="I726" s="123">
        <v>28183.0</v>
      </c>
      <c r="J726" s="122">
        <f t="shared" si="1"/>
        <v>0</v>
      </c>
      <c r="K726" s="2" t="s">
        <v>2347</v>
      </c>
      <c r="L726" s="2" t="s">
        <v>2348</v>
      </c>
      <c r="M726" s="32" t="s">
        <v>56</v>
      </c>
      <c r="O726" s="124">
        <v>27817.0</v>
      </c>
      <c r="P726" s="2" t="s">
        <v>9</v>
      </c>
    </row>
    <row r="727" ht="12.75" customHeight="1">
      <c r="A727" s="46">
        <v>726.0</v>
      </c>
      <c r="B727" s="46">
        <v>807.0</v>
      </c>
      <c r="C727" s="46"/>
      <c r="D727" s="46" t="s">
        <v>2211</v>
      </c>
      <c r="E727" s="46"/>
      <c r="F727" s="82"/>
      <c r="G727" s="122">
        <f t="shared" si="2"/>
        <v>1</v>
      </c>
      <c r="H727" s="123" t="s">
        <v>2865</v>
      </c>
      <c r="I727" s="123">
        <v>28188.0</v>
      </c>
      <c r="J727" s="122">
        <f t="shared" si="1"/>
        <v>4</v>
      </c>
      <c r="K727" s="2" t="s">
        <v>2859</v>
      </c>
      <c r="M727" s="2" t="s">
        <v>56</v>
      </c>
      <c r="O727" s="124" t="s">
        <v>1432</v>
      </c>
      <c r="P727" s="2" t="s">
        <v>446</v>
      </c>
    </row>
    <row r="728" ht="12.75" customHeight="1">
      <c r="A728" s="46">
        <v>727.0</v>
      </c>
      <c r="B728" s="46">
        <v>808.0</v>
      </c>
      <c r="C728" s="46"/>
      <c r="D728" s="46" t="s">
        <v>2211</v>
      </c>
      <c r="E728" s="46"/>
      <c r="F728" s="82"/>
      <c r="G728" s="122">
        <f t="shared" si="2"/>
        <v>3</v>
      </c>
      <c r="H728" s="123" t="s">
        <v>2866</v>
      </c>
      <c r="I728" s="123">
        <v>28193.0</v>
      </c>
      <c r="J728" s="122">
        <f t="shared" si="1"/>
        <v>2</v>
      </c>
      <c r="K728" s="2" t="s">
        <v>734</v>
      </c>
      <c r="L728" s="2" t="s">
        <v>2209</v>
      </c>
      <c r="M728" s="32" t="s">
        <v>2210</v>
      </c>
      <c r="O728" s="124" t="s">
        <v>1433</v>
      </c>
      <c r="P728" s="2" t="s">
        <v>678</v>
      </c>
    </row>
    <row r="729" ht="12.75" customHeight="1">
      <c r="A729" s="46">
        <v>728.0</v>
      </c>
      <c r="B729" s="46">
        <v>809.0</v>
      </c>
      <c r="C729" s="46"/>
      <c r="D729" s="46" t="s">
        <v>2211</v>
      </c>
      <c r="E729" s="46"/>
      <c r="F729" s="125" t="s">
        <v>1434</v>
      </c>
      <c r="G729" s="122">
        <f t="shared" si="2"/>
        <v>2</v>
      </c>
      <c r="H729" s="123">
        <v>28195.0</v>
      </c>
      <c r="I729" s="123">
        <v>28195.0</v>
      </c>
      <c r="J729" s="122">
        <f t="shared" si="1"/>
        <v>0</v>
      </c>
      <c r="K729" s="2" t="s">
        <v>930</v>
      </c>
      <c r="L729" s="2" t="s">
        <v>2209</v>
      </c>
      <c r="M729" s="32" t="s">
        <v>2210</v>
      </c>
      <c r="O729" s="124">
        <v>28195.0</v>
      </c>
      <c r="P729" s="2" t="s">
        <v>930</v>
      </c>
    </row>
    <row r="730" ht="12.75" customHeight="1">
      <c r="A730" s="46">
        <v>729.0</v>
      </c>
      <c r="B730" s="134"/>
      <c r="C730" s="134"/>
      <c r="D730" s="134"/>
      <c r="E730" s="134"/>
      <c r="F730" s="135"/>
      <c r="G730" s="122" t="str">
        <f t="shared" si="2"/>
        <v/>
      </c>
      <c r="H730" s="136"/>
      <c r="I730" s="136"/>
      <c r="J730" s="122" t="str">
        <f t="shared" si="1"/>
        <v/>
      </c>
      <c r="K730" s="137"/>
      <c r="L730" s="137"/>
      <c r="M730" s="137"/>
      <c r="N730" s="137"/>
      <c r="O730" s="138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2.75" customHeight="1">
      <c r="A731" s="46">
        <v>730.0</v>
      </c>
      <c r="B731" s="46">
        <v>812.0</v>
      </c>
      <c r="C731" s="46">
        <v>1978.0</v>
      </c>
      <c r="D731" s="46" t="s">
        <v>1351</v>
      </c>
      <c r="E731" s="46" t="s">
        <v>2800</v>
      </c>
      <c r="F731" s="82"/>
      <c r="G731" s="122" t="str">
        <f t="shared" si="2"/>
        <v/>
      </c>
      <c r="H731" s="123">
        <v>28505.0</v>
      </c>
      <c r="I731" s="123">
        <v>28505.0</v>
      </c>
      <c r="J731" s="122">
        <f t="shared" si="1"/>
        <v>0</v>
      </c>
      <c r="K731" s="2" t="s">
        <v>930</v>
      </c>
      <c r="L731" s="2" t="s">
        <v>2209</v>
      </c>
      <c r="M731" s="32" t="s">
        <v>2210</v>
      </c>
      <c r="O731" s="124">
        <v>28505.0</v>
      </c>
      <c r="P731" s="2" t="s">
        <v>930</v>
      </c>
    </row>
    <row r="732" ht="12.75" customHeight="1">
      <c r="A732" s="46">
        <v>731.0</v>
      </c>
      <c r="B732" s="46">
        <v>813.0</v>
      </c>
      <c r="C732" s="46"/>
      <c r="D732" s="46" t="s">
        <v>2211</v>
      </c>
      <c r="E732" s="46"/>
      <c r="F732" s="125" t="s">
        <v>2304</v>
      </c>
      <c r="G732" s="122">
        <f t="shared" si="2"/>
        <v>1</v>
      </c>
      <c r="H732" s="123" t="s">
        <v>2867</v>
      </c>
      <c r="I732" s="123">
        <v>28511.0</v>
      </c>
      <c r="J732" s="122">
        <f t="shared" si="1"/>
        <v>5</v>
      </c>
      <c r="K732" s="2" t="s">
        <v>501</v>
      </c>
      <c r="L732" s="2" t="s">
        <v>2209</v>
      </c>
      <c r="M732" s="32" t="s">
        <v>2210</v>
      </c>
      <c r="O732" s="124" t="s">
        <v>1435</v>
      </c>
      <c r="P732" s="2" t="s">
        <v>501</v>
      </c>
    </row>
    <row r="733" ht="12.75" customHeight="1">
      <c r="A733" s="46">
        <v>732.0</v>
      </c>
      <c r="B733" s="46">
        <v>814.0</v>
      </c>
      <c r="C733" s="46"/>
      <c r="D733" s="46" t="s">
        <v>2211</v>
      </c>
      <c r="E733" s="46"/>
      <c r="F733" s="82"/>
      <c r="G733" s="122">
        <f t="shared" si="2"/>
        <v>0</v>
      </c>
      <c r="H733" s="123" t="s">
        <v>2868</v>
      </c>
      <c r="I733" s="123">
        <v>28514.0</v>
      </c>
      <c r="J733" s="122">
        <f t="shared" si="1"/>
        <v>3</v>
      </c>
      <c r="K733" s="2" t="s">
        <v>305</v>
      </c>
      <c r="L733" s="2" t="s">
        <v>2209</v>
      </c>
      <c r="M733" s="32" t="s">
        <v>2210</v>
      </c>
      <c r="O733" s="124" t="s">
        <v>1436</v>
      </c>
      <c r="P733" s="2" t="s">
        <v>305</v>
      </c>
    </row>
    <row r="734" ht="12.75" customHeight="1">
      <c r="A734" s="46">
        <v>733.0</v>
      </c>
      <c r="B734" s="46">
        <v>815.0</v>
      </c>
      <c r="C734" s="46"/>
      <c r="D734" s="46" t="s">
        <v>2211</v>
      </c>
      <c r="E734" s="46"/>
      <c r="F734" s="82"/>
      <c r="G734" s="122">
        <f t="shared" si="2"/>
        <v>7</v>
      </c>
      <c r="H734" s="123" t="s">
        <v>2869</v>
      </c>
      <c r="I734" s="123">
        <v>28525.0</v>
      </c>
      <c r="J734" s="122">
        <f t="shared" si="1"/>
        <v>4</v>
      </c>
      <c r="K734" s="2" t="s">
        <v>1175</v>
      </c>
      <c r="L734" s="2" t="s">
        <v>735</v>
      </c>
      <c r="M734" s="32" t="s">
        <v>2210</v>
      </c>
      <c r="O734" s="124" t="s">
        <v>1437</v>
      </c>
      <c r="P734" s="2" t="s">
        <v>1175</v>
      </c>
    </row>
    <row r="735" ht="12.75" customHeight="1">
      <c r="A735" s="46">
        <v>734.0</v>
      </c>
      <c r="B735" s="46">
        <v>816.0</v>
      </c>
      <c r="C735" s="46"/>
      <c r="D735" s="46" t="s">
        <v>2211</v>
      </c>
      <c r="E735" s="46"/>
      <c r="F735" s="125" t="s">
        <v>2304</v>
      </c>
      <c r="G735" s="122">
        <f t="shared" si="2"/>
        <v>0</v>
      </c>
      <c r="H735" s="123" t="s">
        <v>2870</v>
      </c>
      <c r="I735" s="123">
        <v>28531.0</v>
      </c>
      <c r="J735" s="122">
        <f t="shared" si="1"/>
        <v>6</v>
      </c>
      <c r="K735" s="2" t="s">
        <v>2345</v>
      </c>
      <c r="L735" s="2" t="s">
        <v>735</v>
      </c>
      <c r="M735" s="32" t="s">
        <v>2210</v>
      </c>
      <c r="O735" s="124" t="s">
        <v>1438</v>
      </c>
      <c r="P735" s="2" t="s">
        <v>282</v>
      </c>
    </row>
    <row r="736" ht="12.75" customHeight="1">
      <c r="A736" s="46">
        <v>735.0</v>
      </c>
      <c r="B736" s="46">
        <v>817.0</v>
      </c>
      <c r="C736" s="46"/>
      <c r="D736" s="46" t="s">
        <v>2211</v>
      </c>
      <c r="E736" s="46"/>
      <c r="F736" s="125" t="s">
        <v>2871</v>
      </c>
      <c r="G736" s="122">
        <f t="shared" si="2"/>
        <v>10</v>
      </c>
      <c r="H736" s="123" t="s">
        <v>2872</v>
      </c>
      <c r="I736" s="123">
        <v>28545.0</v>
      </c>
      <c r="J736" s="122">
        <f t="shared" si="1"/>
        <v>4</v>
      </c>
      <c r="K736" s="2" t="s">
        <v>2873</v>
      </c>
      <c r="M736" s="32" t="s">
        <v>2874</v>
      </c>
      <c r="N736" s="32" t="s">
        <v>1351</v>
      </c>
      <c r="O736" s="124" t="s">
        <v>1439</v>
      </c>
      <c r="P736" s="2" t="s">
        <v>385</v>
      </c>
    </row>
    <row r="737" ht="12.75" customHeight="1">
      <c r="A737" s="46">
        <v>736.0</v>
      </c>
      <c r="B737" s="46">
        <v>818.0</v>
      </c>
      <c r="C737" s="46"/>
      <c r="D737" s="46" t="s">
        <v>2211</v>
      </c>
      <c r="E737" s="46"/>
      <c r="F737" s="82"/>
      <c r="G737" s="122">
        <f t="shared" si="2"/>
        <v>3</v>
      </c>
      <c r="H737" s="123" t="s">
        <v>2875</v>
      </c>
      <c r="I737" s="123">
        <v>28551.0</v>
      </c>
      <c r="J737" s="122">
        <f t="shared" si="1"/>
        <v>3</v>
      </c>
      <c r="K737" s="2" t="s">
        <v>2165</v>
      </c>
      <c r="M737" s="32" t="s">
        <v>181</v>
      </c>
      <c r="N737" s="32" t="s">
        <v>1351</v>
      </c>
      <c r="O737" s="124" t="s">
        <v>1441</v>
      </c>
      <c r="P737" s="2" t="s">
        <v>765</v>
      </c>
    </row>
    <row r="738" ht="12.75" customHeight="1">
      <c r="A738" s="46">
        <v>737.0</v>
      </c>
      <c r="B738" s="46">
        <v>819.0</v>
      </c>
      <c r="C738" s="46"/>
      <c r="D738" s="46" t="s">
        <v>2211</v>
      </c>
      <c r="E738" s="46"/>
      <c r="F738" s="82"/>
      <c r="G738" s="122">
        <f t="shared" si="2"/>
        <v>8</v>
      </c>
      <c r="H738" s="123" t="s">
        <v>2876</v>
      </c>
      <c r="I738" s="123">
        <v>28563.0</v>
      </c>
      <c r="J738" s="122">
        <f t="shared" si="1"/>
        <v>4</v>
      </c>
      <c r="K738" s="2" t="s">
        <v>2302</v>
      </c>
      <c r="L738" s="2" t="s">
        <v>735</v>
      </c>
      <c r="M738" s="32" t="s">
        <v>2210</v>
      </c>
      <c r="O738" s="124" t="s">
        <v>1442</v>
      </c>
      <c r="P738" s="2" t="s">
        <v>230</v>
      </c>
    </row>
    <row r="739" ht="12.75" customHeight="1">
      <c r="A739" s="46">
        <v>738.0</v>
      </c>
      <c r="B739" s="46">
        <v>820.0</v>
      </c>
      <c r="C739" s="46"/>
      <c r="D739" s="46" t="s">
        <v>2211</v>
      </c>
      <c r="E739" s="46"/>
      <c r="F739" s="82"/>
      <c r="G739" s="122">
        <f t="shared" si="2"/>
        <v>6</v>
      </c>
      <c r="H739" s="123" t="s">
        <v>2877</v>
      </c>
      <c r="I739" s="123">
        <v>28571.0</v>
      </c>
      <c r="J739" s="122">
        <f t="shared" si="1"/>
        <v>2</v>
      </c>
      <c r="K739" s="2" t="s">
        <v>734</v>
      </c>
      <c r="L739" s="2" t="s">
        <v>2209</v>
      </c>
      <c r="M739" s="32" t="s">
        <v>2210</v>
      </c>
      <c r="O739" s="124" t="s">
        <v>1443</v>
      </c>
      <c r="P739" s="2" t="s">
        <v>678</v>
      </c>
    </row>
    <row r="740" ht="12.75" customHeight="1">
      <c r="A740" s="46">
        <v>739.0</v>
      </c>
      <c r="B740" s="46">
        <v>821.0</v>
      </c>
      <c r="C740" s="46"/>
      <c r="D740" s="46" t="s">
        <v>2211</v>
      </c>
      <c r="E740" s="46"/>
      <c r="F740" s="125" t="s">
        <v>1444</v>
      </c>
      <c r="G740" s="122">
        <f t="shared" si="2"/>
        <v>2</v>
      </c>
      <c r="H740" s="123">
        <v>28573.0</v>
      </c>
      <c r="I740" s="123">
        <v>28573.0</v>
      </c>
      <c r="J740" s="122">
        <f t="shared" si="1"/>
        <v>0</v>
      </c>
      <c r="K740" s="2" t="s">
        <v>930</v>
      </c>
      <c r="L740" s="2" t="s">
        <v>2209</v>
      </c>
      <c r="M740" s="32" t="s">
        <v>2210</v>
      </c>
      <c r="O740" s="124">
        <v>28573.0</v>
      </c>
      <c r="P740" s="2" t="s">
        <v>930</v>
      </c>
    </row>
    <row r="741" ht="12.75" customHeight="1">
      <c r="A741" s="46">
        <v>740.0</v>
      </c>
      <c r="B741" s="46"/>
      <c r="C741" s="46"/>
      <c r="D741" s="46"/>
      <c r="E741" s="46"/>
      <c r="F741" s="46" t="s">
        <v>2211</v>
      </c>
      <c r="G741" s="122" t="str">
        <f t="shared" si="2"/>
        <v/>
      </c>
      <c r="H741" s="123"/>
      <c r="I741" s="123"/>
      <c r="J741" s="122" t="str">
        <f t="shared" si="1"/>
        <v/>
      </c>
      <c r="M741" s="32"/>
      <c r="O741" s="124"/>
    </row>
    <row r="742" ht="12.75" customHeight="1">
      <c r="A742" s="46">
        <v>741.0</v>
      </c>
      <c r="B742" s="46">
        <v>824.0</v>
      </c>
      <c r="C742" s="46">
        <v>1979.0</v>
      </c>
      <c r="D742" s="46" t="s">
        <v>2878</v>
      </c>
      <c r="E742" s="46" t="s">
        <v>2800</v>
      </c>
      <c r="F742" s="82"/>
      <c r="G742" s="122" t="str">
        <f t="shared" si="2"/>
        <v/>
      </c>
      <c r="H742" s="123">
        <v>28869.0</v>
      </c>
      <c r="I742" s="123">
        <v>28869.0</v>
      </c>
      <c r="J742" s="122">
        <f t="shared" si="1"/>
        <v>0</v>
      </c>
      <c r="K742" s="2" t="s">
        <v>930</v>
      </c>
      <c r="L742" s="2" t="s">
        <v>2209</v>
      </c>
      <c r="M742" s="32" t="s">
        <v>2210</v>
      </c>
      <c r="O742" s="124">
        <v>28869.0</v>
      </c>
      <c r="P742" s="2" t="s">
        <v>930</v>
      </c>
    </row>
    <row r="743" ht="12.75" customHeight="1">
      <c r="A743" s="46">
        <v>742.0</v>
      </c>
      <c r="B743" s="46">
        <v>825.0</v>
      </c>
      <c r="C743" s="46"/>
      <c r="D743" s="46" t="s">
        <v>2211</v>
      </c>
      <c r="E743" s="46"/>
      <c r="F743" s="125" t="s">
        <v>2304</v>
      </c>
      <c r="G743" s="122">
        <f t="shared" si="2"/>
        <v>0</v>
      </c>
      <c r="H743" s="123" t="s">
        <v>2879</v>
      </c>
      <c r="I743" s="123">
        <v>28873.0</v>
      </c>
      <c r="J743" s="122">
        <f t="shared" si="1"/>
        <v>4</v>
      </c>
      <c r="K743" s="32" t="s">
        <v>526</v>
      </c>
      <c r="L743" s="2" t="s">
        <v>2209</v>
      </c>
      <c r="M743" s="32" t="s">
        <v>2210</v>
      </c>
      <c r="O743" s="124" t="s">
        <v>1446</v>
      </c>
      <c r="P743" s="2" t="s">
        <v>507</v>
      </c>
    </row>
    <row r="744" ht="12.75" customHeight="1">
      <c r="A744" s="46">
        <v>743.0</v>
      </c>
      <c r="B744" s="46">
        <v>826.0</v>
      </c>
      <c r="C744" s="46"/>
      <c r="D744" s="46" t="s">
        <v>2211</v>
      </c>
      <c r="E744" s="46"/>
      <c r="F744" s="82"/>
      <c r="G744" s="122">
        <f t="shared" si="2"/>
        <v>0</v>
      </c>
      <c r="H744" s="123" t="s">
        <v>2880</v>
      </c>
      <c r="I744" s="123">
        <v>28875.0</v>
      </c>
      <c r="J744" s="122">
        <f t="shared" si="1"/>
        <v>2</v>
      </c>
      <c r="K744" s="2" t="s">
        <v>1290</v>
      </c>
      <c r="L744" s="2" t="s">
        <v>2209</v>
      </c>
      <c r="M744" s="32" t="s">
        <v>2210</v>
      </c>
      <c r="O744" s="124" t="s">
        <v>1448</v>
      </c>
      <c r="P744" s="2" t="s">
        <v>1290</v>
      </c>
    </row>
    <row r="745" ht="12.75" customHeight="1">
      <c r="A745" s="46">
        <v>744.0</v>
      </c>
      <c r="B745" s="46">
        <v>827.0</v>
      </c>
      <c r="C745" s="46"/>
      <c r="D745" s="46" t="s">
        <v>2211</v>
      </c>
      <c r="E745" s="46"/>
      <c r="F745" s="82"/>
      <c r="G745" s="122">
        <f t="shared" si="2"/>
        <v>2</v>
      </c>
      <c r="H745" s="123" t="s">
        <v>2881</v>
      </c>
      <c r="I745" s="123">
        <v>28884.0</v>
      </c>
      <c r="J745" s="122">
        <f t="shared" si="1"/>
        <v>7</v>
      </c>
      <c r="K745" s="2" t="s">
        <v>734</v>
      </c>
      <c r="L745" s="2" t="s">
        <v>2209</v>
      </c>
      <c r="M745" s="32" t="s">
        <v>2210</v>
      </c>
      <c r="O745" s="124" t="s">
        <v>1449</v>
      </c>
      <c r="P745" s="2" t="s">
        <v>734</v>
      </c>
    </row>
    <row r="746" ht="12.75" customHeight="1">
      <c r="A746" s="46">
        <v>745.0</v>
      </c>
      <c r="B746" s="46">
        <v>828.0</v>
      </c>
      <c r="C746" s="46"/>
      <c r="D746" s="46" t="s">
        <v>2211</v>
      </c>
      <c r="E746" s="46"/>
      <c r="F746" s="82"/>
      <c r="G746" s="122">
        <f t="shared" si="2"/>
        <v>9</v>
      </c>
      <c r="H746" s="123" t="s">
        <v>2882</v>
      </c>
      <c r="I746" s="123">
        <v>28896.0</v>
      </c>
      <c r="J746" s="122">
        <f t="shared" si="1"/>
        <v>3</v>
      </c>
      <c r="K746" s="2" t="s">
        <v>2213</v>
      </c>
      <c r="L746" s="2" t="s">
        <v>2308</v>
      </c>
      <c r="M746" s="32" t="s">
        <v>404</v>
      </c>
      <c r="O746" s="124" t="s">
        <v>1450</v>
      </c>
      <c r="P746" s="2" t="s">
        <v>61</v>
      </c>
    </row>
    <row r="747" ht="12.75" customHeight="1">
      <c r="A747" s="46">
        <v>746.0</v>
      </c>
      <c r="B747" s="46">
        <v>829.0</v>
      </c>
      <c r="C747" s="46"/>
      <c r="D747" s="46" t="s">
        <v>2211</v>
      </c>
      <c r="E747" s="46"/>
      <c r="F747" s="125" t="s">
        <v>1452</v>
      </c>
      <c r="G747" s="122">
        <f t="shared" si="2"/>
        <v>-5</v>
      </c>
      <c r="H747" s="123" t="s">
        <v>2883</v>
      </c>
      <c r="I747" s="123">
        <v>28891.0</v>
      </c>
      <c r="J747" s="122">
        <f t="shared" si="1"/>
        <v>0</v>
      </c>
      <c r="K747" s="4" t="s">
        <v>2884</v>
      </c>
      <c r="M747" s="2" t="s">
        <v>2755</v>
      </c>
      <c r="O747" s="124" t="s">
        <v>1451</v>
      </c>
      <c r="P747" s="2" t="s">
        <v>453</v>
      </c>
    </row>
    <row r="748" ht="12.75" customHeight="1">
      <c r="A748" s="46">
        <v>747.0</v>
      </c>
      <c r="B748" s="46">
        <v>830.0</v>
      </c>
      <c r="C748" s="46"/>
      <c r="D748" s="46" t="s">
        <v>2211</v>
      </c>
      <c r="E748" s="46"/>
      <c r="F748" s="82"/>
      <c r="G748" s="122">
        <f t="shared" si="2"/>
        <v>5</v>
      </c>
      <c r="H748" s="123">
        <v>28896.0</v>
      </c>
      <c r="I748" s="123">
        <v>28896.0</v>
      </c>
      <c r="J748" s="122">
        <f t="shared" si="1"/>
        <v>0</v>
      </c>
      <c r="K748" s="4" t="s">
        <v>2247</v>
      </c>
      <c r="L748" s="2" t="s">
        <v>2308</v>
      </c>
      <c r="M748" s="32" t="s">
        <v>404</v>
      </c>
      <c r="O748" s="124">
        <v>28896.0</v>
      </c>
      <c r="P748" s="4" t="s">
        <v>2765</v>
      </c>
    </row>
    <row r="749" ht="12.75" customHeight="1">
      <c r="A749" s="46">
        <v>748.0</v>
      </c>
      <c r="B749" s="46">
        <v>831.0</v>
      </c>
      <c r="C749" s="46"/>
      <c r="D749" s="46" t="s">
        <v>2211</v>
      </c>
      <c r="E749" s="46"/>
      <c r="F749" s="82"/>
      <c r="G749" s="122">
        <f t="shared" si="2"/>
        <v>7</v>
      </c>
      <c r="H749" s="123" t="s">
        <v>2885</v>
      </c>
      <c r="I749" s="123">
        <v>28907.0</v>
      </c>
      <c r="J749" s="122">
        <f t="shared" si="1"/>
        <v>4</v>
      </c>
      <c r="K749" s="2" t="s">
        <v>367</v>
      </c>
      <c r="L749" s="2" t="s">
        <v>2502</v>
      </c>
      <c r="M749" s="32" t="s">
        <v>2210</v>
      </c>
      <c r="O749" s="124" t="s">
        <v>1453</v>
      </c>
      <c r="P749" s="2" t="s">
        <v>367</v>
      </c>
    </row>
    <row r="750" ht="12.75" customHeight="1">
      <c r="A750" s="46">
        <v>749.0</v>
      </c>
      <c r="B750" s="46">
        <v>832.0</v>
      </c>
      <c r="C750" s="46"/>
      <c r="D750" s="46" t="s">
        <v>2211</v>
      </c>
      <c r="E750" s="46"/>
      <c r="F750" s="82"/>
      <c r="G750" s="122">
        <f t="shared" si="2"/>
        <v>5</v>
      </c>
      <c r="H750" s="123" t="s">
        <v>2886</v>
      </c>
      <c r="I750" s="123">
        <v>28913.0</v>
      </c>
      <c r="J750" s="122">
        <f t="shared" si="1"/>
        <v>1</v>
      </c>
      <c r="K750" s="4" t="s">
        <v>2247</v>
      </c>
      <c r="L750" s="2" t="s">
        <v>2308</v>
      </c>
      <c r="M750" s="32" t="s">
        <v>404</v>
      </c>
      <c r="O750" s="124" t="s">
        <v>1454</v>
      </c>
      <c r="P750" s="4" t="s">
        <v>2765</v>
      </c>
    </row>
    <row r="751" ht="12.75" customHeight="1">
      <c r="A751" s="46">
        <v>750.0</v>
      </c>
      <c r="B751" s="46">
        <v>833.0</v>
      </c>
      <c r="C751" s="46"/>
      <c r="D751" s="46" t="s">
        <v>2211</v>
      </c>
      <c r="E751" s="46"/>
      <c r="F751" s="125" t="s">
        <v>1452</v>
      </c>
      <c r="G751" s="122">
        <f t="shared" si="2"/>
        <v>-7</v>
      </c>
      <c r="H751" s="123" t="s">
        <v>2887</v>
      </c>
      <c r="I751" s="123" t="s">
        <v>2887</v>
      </c>
      <c r="J751" s="122">
        <f t="shared" si="1"/>
        <v>0</v>
      </c>
      <c r="K751" s="2" t="s">
        <v>2168</v>
      </c>
      <c r="L751" s="32" t="s">
        <v>2326</v>
      </c>
      <c r="M751" s="2" t="s">
        <v>2327</v>
      </c>
      <c r="N751" s="32" t="s">
        <v>1351</v>
      </c>
      <c r="O751" s="124" t="s">
        <v>1455</v>
      </c>
      <c r="P751" s="2" t="s">
        <v>409</v>
      </c>
    </row>
    <row r="752" ht="12.75" customHeight="1">
      <c r="A752" s="46">
        <v>751.0</v>
      </c>
      <c r="B752" s="46">
        <v>834.0</v>
      </c>
      <c r="C752" s="46"/>
      <c r="D752" s="46" t="s">
        <v>2211</v>
      </c>
      <c r="E752" s="46" t="s">
        <v>2888</v>
      </c>
      <c r="F752" s="125" t="s">
        <v>1452</v>
      </c>
      <c r="G752" s="122">
        <f t="shared" si="2"/>
        <v>10</v>
      </c>
      <c r="H752" s="123" t="s">
        <v>2889</v>
      </c>
      <c r="I752" s="123" t="s">
        <v>2889</v>
      </c>
      <c r="J752" s="122">
        <f t="shared" si="1"/>
        <v>0</v>
      </c>
      <c r="K752" s="2" t="s">
        <v>2829</v>
      </c>
      <c r="L752" s="2" t="s">
        <v>735</v>
      </c>
      <c r="M752" s="32" t="s">
        <v>2210</v>
      </c>
      <c r="O752" s="124" t="s">
        <v>1456</v>
      </c>
      <c r="P752" s="2" t="s">
        <v>259</v>
      </c>
    </row>
    <row r="753" ht="12.75" customHeight="1">
      <c r="A753" s="46">
        <v>752.0</v>
      </c>
      <c r="B753" s="46">
        <v>835.0</v>
      </c>
      <c r="C753" s="46"/>
      <c r="D753" s="46" t="s">
        <v>2211</v>
      </c>
      <c r="E753" s="46"/>
      <c r="F753" s="125" t="s">
        <v>1452</v>
      </c>
      <c r="G753" s="122">
        <f t="shared" si="2"/>
        <v>3</v>
      </c>
      <c r="H753" s="123" t="s">
        <v>2890</v>
      </c>
      <c r="I753" s="123" t="s">
        <v>2890</v>
      </c>
      <c r="J753" s="122">
        <f t="shared" si="1"/>
        <v>0</v>
      </c>
      <c r="K753" s="2" t="s">
        <v>1175</v>
      </c>
      <c r="L753" s="2" t="s">
        <v>735</v>
      </c>
      <c r="M753" s="32" t="s">
        <v>2210</v>
      </c>
      <c r="O753" s="124" t="s">
        <v>1457</v>
      </c>
      <c r="P753" s="2" t="s">
        <v>1175</v>
      </c>
    </row>
    <row r="754" ht="12.75" customHeight="1">
      <c r="A754" s="46">
        <v>753.0</v>
      </c>
      <c r="B754" s="46">
        <v>836.0</v>
      </c>
      <c r="C754" s="46"/>
      <c r="D754" s="46" t="s">
        <v>2211</v>
      </c>
      <c r="E754" s="46"/>
      <c r="F754" s="82"/>
      <c r="G754" s="122">
        <f t="shared" si="2"/>
        <v>0</v>
      </c>
      <c r="H754" s="123" t="s">
        <v>2890</v>
      </c>
      <c r="I754" s="123">
        <v>28923.0</v>
      </c>
      <c r="J754" s="122">
        <f t="shared" si="1"/>
        <v>4</v>
      </c>
      <c r="K754" s="2" t="s">
        <v>2249</v>
      </c>
      <c r="L754" s="32" t="s">
        <v>2250</v>
      </c>
      <c r="M754" s="32" t="s">
        <v>56</v>
      </c>
      <c r="O754" s="124" t="s">
        <v>1458</v>
      </c>
      <c r="P754" s="2" t="s">
        <v>336</v>
      </c>
    </row>
    <row r="755" ht="12.75" customHeight="1">
      <c r="A755" s="46">
        <v>754.0</v>
      </c>
      <c r="B755" s="46">
        <v>837.0</v>
      </c>
      <c r="C755" s="46"/>
      <c r="D755" s="46" t="s">
        <v>2211</v>
      </c>
      <c r="E755" s="46"/>
      <c r="F755" s="125" t="s">
        <v>1967</v>
      </c>
      <c r="G755" s="122">
        <f t="shared" si="2"/>
        <v>5</v>
      </c>
      <c r="H755" s="123" t="s">
        <v>2891</v>
      </c>
      <c r="I755" s="123" t="s">
        <v>2891</v>
      </c>
      <c r="J755" s="122">
        <f t="shared" si="1"/>
        <v>0</v>
      </c>
      <c r="K755" s="2" t="s">
        <v>2892</v>
      </c>
      <c r="L755" s="2" t="s">
        <v>2599</v>
      </c>
      <c r="M755" s="32" t="s">
        <v>2210</v>
      </c>
      <c r="O755" s="124" t="s">
        <v>1459</v>
      </c>
      <c r="P755" s="2" t="s">
        <v>584</v>
      </c>
    </row>
    <row r="756" ht="12.75" customHeight="1">
      <c r="A756" s="46">
        <v>755.0</v>
      </c>
      <c r="B756" s="46">
        <v>838.0</v>
      </c>
      <c r="C756" s="46"/>
      <c r="D756" s="46" t="s">
        <v>2211</v>
      </c>
      <c r="E756" s="46"/>
      <c r="F756" s="82"/>
      <c r="G756" s="122">
        <f t="shared" si="2"/>
        <v>1</v>
      </c>
      <c r="H756" s="123" t="s">
        <v>2893</v>
      </c>
      <c r="I756" s="123">
        <v>28932.0</v>
      </c>
      <c r="J756" s="122">
        <f t="shared" si="1"/>
        <v>3</v>
      </c>
      <c r="K756" s="2" t="s">
        <v>1508</v>
      </c>
      <c r="L756" s="2" t="s">
        <v>2599</v>
      </c>
      <c r="M756" s="32" t="s">
        <v>2210</v>
      </c>
      <c r="O756" s="124" t="s">
        <v>1460</v>
      </c>
      <c r="P756" s="2" t="s">
        <v>1368</v>
      </c>
    </row>
    <row r="757" ht="12.75" customHeight="1">
      <c r="A757" s="46">
        <v>756.0</v>
      </c>
      <c r="B757" s="46">
        <v>839.0</v>
      </c>
      <c r="C757" s="46"/>
      <c r="D757" s="46" t="s">
        <v>2211</v>
      </c>
      <c r="E757" s="46"/>
      <c r="F757" s="82"/>
      <c r="G757" s="122">
        <f t="shared" si="2"/>
        <v>1</v>
      </c>
      <c r="H757" s="123" t="s">
        <v>2894</v>
      </c>
      <c r="I757" s="123">
        <v>28935.0</v>
      </c>
      <c r="J757" s="122">
        <f t="shared" si="1"/>
        <v>2</v>
      </c>
      <c r="K757" s="2" t="s">
        <v>2596</v>
      </c>
      <c r="L757" s="2" t="s">
        <v>2597</v>
      </c>
      <c r="M757" s="32" t="s">
        <v>2210</v>
      </c>
      <c r="O757" s="124" t="s">
        <v>1461</v>
      </c>
      <c r="P757" s="2" t="s">
        <v>1399</v>
      </c>
    </row>
    <row r="758" ht="12.75" customHeight="1">
      <c r="A758" s="46">
        <v>757.0</v>
      </c>
      <c r="B758" s="46">
        <v>840.0</v>
      </c>
      <c r="C758" s="46"/>
      <c r="D758" s="46" t="s">
        <v>2211</v>
      </c>
      <c r="E758" s="46"/>
      <c r="F758" s="125" t="s">
        <v>1462</v>
      </c>
      <c r="G758" s="122">
        <f t="shared" si="2"/>
        <v>2</v>
      </c>
      <c r="H758" s="123">
        <v>28937.0</v>
      </c>
      <c r="I758" s="123">
        <v>28937.0</v>
      </c>
      <c r="J758" s="122">
        <f t="shared" si="1"/>
        <v>0</v>
      </c>
      <c r="K758" s="2" t="s">
        <v>930</v>
      </c>
      <c r="L758" s="2" t="s">
        <v>2209</v>
      </c>
      <c r="M758" s="32" t="s">
        <v>2210</v>
      </c>
      <c r="O758" s="124">
        <v>28937.0</v>
      </c>
      <c r="P758" s="2" t="s">
        <v>930</v>
      </c>
    </row>
    <row r="759" ht="12.75" customHeight="1">
      <c r="A759" s="46">
        <v>758.0</v>
      </c>
      <c r="B759" s="46"/>
      <c r="C759" s="46"/>
      <c r="D759" s="46"/>
      <c r="E759" s="46"/>
      <c r="F759" s="46"/>
      <c r="G759" s="122" t="str">
        <f t="shared" si="2"/>
        <v/>
      </c>
      <c r="H759" s="123"/>
      <c r="I759" s="123"/>
      <c r="J759" s="122" t="str">
        <f t="shared" si="1"/>
        <v/>
      </c>
      <c r="M759" s="32"/>
      <c r="O759" s="124"/>
    </row>
    <row r="760" ht="12.75" customHeight="1">
      <c r="A760" s="46">
        <v>759.0</v>
      </c>
      <c r="B760" s="46">
        <v>843.0</v>
      </c>
      <c r="C760" s="46">
        <v>1980.0</v>
      </c>
      <c r="D760" s="46" t="s">
        <v>778</v>
      </c>
      <c r="E760" s="46" t="s">
        <v>2800</v>
      </c>
      <c r="F760" s="82"/>
      <c r="G760" s="122" t="str">
        <f t="shared" si="2"/>
        <v/>
      </c>
      <c r="H760" s="123">
        <v>29239.0</v>
      </c>
      <c r="I760" s="123">
        <v>29239.0</v>
      </c>
      <c r="J760" s="122">
        <f t="shared" si="1"/>
        <v>0</v>
      </c>
      <c r="K760" s="2" t="s">
        <v>930</v>
      </c>
      <c r="L760" s="2" t="s">
        <v>2209</v>
      </c>
      <c r="M760" s="32" t="s">
        <v>2210</v>
      </c>
      <c r="O760" s="124">
        <v>29239.0</v>
      </c>
      <c r="P760" s="2" t="s">
        <v>930</v>
      </c>
    </row>
    <row r="761" ht="12.75" customHeight="1">
      <c r="A761" s="46">
        <v>760.0</v>
      </c>
      <c r="B761" s="46">
        <v>844.0</v>
      </c>
      <c r="C761" s="46"/>
      <c r="D761" s="46" t="s">
        <v>2211</v>
      </c>
      <c r="E761" s="46"/>
      <c r="F761" s="125" t="s">
        <v>2895</v>
      </c>
      <c r="G761" s="122">
        <f t="shared" si="2"/>
        <v>1</v>
      </c>
      <c r="H761" s="123" t="s">
        <v>2896</v>
      </c>
      <c r="I761" s="123">
        <v>29248.0</v>
      </c>
      <c r="J761" s="122">
        <f t="shared" si="1"/>
        <v>8</v>
      </c>
      <c r="K761" s="2" t="s">
        <v>734</v>
      </c>
      <c r="L761" s="2" t="s">
        <v>2209</v>
      </c>
      <c r="M761" s="32" t="s">
        <v>2210</v>
      </c>
      <c r="O761" s="124" t="s">
        <v>1463</v>
      </c>
      <c r="P761" s="2" t="s">
        <v>734</v>
      </c>
    </row>
    <row r="762" ht="12.75" customHeight="1">
      <c r="A762" s="46">
        <v>761.0</v>
      </c>
      <c r="B762" s="46">
        <v>845.0</v>
      </c>
      <c r="C762" s="46"/>
      <c r="D762" s="46" t="s">
        <v>2211</v>
      </c>
      <c r="E762" s="46"/>
      <c r="F762" s="125" t="s">
        <v>2304</v>
      </c>
      <c r="G762" s="122">
        <f t="shared" si="2"/>
        <v>2</v>
      </c>
      <c r="H762" s="123" t="s">
        <v>2897</v>
      </c>
      <c r="I762" s="123">
        <v>29256.0</v>
      </c>
      <c r="J762" s="122">
        <f t="shared" si="1"/>
        <v>6</v>
      </c>
      <c r="K762" s="4" t="s">
        <v>2898</v>
      </c>
      <c r="M762" s="32" t="s">
        <v>56</v>
      </c>
      <c r="O762" s="124" t="s">
        <v>1465</v>
      </c>
      <c r="P762" s="2" t="s">
        <v>248</v>
      </c>
    </row>
    <row r="763" ht="12.75" customHeight="1">
      <c r="A763" s="46">
        <v>762.0</v>
      </c>
      <c r="B763" s="46">
        <v>846.0</v>
      </c>
      <c r="C763" s="46"/>
      <c r="D763" s="46" t="s">
        <v>2211</v>
      </c>
      <c r="E763" s="46"/>
      <c r="F763" s="82"/>
      <c r="G763" s="122">
        <f t="shared" si="2"/>
        <v>3</v>
      </c>
      <c r="H763" s="123" t="s">
        <v>2899</v>
      </c>
      <c r="I763" s="123">
        <v>29263.0</v>
      </c>
      <c r="J763" s="122">
        <f t="shared" si="1"/>
        <v>4</v>
      </c>
      <c r="K763" s="2" t="s">
        <v>2371</v>
      </c>
      <c r="L763" s="2" t="s">
        <v>2372</v>
      </c>
      <c r="M763" s="32" t="s">
        <v>56</v>
      </c>
      <c r="O763" s="124" t="s">
        <v>1466</v>
      </c>
      <c r="P763" s="2" t="s">
        <v>1467</v>
      </c>
    </row>
    <row r="764" ht="12.75" customHeight="1">
      <c r="A764" s="46">
        <v>763.0</v>
      </c>
      <c r="B764" s="46">
        <v>847.0</v>
      </c>
      <c r="C764" s="46"/>
      <c r="D764" s="46" t="s">
        <v>2211</v>
      </c>
      <c r="E764" s="46"/>
      <c r="F764" s="125" t="s">
        <v>1469</v>
      </c>
      <c r="G764" s="122">
        <f t="shared" si="2"/>
        <v>14</v>
      </c>
      <c r="H764" s="123" t="s">
        <v>2900</v>
      </c>
      <c r="I764" s="123">
        <v>29281.0</v>
      </c>
      <c r="J764" s="122">
        <f t="shared" si="1"/>
        <v>4</v>
      </c>
      <c r="K764" s="2" t="s">
        <v>2220</v>
      </c>
      <c r="M764" s="2" t="s">
        <v>2221</v>
      </c>
      <c r="O764" s="124" t="s">
        <v>1468</v>
      </c>
      <c r="P764" s="2" t="s">
        <v>600</v>
      </c>
    </row>
    <row r="765" ht="12.75" customHeight="1">
      <c r="A765" s="46">
        <v>764.0</v>
      </c>
      <c r="B765" s="46">
        <v>848.0</v>
      </c>
      <c r="C765" s="46"/>
      <c r="D765" s="46" t="s">
        <v>2211</v>
      </c>
      <c r="E765" s="46"/>
      <c r="F765" s="82"/>
      <c r="G765" s="122">
        <f t="shared" si="2"/>
        <v>-8</v>
      </c>
      <c r="H765" s="123" t="s">
        <v>2901</v>
      </c>
      <c r="I765" s="123">
        <v>29279.0</v>
      </c>
      <c r="J765" s="122">
        <f t="shared" si="1"/>
        <v>6</v>
      </c>
      <c r="K765" s="2" t="s">
        <v>2217</v>
      </c>
      <c r="M765" s="32" t="s">
        <v>2218</v>
      </c>
      <c r="O765" s="124" t="s">
        <v>1470</v>
      </c>
      <c r="P765" s="2" t="s">
        <v>108</v>
      </c>
    </row>
    <row r="766" ht="12.75" customHeight="1">
      <c r="A766" s="46">
        <v>765.0</v>
      </c>
      <c r="B766" s="46">
        <v>849.0</v>
      </c>
      <c r="C766" s="46"/>
      <c r="D766" s="46" t="s">
        <v>2211</v>
      </c>
      <c r="E766" s="46"/>
      <c r="F766" s="125" t="s">
        <v>1472</v>
      </c>
      <c r="G766" s="122">
        <f t="shared" si="2"/>
        <v>7</v>
      </c>
      <c r="H766" s="123" t="s">
        <v>2902</v>
      </c>
      <c r="I766" s="123">
        <v>29289.0</v>
      </c>
      <c r="J766" s="122">
        <f t="shared" si="1"/>
        <v>3</v>
      </c>
      <c r="K766" s="4" t="s">
        <v>2884</v>
      </c>
      <c r="M766" s="2" t="s">
        <v>2755</v>
      </c>
      <c r="O766" s="124" t="s">
        <v>1471</v>
      </c>
      <c r="P766" s="2" t="s">
        <v>456</v>
      </c>
    </row>
    <row r="767" ht="12.75" customHeight="1">
      <c r="A767" s="46">
        <v>766.0</v>
      </c>
      <c r="B767" s="46">
        <v>850.0</v>
      </c>
      <c r="C767" s="46"/>
      <c r="D767" s="46" t="s">
        <v>2211</v>
      </c>
      <c r="E767" s="46"/>
      <c r="F767" s="82"/>
      <c r="G767" s="122">
        <f t="shared" si="2"/>
        <v>4</v>
      </c>
      <c r="H767" s="123" t="s">
        <v>2903</v>
      </c>
      <c r="I767" s="123">
        <v>29298.0</v>
      </c>
      <c r="J767" s="122">
        <f t="shared" si="1"/>
        <v>5</v>
      </c>
      <c r="K767" s="2" t="s">
        <v>2347</v>
      </c>
      <c r="L767" s="2" t="s">
        <v>2348</v>
      </c>
      <c r="M767" s="32" t="s">
        <v>56</v>
      </c>
      <c r="O767" s="124" t="s">
        <v>1473</v>
      </c>
      <c r="P767" s="2" t="s">
        <v>1474</v>
      </c>
    </row>
    <row r="768" ht="12.75" customHeight="1">
      <c r="A768" s="46">
        <v>767.0</v>
      </c>
      <c r="B768" s="46">
        <v>851.0</v>
      </c>
      <c r="C768" s="46"/>
      <c r="D768" s="46" t="s">
        <v>2211</v>
      </c>
      <c r="E768" s="46"/>
      <c r="F768" s="125" t="s">
        <v>1475</v>
      </c>
      <c r="G768" s="122">
        <f t="shared" si="2"/>
        <v>2</v>
      </c>
      <c r="H768" s="123">
        <v>29300.0</v>
      </c>
      <c r="I768" s="123">
        <v>29300.0</v>
      </c>
      <c r="J768" s="122">
        <f t="shared" si="1"/>
        <v>0</v>
      </c>
      <c r="K768" s="2" t="s">
        <v>2601</v>
      </c>
      <c r="L768" s="2" t="s">
        <v>2602</v>
      </c>
      <c r="M768" s="2" t="s">
        <v>2603</v>
      </c>
      <c r="O768" s="124"/>
      <c r="P768" s="2" t="s">
        <v>1109</v>
      </c>
    </row>
    <row r="769" ht="12.75" customHeight="1">
      <c r="A769" s="46">
        <v>768.0</v>
      </c>
      <c r="B769" s="46">
        <v>852.0</v>
      </c>
      <c r="C769" s="46"/>
      <c r="D769" s="46" t="s">
        <v>2211</v>
      </c>
      <c r="E769" s="46"/>
      <c r="F769" s="125" t="s">
        <v>2904</v>
      </c>
      <c r="G769" s="122">
        <f t="shared" si="2"/>
        <v>4</v>
      </c>
      <c r="H769" s="123">
        <v>29304.0</v>
      </c>
      <c r="I769" s="123">
        <v>29305.0</v>
      </c>
      <c r="J769" s="122">
        <f t="shared" si="1"/>
        <v>1</v>
      </c>
      <c r="K769" s="2" t="s">
        <v>734</v>
      </c>
      <c r="L769" s="2" t="s">
        <v>2209</v>
      </c>
      <c r="M769" s="32" t="s">
        <v>2210</v>
      </c>
      <c r="O769" s="124">
        <v>29304.0</v>
      </c>
      <c r="P769" s="2" t="s">
        <v>734</v>
      </c>
    </row>
    <row r="770" ht="12.75" customHeight="1">
      <c r="A770" s="46">
        <v>769.0</v>
      </c>
      <c r="B770" s="46">
        <v>853.0</v>
      </c>
      <c r="C770" s="46"/>
      <c r="D770" s="46" t="s">
        <v>2211</v>
      </c>
      <c r="E770" s="46"/>
      <c r="F770" s="125" t="s">
        <v>1477</v>
      </c>
      <c r="G770" s="122">
        <f t="shared" si="2"/>
        <v>1</v>
      </c>
      <c r="H770" s="123">
        <v>29306.0</v>
      </c>
      <c r="I770" s="123">
        <v>29306.0</v>
      </c>
      <c r="J770" s="122">
        <f t="shared" si="1"/>
        <v>0</v>
      </c>
      <c r="K770" s="2" t="s">
        <v>930</v>
      </c>
      <c r="L770" s="2" t="s">
        <v>2209</v>
      </c>
      <c r="M770" s="32" t="s">
        <v>2210</v>
      </c>
      <c r="O770" s="124">
        <v>29306.0</v>
      </c>
      <c r="P770" s="2" t="s">
        <v>930</v>
      </c>
    </row>
    <row r="771" ht="12.75" customHeight="1">
      <c r="A771" s="46">
        <v>770.0</v>
      </c>
      <c r="B771" s="46"/>
      <c r="C771" s="46"/>
      <c r="D771" s="46"/>
      <c r="E771" s="46"/>
      <c r="F771" s="46"/>
      <c r="G771" s="122" t="str">
        <f t="shared" si="2"/>
        <v/>
      </c>
      <c r="H771" s="123"/>
      <c r="I771" s="123"/>
      <c r="J771" s="122" t="str">
        <f t="shared" si="1"/>
        <v/>
      </c>
      <c r="M771" s="32"/>
      <c r="O771" s="124"/>
    </row>
    <row r="772" ht="12.75" customHeight="1">
      <c r="A772" s="46">
        <v>771.0</v>
      </c>
      <c r="B772" s="46">
        <v>856.0</v>
      </c>
      <c r="C772" s="46">
        <v>1981.0</v>
      </c>
      <c r="D772" s="46" t="s">
        <v>373</v>
      </c>
      <c r="E772" s="46" t="s">
        <v>2800</v>
      </c>
      <c r="F772" s="82"/>
      <c r="G772" s="122" t="str">
        <f t="shared" si="2"/>
        <v/>
      </c>
      <c r="H772" s="123">
        <v>29605.0</v>
      </c>
      <c r="I772" s="123">
        <v>29605.0</v>
      </c>
      <c r="J772" s="122">
        <f t="shared" si="1"/>
        <v>0</v>
      </c>
      <c r="K772" s="2" t="s">
        <v>930</v>
      </c>
      <c r="L772" s="2" t="s">
        <v>2209</v>
      </c>
      <c r="M772" s="32" t="s">
        <v>2210</v>
      </c>
      <c r="O772" s="124">
        <v>29605.0</v>
      </c>
      <c r="P772" s="2" t="s">
        <v>930</v>
      </c>
    </row>
    <row r="773" ht="12.75" customHeight="1">
      <c r="A773" s="46">
        <v>772.0</v>
      </c>
      <c r="B773" s="46">
        <v>857.0</v>
      </c>
      <c r="C773" s="46"/>
      <c r="D773" s="46" t="s">
        <v>2211</v>
      </c>
      <c r="E773" s="46"/>
      <c r="F773" s="125" t="s">
        <v>1479</v>
      </c>
      <c r="G773" s="122">
        <f t="shared" si="2"/>
        <v>0</v>
      </c>
      <c r="H773" s="123" t="s">
        <v>2905</v>
      </c>
      <c r="I773" s="123">
        <v>29607.0</v>
      </c>
      <c r="J773" s="122">
        <f t="shared" si="1"/>
        <v>2</v>
      </c>
      <c r="K773" s="32" t="s">
        <v>526</v>
      </c>
      <c r="L773" s="2" t="s">
        <v>2209</v>
      </c>
      <c r="M773" s="32" t="s">
        <v>2210</v>
      </c>
      <c r="O773" s="124" t="s">
        <v>1478</v>
      </c>
      <c r="P773" s="2" t="s">
        <v>507</v>
      </c>
    </row>
    <row r="774" ht="12.75" customHeight="1">
      <c r="A774" s="46">
        <v>773.0</v>
      </c>
      <c r="B774" s="46">
        <v>858.0</v>
      </c>
      <c r="C774" s="46"/>
      <c r="D774" s="46" t="s">
        <v>2211</v>
      </c>
      <c r="E774" s="46"/>
      <c r="F774" s="125" t="s">
        <v>2304</v>
      </c>
      <c r="G774" s="122">
        <f t="shared" si="2"/>
        <v>6</v>
      </c>
      <c r="H774" s="123" t="s">
        <v>2906</v>
      </c>
      <c r="I774" s="123">
        <v>29620.0</v>
      </c>
      <c r="J774" s="122">
        <f t="shared" si="1"/>
        <v>7</v>
      </c>
      <c r="K774" s="2" t="s">
        <v>2345</v>
      </c>
      <c r="L774" s="2" t="s">
        <v>735</v>
      </c>
      <c r="M774" s="32" t="s">
        <v>2210</v>
      </c>
      <c r="O774" s="124" t="s">
        <v>1480</v>
      </c>
      <c r="P774" s="2" t="s">
        <v>1149</v>
      </c>
    </row>
    <row r="775" ht="12.75" customHeight="1">
      <c r="A775" s="46">
        <v>774.0</v>
      </c>
      <c r="B775" s="46">
        <v>859.0</v>
      </c>
      <c r="C775" s="46"/>
      <c r="D775" s="46" t="s">
        <v>2211</v>
      </c>
      <c r="E775" s="46"/>
      <c r="F775" s="125" t="s">
        <v>2907</v>
      </c>
      <c r="G775" s="122">
        <f t="shared" si="2"/>
        <v>0</v>
      </c>
      <c r="H775" s="123">
        <v>29620.0</v>
      </c>
      <c r="I775" s="123">
        <v>29621.0</v>
      </c>
      <c r="J775" s="122">
        <f t="shared" si="1"/>
        <v>1</v>
      </c>
      <c r="K775" s="2" t="s">
        <v>1175</v>
      </c>
      <c r="L775" s="2" t="s">
        <v>735</v>
      </c>
      <c r="M775" s="32" t="s">
        <v>2210</v>
      </c>
      <c r="O775" s="124">
        <v>29620.0</v>
      </c>
      <c r="P775" s="2" t="s">
        <v>1175</v>
      </c>
    </row>
    <row r="776" ht="12.75" customHeight="1">
      <c r="A776" s="46">
        <v>775.0</v>
      </c>
      <c r="B776" s="46">
        <v>860.0</v>
      </c>
      <c r="C776" s="46"/>
      <c r="D776" s="46" t="s">
        <v>2211</v>
      </c>
      <c r="E776" s="46"/>
      <c r="F776" s="125" t="s">
        <v>1484</v>
      </c>
      <c r="G776" s="122">
        <f t="shared" si="2"/>
        <v>0</v>
      </c>
      <c r="H776" s="123" t="s">
        <v>2908</v>
      </c>
      <c r="I776" s="123">
        <v>29621.0</v>
      </c>
      <c r="J776" s="122">
        <f t="shared" si="1"/>
        <v>0</v>
      </c>
      <c r="K776" s="2" t="s">
        <v>2829</v>
      </c>
      <c r="L776" s="2" t="s">
        <v>1677</v>
      </c>
      <c r="M776" s="32" t="s">
        <v>2210</v>
      </c>
      <c r="O776" s="124" t="s">
        <v>1482</v>
      </c>
      <c r="P776" s="2" t="s">
        <v>2909</v>
      </c>
    </row>
    <row r="777" ht="12.75" customHeight="1">
      <c r="A777" s="46">
        <v>776.0</v>
      </c>
      <c r="B777" s="46">
        <v>861.0</v>
      </c>
      <c r="C777" s="46"/>
      <c r="D777" s="46" t="s">
        <v>2211</v>
      </c>
      <c r="E777" s="46"/>
      <c r="F777" s="82"/>
      <c r="G777" s="122">
        <f t="shared" si="2"/>
        <v>0</v>
      </c>
      <c r="H777" s="123" t="s">
        <v>2908</v>
      </c>
      <c r="I777" s="123">
        <v>29624.0</v>
      </c>
      <c r="J777" s="122">
        <f t="shared" si="1"/>
        <v>3</v>
      </c>
      <c r="K777" s="2" t="s">
        <v>2345</v>
      </c>
      <c r="L777" s="2" t="s">
        <v>735</v>
      </c>
      <c r="M777" s="32" t="s">
        <v>2210</v>
      </c>
      <c r="O777" s="124" t="s">
        <v>1482</v>
      </c>
      <c r="P777" s="2" t="s">
        <v>1149</v>
      </c>
    </row>
    <row r="778" ht="12.75" customHeight="1">
      <c r="A778" s="46">
        <v>777.0</v>
      </c>
      <c r="B778" s="46">
        <v>862.0</v>
      </c>
      <c r="C778" s="46"/>
      <c r="D778" s="46" t="s">
        <v>2211</v>
      </c>
      <c r="E778" s="46"/>
      <c r="F778" s="82"/>
      <c r="G778" s="122">
        <f t="shared" si="2"/>
        <v>10</v>
      </c>
      <c r="H778" s="123" t="s">
        <v>2910</v>
      </c>
      <c r="I778" s="123">
        <v>29638.0</v>
      </c>
      <c r="J778" s="122">
        <f t="shared" si="1"/>
        <v>4</v>
      </c>
      <c r="K778" s="4" t="s">
        <v>2911</v>
      </c>
      <c r="M778" s="2" t="s">
        <v>2912</v>
      </c>
      <c r="N778" s="32" t="s">
        <v>1351</v>
      </c>
      <c r="O778" s="124" t="s">
        <v>1485</v>
      </c>
      <c r="P778" s="2" t="s">
        <v>1486</v>
      </c>
    </row>
    <row r="779" ht="12.75" customHeight="1">
      <c r="A779" s="46">
        <v>778.0</v>
      </c>
      <c r="B779" s="46">
        <v>863.0</v>
      </c>
      <c r="C779" s="46"/>
      <c r="D779" s="46" t="s">
        <v>2211</v>
      </c>
      <c r="E779" s="46"/>
      <c r="F779" s="82"/>
      <c r="G779" s="122">
        <f t="shared" si="2"/>
        <v>6</v>
      </c>
      <c r="H779" s="123" t="s">
        <v>2913</v>
      </c>
      <c r="I779" s="123">
        <v>29648.0</v>
      </c>
      <c r="J779" s="122">
        <f t="shared" si="1"/>
        <v>4</v>
      </c>
      <c r="K779" s="2" t="s">
        <v>2328</v>
      </c>
      <c r="M779" s="32" t="s">
        <v>373</v>
      </c>
      <c r="O779" s="124" t="s">
        <v>1487</v>
      </c>
      <c r="P779" s="2" t="s">
        <v>50</v>
      </c>
    </row>
    <row r="780" ht="12.75" customHeight="1">
      <c r="A780" s="46">
        <v>779.0</v>
      </c>
      <c r="B780" s="46">
        <v>864.0</v>
      </c>
      <c r="C780" s="46"/>
      <c r="D780" s="46" t="s">
        <v>2211</v>
      </c>
      <c r="E780" s="46"/>
      <c r="F780" s="82"/>
      <c r="G780" s="122">
        <f t="shared" si="2"/>
        <v>4</v>
      </c>
      <c r="H780" s="123" t="s">
        <v>2914</v>
      </c>
      <c r="I780" s="123">
        <v>29654.0</v>
      </c>
      <c r="J780" s="122">
        <f t="shared" si="1"/>
        <v>2</v>
      </c>
      <c r="K780" s="2" t="s">
        <v>2336</v>
      </c>
      <c r="M780" s="32" t="s">
        <v>2337</v>
      </c>
      <c r="N780" s="32" t="s">
        <v>1351</v>
      </c>
      <c r="O780" s="124" t="s">
        <v>1488</v>
      </c>
      <c r="P780" s="2" t="s">
        <v>1489</v>
      </c>
    </row>
    <row r="781" ht="12.75" customHeight="1">
      <c r="A781" s="46">
        <v>780.0</v>
      </c>
      <c r="B781" s="46">
        <v>865.0</v>
      </c>
      <c r="C781" s="46"/>
      <c r="D781" s="46" t="s">
        <v>2211</v>
      </c>
      <c r="E781" s="46"/>
      <c r="F781" s="82"/>
      <c r="G781" s="122">
        <f t="shared" si="2"/>
        <v>7</v>
      </c>
      <c r="H781" s="123" t="s">
        <v>2915</v>
      </c>
      <c r="I781" s="123">
        <v>29665.0</v>
      </c>
      <c r="J781" s="122">
        <f t="shared" si="1"/>
        <v>4</v>
      </c>
      <c r="K781" s="2" t="s">
        <v>1175</v>
      </c>
      <c r="L781" s="2" t="s">
        <v>735</v>
      </c>
      <c r="M781" s="32" t="s">
        <v>2210</v>
      </c>
      <c r="O781" s="124" t="s">
        <v>1490</v>
      </c>
      <c r="P781" s="2" t="s">
        <v>1175</v>
      </c>
    </row>
    <row r="782" ht="12.75" customHeight="1">
      <c r="A782" s="46">
        <v>781.0</v>
      </c>
      <c r="B782" s="46">
        <v>866.0</v>
      </c>
      <c r="C782" s="46"/>
      <c r="D782" s="46" t="s">
        <v>2211</v>
      </c>
      <c r="E782" s="46"/>
      <c r="F782" s="125" t="s">
        <v>1491</v>
      </c>
      <c r="G782" s="122">
        <f t="shared" si="2"/>
        <v>7</v>
      </c>
      <c r="H782" s="123">
        <v>29672.0</v>
      </c>
      <c r="I782" s="123">
        <v>29672.0</v>
      </c>
      <c r="J782" s="122">
        <f t="shared" si="1"/>
        <v>0</v>
      </c>
      <c r="K782" s="2" t="s">
        <v>930</v>
      </c>
      <c r="L782" s="2" t="s">
        <v>2209</v>
      </c>
      <c r="M782" s="32" t="s">
        <v>2210</v>
      </c>
      <c r="O782" s="124">
        <v>29672.0</v>
      </c>
      <c r="P782" s="2" t="s">
        <v>930</v>
      </c>
    </row>
    <row r="783" ht="12.75" customHeight="1">
      <c r="A783" s="46">
        <v>782.0</v>
      </c>
      <c r="B783" s="46"/>
      <c r="C783" s="46"/>
      <c r="D783" s="46"/>
      <c r="E783" s="46"/>
      <c r="F783" s="46"/>
      <c r="G783" s="122" t="str">
        <f t="shared" si="2"/>
        <v/>
      </c>
      <c r="H783" s="123"/>
      <c r="I783" s="123"/>
      <c r="J783" s="122" t="str">
        <f t="shared" si="1"/>
        <v/>
      </c>
      <c r="M783" s="32"/>
      <c r="O783" s="124"/>
    </row>
    <row r="784" ht="12.75" customHeight="1">
      <c r="A784" s="46">
        <v>783.0</v>
      </c>
      <c r="B784" s="46">
        <v>869.0</v>
      </c>
      <c r="C784" s="46">
        <v>1982.0</v>
      </c>
      <c r="D784" s="46" t="s">
        <v>1196</v>
      </c>
      <c r="E784" s="46" t="s">
        <v>2800</v>
      </c>
      <c r="F784" s="82"/>
      <c r="G784" s="122" t="str">
        <f t="shared" si="2"/>
        <v/>
      </c>
      <c r="H784" s="123">
        <v>29969.0</v>
      </c>
      <c r="I784" s="123">
        <v>29969.0</v>
      </c>
      <c r="J784" s="122">
        <f t="shared" si="1"/>
        <v>0</v>
      </c>
      <c r="K784" s="2" t="s">
        <v>930</v>
      </c>
      <c r="L784" s="2" t="s">
        <v>2209</v>
      </c>
      <c r="M784" s="32" t="s">
        <v>2210</v>
      </c>
      <c r="O784" s="124">
        <v>29969.0</v>
      </c>
      <c r="P784" s="2" t="s">
        <v>930</v>
      </c>
    </row>
    <row r="785" ht="12.75" customHeight="1">
      <c r="A785" s="46">
        <v>784.0</v>
      </c>
      <c r="B785" s="46">
        <v>870.0</v>
      </c>
      <c r="C785" s="46"/>
      <c r="D785" s="46" t="s">
        <v>2211</v>
      </c>
      <c r="E785" s="46"/>
      <c r="F785" s="125" t="s">
        <v>1493</v>
      </c>
      <c r="G785" s="122">
        <f t="shared" si="2"/>
        <v>0</v>
      </c>
      <c r="H785" s="123" t="s">
        <v>2916</v>
      </c>
      <c r="I785" s="123">
        <v>29971.0</v>
      </c>
      <c r="J785" s="122">
        <f t="shared" si="1"/>
        <v>2</v>
      </c>
      <c r="K785" s="32" t="s">
        <v>526</v>
      </c>
      <c r="L785" s="2" t="s">
        <v>2209</v>
      </c>
      <c r="M785" s="32" t="s">
        <v>2210</v>
      </c>
      <c r="O785" s="124" t="s">
        <v>1492</v>
      </c>
      <c r="P785" s="2" t="s">
        <v>507</v>
      </c>
    </row>
    <row r="786" ht="12.75" customHeight="1">
      <c r="A786" s="46">
        <v>785.0</v>
      </c>
      <c r="B786" s="46">
        <v>871.0</v>
      </c>
      <c r="C786" s="46"/>
      <c r="D786" s="46" t="s">
        <v>2211</v>
      </c>
      <c r="E786" s="46"/>
      <c r="F786" s="82"/>
      <c r="G786" s="122">
        <f t="shared" si="2"/>
        <v>0</v>
      </c>
      <c r="H786" s="123" t="s">
        <v>2917</v>
      </c>
      <c r="I786" s="123">
        <v>29973.0</v>
      </c>
      <c r="J786" s="122">
        <f t="shared" si="1"/>
        <v>2</v>
      </c>
      <c r="K786" s="2" t="s">
        <v>1290</v>
      </c>
      <c r="L786" s="2" t="s">
        <v>2209</v>
      </c>
      <c r="M786" s="32" t="s">
        <v>2210</v>
      </c>
      <c r="O786" s="124" t="s">
        <v>1494</v>
      </c>
      <c r="P786" s="2" t="s">
        <v>1290</v>
      </c>
    </row>
    <row r="787" ht="12.75" customHeight="1">
      <c r="A787" s="46">
        <v>786.0</v>
      </c>
      <c r="B787" s="46">
        <v>872.0</v>
      </c>
      <c r="C787" s="46"/>
      <c r="D787" s="46" t="s">
        <v>2211</v>
      </c>
      <c r="E787" s="46"/>
      <c r="F787" s="125" t="s">
        <v>2543</v>
      </c>
      <c r="G787" s="122">
        <f t="shared" si="2"/>
        <v>0</v>
      </c>
      <c r="H787" s="123" t="s">
        <v>2918</v>
      </c>
      <c r="I787" s="123">
        <v>29977.0</v>
      </c>
      <c r="J787" s="122">
        <f t="shared" si="1"/>
        <v>4</v>
      </c>
      <c r="K787" s="2" t="s">
        <v>2919</v>
      </c>
      <c r="L787" s="32" t="s">
        <v>2209</v>
      </c>
      <c r="M787" s="2" t="s">
        <v>2210</v>
      </c>
      <c r="O787" s="124" t="s">
        <v>1495</v>
      </c>
      <c r="P787" s="2" t="s">
        <v>327</v>
      </c>
    </row>
    <row r="788" ht="12.75" customHeight="1">
      <c r="A788" s="46">
        <v>787.0</v>
      </c>
      <c r="B788" s="46">
        <v>873.0</v>
      </c>
      <c r="C788" s="46"/>
      <c r="D788" s="46" t="s">
        <v>2211</v>
      </c>
      <c r="E788" s="46"/>
      <c r="F788" s="125" t="s">
        <v>2304</v>
      </c>
      <c r="G788" s="122">
        <f t="shared" si="2"/>
        <v>2</v>
      </c>
      <c r="H788" s="123">
        <v>29979.0</v>
      </c>
      <c r="I788" s="123">
        <v>29979.0</v>
      </c>
      <c r="J788" s="122">
        <f t="shared" si="1"/>
        <v>0</v>
      </c>
      <c r="K788" s="2" t="s">
        <v>501</v>
      </c>
      <c r="L788" s="2" t="s">
        <v>2209</v>
      </c>
      <c r="M788" s="32" t="s">
        <v>2210</v>
      </c>
      <c r="O788" s="124"/>
      <c r="P788" s="2" t="s">
        <v>501</v>
      </c>
    </row>
    <row r="789" ht="12.75" customHeight="1">
      <c r="A789" s="46">
        <v>788.0</v>
      </c>
      <c r="B789" s="46">
        <v>874.0</v>
      </c>
      <c r="C789" s="46"/>
      <c r="D789" s="46" t="s">
        <v>2211</v>
      </c>
      <c r="E789" s="46"/>
      <c r="F789" s="125" t="s">
        <v>2304</v>
      </c>
      <c r="G789" s="122">
        <f t="shared" si="2"/>
        <v>-1</v>
      </c>
      <c r="H789" s="123" t="s">
        <v>2920</v>
      </c>
      <c r="I789" s="123">
        <v>29984.0</v>
      </c>
      <c r="J789" s="122">
        <f t="shared" si="1"/>
        <v>6</v>
      </c>
      <c r="K789" s="4" t="s">
        <v>2898</v>
      </c>
      <c r="M789" s="32" t="s">
        <v>56</v>
      </c>
      <c r="O789" s="124" t="s">
        <v>1497</v>
      </c>
      <c r="P789" s="2" t="s">
        <v>249</v>
      </c>
    </row>
    <row r="790" ht="12.75" customHeight="1">
      <c r="A790" s="46">
        <v>789.0</v>
      </c>
      <c r="B790" s="46">
        <v>875.0</v>
      </c>
      <c r="C790" s="46"/>
      <c r="D790" s="46" t="s">
        <v>2211</v>
      </c>
      <c r="E790" s="46"/>
      <c r="F790" s="125" t="s">
        <v>1500</v>
      </c>
      <c r="G790" s="122">
        <f t="shared" si="2"/>
        <v>2</v>
      </c>
      <c r="H790" s="123" t="s">
        <v>2921</v>
      </c>
      <c r="I790" s="123">
        <v>29990.0</v>
      </c>
      <c r="J790" s="122">
        <f t="shared" si="1"/>
        <v>4</v>
      </c>
      <c r="K790" s="4" t="s">
        <v>2922</v>
      </c>
      <c r="M790" s="32" t="s">
        <v>56</v>
      </c>
      <c r="O790" s="124" t="s">
        <v>1498</v>
      </c>
      <c r="P790" s="2" t="s">
        <v>2923</v>
      </c>
    </row>
    <row r="791" ht="12.75" customHeight="1">
      <c r="A791" s="46">
        <v>790.0</v>
      </c>
      <c r="B791" s="46">
        <v>876.0</v>
      </c>
      <c r="C791" s="46"/>
      <c r="D791" s="46" t="s">
        <v>2211</v>
      </c>
      <c r="E791" s="46"/>
      <c r="F791" s="125" t="s">
        <v>1501</v>
      </c>
      <c r="G791" s="122">
        <f t="shared" si="2"/>
        <v>-4</v>
      </c>
      <c r="H791" s="123" t="s">
        <v>2921</v>
      </c>
      <c r="I791" s="123">
        <v>29990.0</v>
      </c>
      <c r="J791" s="122">
        <f t="shared" si="1"/>
        <v>4</v>
      </c>
      <c r="K791" s="2" t="s">
        <v>2924</v>
      </c>
      <c r="L791" s="2" t="s">
        <v>2925</v>
      </c>
      <c r="M791" s="32" t="s">
        <v>56</v>
      </c>
      <c r="O791" s="124" t="s">
        <v>1498</v>
      </c>
      <c r="P791" s="2" t="s">
        <v>172</v>
      </c>
    </row>
    <row r="792" ht="12.75" customHeight="1">
      <c r="A792" s="46">
        <v>791.0</v>
      </c>
      <c r="B792" s="46">
        <v>877.0</v>
      </c>
      <c r="C792" s="46"/>
      <c r="D792" s="46" t="s">
        <v>2211</v>
      </c>
      <c r="E792" s="46"/>
      <c r="F792" s="82"/>
      <c r="G792" s="122">
        <f t="shared" si="2"/>
        <v>10</v>
      </c>
      <c r="H792" s="123" t="s">
        <v>2926</v>
      </c>
      <c r="I792" s="123">
        <v>30004.0</v>
      </c>
      <c r="J792" s="122">
        <f t="shared" si="1"/>
        <v>4</v>
      </c>
      <c r="K792" s="2" t="s">
        <v>2736</v>
      </c>
      <c r="L792" s="32" t="s">
        <v>2213</v>
      </c>
      <c r="M792" s="2" t="s">
        <v>404</v>
      </c>
      <c r="O792" s="124" t="s">
        <v>1502</v>
      </c>
      <c r="P792" s="2" t="s">
        <v>484</v>
      </c>
    </row>
    <row r="793" ht="12.75" customHeight="1">
      <c r="A793" s="46">
        <v>792.0</v>
      </c>
      <c r="B793" s="46">
        <v>878.0</v>
      </c>
      <c r="C793" s="46"/>
      <c r="D793" s="46" t="s">
        <v>2211</v>
      </c>
      <c r="E793" s="46"/>
      <c r="F793" s="82"/>
      <c r="G793" s="122">
        <f t="shared" si="2"/>
        <v>11</v>
      </c>
      <c r="H793" s="123" t="s">
        <v>2927</v>
      </c>
      <c r="I793" s="123">
        <v>30019.0</v>
      </c>
      <c r="J793" s="122">
        <f t="shared" si="1"/>
        <v>4</v>
      </c>
      <c r="K793" s="2" t="s">
        <v>2371</v>
      </c>
      <c r="L793" s="2" t="s">
        <v>2372</v>
      </c>
      <c r="M793" s="32" t="s">
        <v>56</v>
      </c>
      <c r="O793" s="124" t="s">
        <v>1503</v>
      </c>
      <c r="P793" s="2" t="s">
        <v>1467</v>
      </c>
    </row>
    <row r="794" ht="12.75" customHeight="1">
      <c r="A794" s="46">
        <v>793.0</v>
      </c>
      <c r="B794" s="46">
        <v>879.0</v>
      </c>
      <c r="C794" s="46"/>
      <c r="D794" s="46" t="s">
        <v>2211</v>
      </c>
      <c r="E794" s="46"/>
      <c r="F794" s="82"/>
      <c r="G794" s="122">
        <f t="shared" si="2"/>
        <v>-5</v>
      </c>
      <c r="H794" s="123" t="s">
        <v>2928</v>
      </c>
      <c r="I794" s="123">
        <v>30018.0</v>
      </c>
      <c r="J794" s="122">
        <f t="shared" si="1"/>
        <v>4</v>
      </c>
      <c r="K794" s="4" t="s">
        <v>2929</v>
      </c>
      <c r="M794" s="2" t="s">
        <v>56</v>
      </c>
      <c r="O794" s="124" t="s">
        <v>1504</v>
      </c>
      <c r="P794" s="2" t="s">
        <v>291</v>
      </c>
    </row>
    <row r="795" ht="12.75" customHeight="1">
      <c r="A795" s="46">
        <v>794.0</v>
      </c>
      <c r="B795" s="46">
        <v>880.0</v>
      </c>
      <c r="C795" s="46"/>
      <c r="D795" s="46" t="s">
        <v>2211</v>
      </c>
      <c r="E795" s="46"/>
      <c r="F795" s="125" t="s">
        <v>1506</v>
      </c>
      <c r="G795" s="122">
        <f t="shared" si="2"/>
        <v>4</v>
      </c>
      <c r="H795" s="123" t="s">
        <v>2930</v>
      </c>
      <c r="I795" s="123">
        <v>30023.0</v>
      </c>
      <c r="J795" s="122">
        <f t="shared" si="1"/>
        <v>1</v>
      </c>
      <c r="K795" s="2" t="s">
        <v>734</v>
      </c>
      <c r="L795" s="2" t="s">
        <v>2209</v>
      </c>
      <c r="M795" s="32" t="s">
        <v>2210</v>
      </c>
      <c r="O795" s="124" t="s">
        <v>1505</v>
      </c>
      <c r="P795" s="2" t="s">
        <v>734</v>
      </c>
    </row>
    <row r="796" ht="12.75" customHeight="1">
      <c r="A796" s="46">
        <v>795.0</v>
      </c>
      <c r="B796" s="46">
        <v>881.0</v>
      </c>
      <c r="C796" s="46"/>
      <c r="D796" s="46" t="s">
        <v>2211</v>
      </c>
      <c r="E796" s="46"/>
      <c r="F796" s="82"/>
      <c r="G796" s="122">
        <f t="shared" si="2"/>
        <v>5</v>
      </c>
      <c r="H796" s="123" t="s">
        <v>2931</v>
      </c>
      <c r="I796" s="123">
        <v>30033.0</v>
      </c>
      <c r="J796" s="122">
        <f t="shared" si="1"/>
        <v>5</v>
      </c>
      <c r="K796" s="2" t="s">
        <v>1508</v>
      </c>
      <c r="L796" s="2" t="s">
        <v>2599</v>
      </c>
      <c r="M796" s="32" t="s">
        <v>2210</v>
      </c>
      <c r="O796" s="124" t="s">
        <v>1507</v>
      </c>
      <c r="P796" s="2" t="s">
        <v>1508</v>
      </c>
    </row>
    <row r="797" ht="12.75" customHeight="1">
      <c r="A797" s="46">
        <v>796.0</v>
      </c>
      <c r="B797" s="46">
        <v>882.0</v>
      </c>
      <c r="C797" s="46"/>
      <c r="D797" s="46" t="s">
        <v>2211</v>
      </c>
      <c r="E797" s="46"/>
      <c r="F797" s="125" t="s">
        <v>1509</v>
      </c>
      <c r="G797" s="122">
        <f t="shared" si="2"/>
        <v>3</v>
      </c>
      <c r="H797" s="123">
        <v>30036.0</v>
      </c>
      <c r="I797" s="123">
        <v>30036.0</v>
      </c>
      <c r="J797" s="122">
        <f t="shared" si="1"/>
        <v>0</v>
      </c>
      <c r="K797" s="2" t="s">
        <v>930</v>
      </c>
      <c r="L797" s="2" t="s">
        <v>2209</v>
      </c>
      <c r="M797" s="32" t="s">
        <v>2210</v>
      </c>
      <c r="O797" s="124">
        <v>30036.0</v>
      </c>
      <c r="P797" s="2" t="s">
        <v>930</v>
      </c>
    </row>
    <row r="798" ht="12.75" customHeight="1">
      <c r="A798" s="46">
        <v>797.0</v>
      </c>
      <c r="B798" s="46"/>
      <c r="C798" s="46"/>
      <c r="D798" s="46"/>
      <c r="E798" s="46"/>
      <c r="F798" s="46"/>
      <c r="G798" s="122" t="str">
        <f t="shared" si="2"/>
        <v/>
      </c>
      <c r="H798" s="123"/>
      <c r="I798" s="123"/>
      <c r="J798" s="122" t="str">
        <f t="shared" si="1"/>
        <v/>
      </c>
      <c r="M798" s="32"/>
      <c r="O798" s="124"/>
    </row>
    <row r="799" ht="12.75" customHeight="1">
      <c r="A799" s="46">
        <v>798.0</v>
      </c>
      <c r="B799" s="46">
        <v>885.0</v>
      </c>
      <c r="C799" s="46">
        <v>1983.0</v>
      </c>
      <c r="D799" s="46" t="s">
        <v>735</v>
      </c>
      <c r="E799" s="46" t="s">
        <v>2800</v>
      </c>
      <c r="F799" s="82"/>
      <c r="G799" s="122" t="str">
        <f t="shared" si="2"/>
        <v/>
      </c>
      <c r="H799" s="123">
        <v>30334.0</v>
      </c>
      <c r="I799" s="123">
        <v>30334.0</v>
      </c>
      <c r="J799" s="122">
        <f t="shared" si="1"/>
        <v>0</v>
      </c>
      <c r="K799" s="2" t="s">
        <v>930</v>
      </c>
      <c r="L799" s="2" t="s">
        <v>2209</v>
      </c>
      <c r="M799" s="32" t="s">
        <v>2210</v>
      </c>
      <c r="O799" s="124">
        <v>30334.0</v>
      </c>
      <c r="P799" s="2" t="s">
        <v>930</v>
      </c>
    </row>
    <row r="800" ht="12.75" customHeight="1">
      <c r="A800" s="46">
        <v>799.0</v>
      </c>
      <c r="B800" s="46">
        <v>886.0</v>
      </c>
      <c r="C800" s="46"/>
      <c r="D800" s="46" t="s">
        <v>2211</v>
      </c>
      <c r="E800" s="46"/>
      <c r="F800" s="125" t="s">
        <v>2304</v>
      </c>
      <c r="G800" s="122">
        <f t="shared" si="2"/>
        <v>1</v>
      </c>
      <c r="H800" s="123" t="s">
        <v>2932</v>
      </c>
      <c r="I800" s="123">
        <v>30337.0</v>
      </c>
      <c r="J800" s="122">
        <f t="shared" si="1"/>
        <v>2</v>
      </c>
      <c r="K800" s="2" t="s">
        <v>501</v>
      </c>
      <c r="L800" s="2" t="s">
        <v>2209</v>
      </c>
      <c r="M800" s="32" t="s">
        <v>2210</v>
      </c>
      <c r="O800" s="124" t="s">
        <v>1510</v>
      </c>
      <c r="P800" s="2" t="s">
        <v>501</v>
      </c>
    </row>
    <row r="801" ht="12.75" customHeight="1">
      <c r="A801" s="46">
        <v>800.0</v>
      </c>
      <c r="B801" s="46">
        <v>887.0</v>
      </c>
      <c r="C801" s="46"/>
      <c r="D801" s="46" t="s">
        <v>2211</v>
      </c>
      <c r="E801" s="46"/>
      <c r="F801" s="82"/>
      <c r="G801" s="122">
        <f t="shared" si="2"/>
        <v>0</v>
      </c>
      <c r="H801" s="123" t="s">
        <v>2933</v>
      </c>
      <c r="I801" s="123">
        <v>30340.0</v>
      </c>
      <c r="J801" s="122">
        <f t="shared" si="1"/>
        <v>3</v>
      </c>
      <c r="K801" s="2" t="s">
        <v>298</v>
      </c>
      <c r="L801" s="2" t="s">
        <v>2209</v>
      </c>
      <c r="M801" s="32" t="s">
        <v>2210</v>
      </c>
      <c r="O801" s="124" t="s">
        <v>1512</v>
      </c>
      <c r="P801" s="2" t="s">
        <v>298</v>
      </c>
    </row>
    <row r="802" ht="12.75" customHeight="1">
      <c r="A802" s="46">
        <v>801.0</v>
      </c>
      <c r="B802" s="46">
        <v>888.0</v>
      </c>
      <c r="C802" s="46"/>
      <c r="D802" s="46" t="s">
        <v>2211</v>
      </c>
      <c r="E802" s="46"/>
      <c r="F802" s="125" t="s">
        <v>2304</v>
      </c>
      <c r="G802" s="122">
        <f t="shared" si="2"/>
        <v>1</v>
      </c>
      <c r="H802" s="123" t="s">
        <v>2934</v>
      </c>
      <c r="I802" s="123">
        <v>30343.0</v>
      </c>
      <c r="J802" s="122">
        <f t="shared" si="1"/>
        <v>2</v>
      </c>
      <c r="K802" s="4" t="s">
        <v>2935</v>
      </c>
      <c r="L802" s="2" t="s">
        <v>2925</v>
      </c>
      <c r="M802" s="32" t="s">
        <v>56</v>
      </c>
      <c r="O802" s="124" t="s">
        <v>1513</v>
      </c>
      <c r="P802" s="2" t="s">
        <v>54</v>
      </c>
    </row>
    <row r="803" ht="12.75" customHeight="1">
      <c r="A803" s="46">
        <v>802.0</v>
      </c>
      <c r="B803" s="46">
        <v>889.0</v>
      </c>
      <c r="C803" s="46"/>
      <c r="D803" s="46" t="s">
        <v>2211</v>
      </c>
      <c r="E803" s="46"/>
      <c r="F803" s="82"/>
      <c r="G803" s="122">
        <f t="shared" si="2"/>
        <v>1</v>
      </c>
      <c r="H803" s="123" t="s">
        <v>2936</v>
      </c>
      <c r="I803" s="123">
        <v>30347.0</v>
      </c>
      <c r="J803" s="122">
        <f t="shared" si="1"/>
        <v>3</v>
      </c>
      <c r="K803" s="2" t="s">
        <v>734</v>
      </c>
      <c r="L803" s="2" t="s">
        <v>2209</v>
      </c>
      <c r="M803" s="32" t="s">
        <v>2210</v>
      </c>
      <c r="O803" s="124" t="s">
        <v>1514</v>
      </c>
      <c r="P803" s="2" t="s">
        <v>734</v>
      </c>
    </row>
    <row r="804" ht="12.75" customHeight="1">
      <c r="A804" s="46">
        <v>803.0</v>
      </c>
      <c r="B804" s="46">
        <v>890.0</v>
      </c>
      <c r="C804" s="46"/>
      <c r="D804" s="46" t="s">
        <v>2211</v>
      </c>
      <c r="E804" s="46"/>
      <c r="F804" s="125" t="s">
        <v>2304</v>
      </c>
      <c r="G804" s="122">
        <f t="shared" si="2"/>
        <v>29</v>
      </c>
      <c r="H804" s="123" t="s">
        <v>2937</v>
      </c>
      <c r="I804" s="123">
        <v>30377.0</v>
      </c>
      <c r="J804" s="122">
        <f t="shared" si="1"/>
        <v>1</v>
      </c>
      <c r="K804" s="2" t="s">
        <v>2898</v>
      </c>
      <c r="L804" s="2" t="s">
        <v>2925</v>
      </c>
      <c r="M804" s="32" t="s">
        <v>56</v>
      </c>
      <c r="O804" s="124" t="s">
        <v>1515</v>
      </c>
      <c r="P804" s="2" t="s">
        <v>121</v>
      </c>
    </row>
    <row r="805" ht="12.75" customHeight="1">
      <c r="A805" s="46">
        <v>804.0</v>
      </c>
      <c r="B805" s="46">
        <v>891.0</v>
      </c>
      <c r="C805" s="46"/>
      <c r="D805" s="46" t="s">
        <v>2211</v>
      </c>
      <c r="E805" s="46"/>
      <c r="F805" s="82"/>
      <c r="G805" s="122">
        <f t="shared" si="2"/>
        <v>-27</v>
      </c>
      <c r="H805" s="123" t="s">
        <v>2938</v>
      </c>
      <c r="I805" s="123">
        <v>30354.0</v>
      </c>
      <c r="J805" s="122">
        <f t="shared" si="1"/>
        <v>4</v>
      </c>
      <c r="K805" s="2" t="s">
        <v>1649</v>
      </c>
      <c r="L805" s="2" t="s">
        <v>2925</v>
      </c>
      <c r="M805" s="32" t="s">
        <v>56</v>
      </c>
      <c r="O805" s="124" t="s">
        <v>1516</v>
      </c>
      <c r="P805" s="2" t="s">
        <v>1517</v>
      </c>
    </row>
    <row r="806" ht="12.75" customHeight="1">
      <c r="A806" s="46">
        <v>805.0</v>
      </c>
      <c r="B806" s="46">
        <v>892.0</v>
      </c>
      <c r="C806" s="46"/>
      <c r="D806" s="46" t="s">
        <v>2211</v>
      </c>
      <c r="E806" s="46"/>
      <c r="F806" s="82"/>
      <c r="G806" s="122">
        <f t="shared" si="2"/>
        <v>10</v>
      </c>
      <c r="H806" s="123" t="s">
        <v>2939</v>
      </c>
      <c r="I806" s="123">
        <v>30368.0</v>
      </c>
      <c r="J806" s="122">
        <f t="shared" si="1"/>
        <v>4</v>
      </c>
      <c r="K806" s="2" t="s">
        <v>2168</v>
      </c>
      <c r="L806" s="32" t="s">
        <v>2326</v>
      </c>
      <c r="M806" s="2" t="s">
        <v>2327</v>
      </c>
      <c r="N806" s="32" t="s">
        <v>1351</v>
      </c>
      <c r="O806" s="124" t="s">
        <v>1518</v>
      </c>
      <c r="P806" s="2" t="s">
        <v>409</v>
      </c>
    </row>
    <row r="807" ht="12.75" customHeight="1">
      <c r="A807" s="46">
        <v>806.0</v>
      </c>
      <c r="B807" s="46">
        <v>893.0</v>
      </c>
      <c r="C807" s="46"/>
      <c r="D807" s="46" t="s">
        <v>2211</v>
      </c>
      <c r="E807" s="46"/>
      <c r="F807" s="125" t="s">
        <v>1520</v>
      </c>
      <c r="G807" s="122">
        <f t="shared" si="2"/>
        <v>10</v>
      </c>
      <c r="H807" s="123" t="s">
        <v>2940</v>
      </c>
      <c r="I807" s="123">
        <v>30382.0</v>
      </c>
      <c r="J807" s="122">
        <f t="shared" si="1"/>
        <v>4</v>
      </c>
      <c r="K807" s="2" t="s">
        <v>2302</v>
      </c>
      <c r="L807" s="2" t="s">
        <v>735</v>
      </c>
      <c r="M807" s="32" t="s">
        <v>2210</v>
      </c>
      <c r="O807" s="124" t="s">
        <v>1519</v>
      </c>
      <c r="P807" s="2" t="s">
        <v>1113</v>
      </c>
    </row>
    <row r="808" ht="12.75" customHeight="1">
      <c r="A808" s="46">
        <v>807.0</v>
      </c>
      <c r="B808" s="46">
        <v>894.0</v>
      </c>
      <c r="C808" s="46"/>
      <c r="D808" s="46" t="s">
        <v>2211</v>
      </c>
      <c r="E808" s="46"/>
      <c r="F808" s="125" t="s">
        <v>2304</v>
      </c>
      <c r="G808" s="122">
        <f t="shared" si="2"/>
        <v>1</v>
      </c>
      <c r="H808" s="123" t="s">
        <v>2941</v>
      </c>
      <c r="I808" s="123">
        <v>30386.0</v>
      </c>
      <c r="J808" s="122">
        <f t="shared" si="1"/>
        <v>3</v>
      </c>
      <c r="K808" s="2" t="s">
        <v>2345</v>
      </c>
      <c r="L808" s="2" t="s">
        <v>735</v>
      </c>
      <c r="M808" s="32" t="s">
        <v>2210</v>
      </c>
      <c r="O808" s="124" t="s">
        <v>1521</v>
      </c>
      <c r="P808" s="2" t="s">
        <v>1149</v>
      </c>
    </row>
    <row r="809" ht="12.75" customHeight="1">
      <c r="A809" s="46">
        <v>808.0</v>
      </c>
      <c r="B809" s="46">
        <v>895.0</v>
      </c>
      <c r="C809" s="46"/>
      <c r="D809" s="46" t="s">
        <v>2211</v>
      </c>
      <c r="E809" s="46"/>
      <c r="F809" s="82"/>
      <c r="G809" s="122">
        <f t="shared" si="2"/>
        <v>0</v>
      </c>
      <c r="H809" s="123" t="s">
        <v>2942</v>
      </c>
      <c r="I809" s="123">
        <v>30389.0</v>
      </c>
      <c r="J809" s="122">
        <f t="shared" si="1"/>
        <v>3</v>
      </c>
      <c r="K809" s="2" t="s">
        <v>2306</v>
      </c>
      <c r="L809" s="2" t="s">
        <v>735</v>
      </c>
      <c r="M809" s="32" t="s">
        <v>2210</v>
      </c>
      <c r="O809" s="124" t="s">
        <v>1522</v>
      </c>
      <c r="P809" s="2" t="s">
        <v>285</v>
      </c>
    </row>
    <row r="810" ht="12.75" customHeight="1">
      <c r="A810" s="46">
        <v>809.0</v>
      </c>
      <c r="B810" s="46">
        <v>896.0</v>
      </c>
      <c r="C810" s="46"/>
      <c r="D810" s="46" t="s">
        <v>2211</v>
      </c>
      <c r="E810" s="46"/>
      <c r="F810" s="82"/>
      <c r="G810" s="122">
        <f t="shared" si="2"/>
        <v>8</v>
      </c>
      <c r="H810" s="123" t="s">
        <v>2943</v>
      </c>
      <c r="I810" s="123">
        <v>30400.0</v>
      </c>
      <c r="J810" s="122">
        <f t="shared" si="1"/>
        <v>3</v>
      </c>
      <c r="K810" s="2" t="s">
        <v>689</v>
      </c>
      <c r="L810" s="2" t="s">
        <v>2209</v>
      </c>
      <c r="M810" s="32" t="s">
        <v>2210</v>
      </c>
      <c r="O810" s="124" t="s">
        <v>1523</v>
      </c>
      <c r="P810" s="2" t="s">
        <v>689</v>
      </c>
    </row>
    <row r="811" ht="12.75" customHeight="1">
      <c r="A811" s="46">
        <v>810.0</v>
      </c>
      <c r="B811" s="46">
        <v>897.0</v>
      </c>
      <c r="C811" s="46"/>
      <c r="D811" s="46" t="s">
        <v>2211</v>
      </c>
      <c r="E811" s="46"/>
      <c r="F811" s="125" t="s">
        <v>1524</v>
      </c>
      <c r="G811" s="122">
        <f t="shared" si="2"/>
        <v>0</v>
      </c>
      <c r="H811" s="123">
        <v>30400.0</v>
      </c>
      <c r="I811" s="123">
        <v>30400.0</v>
      </c>
      <c r="J811" s="122">
        <f t="shared" si="1"/>
        <v>0</v>
      </c>
      <c r="K811" s="2" t="s">
        <v>930</v>
      </c>
      <c r="L811" s="2" t="s">
        <v>2209</v>
      </c>
      <c r="M811" s="32" t="s">
        <v>2210</v>
      </c>
      <c r="O811" s="124">
        <v>30400.0</v>
      </c>
      <c r="P811" s="2" t="s">
        <v>930</v>
      </c>
    </row>
    <row r="812" ht="12.75" customHeight="1">
      <c r="A812" s="46">
        <v>811.0</v>
      </c>
      <c r="B812" s="46"/>
      <c r="C812" s="46"/>
      <c r="D812" s="46"/>
      <c r="E812" s="46"/>
      <c r="F812" s="46"/>
      <c r="G812" s="122" t="str">
        <f t="shared" si="2"/>
        <v/>
      </c>
      <c r="H812" s="123"/>
      <c r="I812" s="123"/>
      <c r="J812" s="122" t="str">
        <f t="shared" si="1"/>
        <v/>
      </c>
      <c r="M812" s="32"/>
      <c r="O812" s="124"/>
    </row>
    <row r="813" ht="12.75" customHeight="1">
      <c r="A813" s="46">
        <v>812.0</v>
      </c>
      <c r="B813" s="46">
        <v>900.0</v>
      </c>
      <c r="C813" s="46">
        <v>1984.0</v>
      </c>
      <c r="D813" s="46" t="s">
        <v>1525</v>
      </c>
      <c r="E813" s="46" t="s">
        <v>2800</v>
      </c>
      <c r="F813" s="82"/>
      <c r="G813" s="122" t="str">
        <f t="shared" si="2"/>
        <v/>
      </c>
      <c r="H813" s="123">
        <v>30697.0</v>
      </c>
      <c r="I813" s="123">
        <v>30697.0</v>
      </c>
      <c r="J813" s="122">
        <f t="shared" si="1"/>
        <v>0</v>
      </c>
      <c r="K813" s="2" t="s">
        <v>930</v>
      </c>
      <c r="L813" s="2" t="s">
        <v>2209</v>
      </c>
      <c r="M813" s="32" t="s">
        <v>2210</v>
      </c>
      <c r="O813" s="124">
        <v>30697.0</v>
      </c>
      <c r="P813" s="2" t="s">
        <v>930</v>
      </c>
    </row>
    <row r="814" ht="12.75" customHeight="1">
      <c r="A814" s="46">
        <v>813.0</v>
      </c>
      <c r="B814" s="46">
        <v>901.0</v>
      </c>
      <c r="C814" s="46"/>
      <c r="D814" s="46" t="s">
        <v>2211</v>
      </c>
      <c r="E814" s="46"/>
      <c r="F814" s="82"/>
      <c r="G814" s="122">
        <f t="shared" si="2"/>
        <v>5</v>
      </c>
      <c r="H814" s="123" t="s">
        <v>2944</v>
      </c>
      <c r="I814" s="123">
        <v>30706.0</v>
      </c>
      <c r="J814" s="122">
        <f t="shared" si="1"/>
        <v>4</v>
      </c>
      <c r="K814" s="2" t="s">
        <v>305</v>
      </c>
      <c r="L814" s="2" t="s">
        <v>2209</v>
      </c>
      <c r="M814" s="32" t="s">
        <v>2210</v>
      </c>
      <c r="O814" s="124" t="s">
        <v>1526</v>
      </c>
      <c r="P814" s="2" t="s">
        <v>305</v>
      </c>
    </row>
    <row r="815" ht="12.75" customHeight="1">
      <c r="A815" s="46">
        <v>814.0</v>
      </c>
      <c r="B815" s="46">
        <v>902.0</v>
      </c>
      <c r="C815" s="46"/>
      <c r="D815" s="46" t="s">
        <v>2211</v>
      </c>
      <c r="E815" s="46"/>
      <c r="F815" s="125" t="s">
        <v>2304</v>
      </c>
      <c r="G815" s="122">
        <f t="shared" si="2"/>
        <v>2</v>
      </c>
      <c r="H815" s="123" t="s">
        <v>2945</v>
      </c>
      <c r="I815" s="123">
        <v>30710.0</v>
      </c>
      <c r="J815" s="122">
        <f t="shared" si="1"/>
        <v>2</v>
      </c>
      <c r="K815" s="4" t="s">
        <v>2935</v>
      </c>
      <c r="L815" s="2" t="s">
        <v>2925</v>
      </c>
      <c r="M815" s="32" t="s">
        <v>56</v>
      </c>
      <c r="O815" s="124" t="s">
        <v>1528</v>
      </c>
      <c r="P815" s="2" t="s">
        <v>51</v>
      </c>
    </row>
    <row r="816" ht="12.75" customHeight="1">
      <c r="A816" s="46">
        <v>815.0</v>
      </c>
      <c r="B816" s="46">
        <v>903.0</v>
      </c>
      <c r="C816" s="46"/>
      <c r="D816" s="46" t="s">
        <v>2211</v>
      </c>
      <c r="E816" s="46"/>
      <c r="F816" s="125" t="s">
        <v>2304</v>
      </c>
      <c r="G816" s="122">
        <f t="shared" si="2"/>
        <v>1</v>
      </c>
      <c r="H816" s="123" t="s">
        <v>2946</v>
      </c>
      <c r="I816" s="123">
        <v>30713.0</v>
      </c>
      <c r="J816" s="122">
        <f t="shared" si="1"/>
        <v>2</v>
      </c>
      <c r="K816" s="2" t="s">
        <v>2898</v>
      </c>
      <c r="L816" s="2" t="s">
        <v>2925</v>
      </c>
      <c r="M816" s="32" t="s">
        <v>56</v>
      </c>
      <c r="O816" s="124" t="s">
        <v>1529</v>
      </c>
      <c r="P816" s="2" t="s">
        <v>121</v>
      </c>
    </row>
    <row r="817" ht="12.75" customHeight="1">
      <c r="A817" s="46">
        <v>816.0</v>
      </c>
      <c r="B817" s="46">
        <v>904.0</v>
      </c>
      <c r="C817" s="46"/>
      <c r="D817" s="46" t="s">
        <v>2211</v>
      </c>
      <c r="E817" s="46"/>
      <c r="F817" s="82"/>
      <c r="G817" s="122">
        <f t="shared" si="2"/>
        <v>1</v>
      </c>
      <c r="H817" s="123" t="s">
        <v>2947</v>
      </c>
      <c r="I817" s="123">
        <v>30719.0</v>
      </c>
      <c r="J817" s="122">
        <f t="shared" si="1"/>
        <v>5</v>
      </c>
      <c r="K817" s="4" t="s">
        <v>2948</v>
      </c>
      <c r="M817" s="32" t="s">
        <v>56</v>
      </c>
      <c r="O817" s="124" t="s">
        <v>1530</v>
      </c>
      <c r="P817" s="2" t="s">
        <v>632</v>
      </c>
    </row>
    <row r="818" ht="12.75" customHeight="1">
      <c r="A818" s="46">
        <v>817.0</v>
      </c>
      <c r="B818" s="46">
        <v>905.0</v>
      </c>
      <c r="C818" s="46"/>
      <c r="D818" s="46" t="s">
        <v>2211</v>
      </c>
      <c r="E818" s="46"/>
      <c r="F818" s="125" t="s">
        <v>2304</v>
      </c>
      <c r="G818" s="122">
        <f t="shared" si="2"/>
        <v>3</v>
      </c>
      <c r="H818" s="123" t="s">
        <v>2949</v>
      </c>
      <c r="I818" s="123">
        <v>30727.0</v>
      </c>
      <c r="J818" s="122">
        <f t="shared" si="1"/>
        <v>5</v>
      </c>
      <c r="K818" s="2" t="s">
        <v>217</v>
      </c>
      <c r="M818" s="32" t="s">
        <v>404</v>
      </c>
      <c r="O818" s="124" t="s">
        <v>1531</v>
      </c>
      <c r="P818" s="2" t="s">
        <v>217</v>
      </c>
    </row>
    <row r="819" ht="12.75" customHeight="1">
      <c r="A819" s="46">
        <v>818.0</v>
      </c>
      <c r="B819" s="46">
        <v>906.0</v>
      </c>
      <c r="C819" s="46"/>
      <c r="D819" s="46" t="s">
        <v>2211</v>
      </c>
      <c r="E819" s="46"/>
      <c r="F819" s="82"/>
      <c r="G819" s="122">
        <f t="shared" si="2"/>
        <v>1</v>
      </c>
      <c r="H819" s="123" t="s">
        <v>2950</v>
      </c>
      <c r="I819" s="123">
        <v>30732.0</v>
      </c>
      <c r="J819" s="122">
        <f t="shared" si="1"/>
        <v>4</v>
      </c>
      <c r="K819" s="2" t="s">
        <v>2213</v>
      </c>
      <c r="L819" s="2" t="s">
        <v>2308</v>
      </c>
      <c r="M819" s="32" t="s">
        <v>404</v>
      </c>
      <c r="O819" s="124" t="s">
        <v>1532</v>
      </c>
      <c r="P819" s="2" t="s">
        <v>61</v>
      </c>
    </row>
    <row r="820" ht="12.75" customHeight="1">
      <c r="A820" s="46">
        <v>819.0</v>
      </c>
      <c r="B820" s="46">
        <v>907.0</v>
      </c>
      <c r="C820" s="46"/>
      <c r="D820" s="46" t="s">
        <v>2211</v>
      </c>
      <c r="E820" s="46"/>
      <c r="F820" s="125" t="s">
        <v>2304</v>
      </c>
      <c r="G820" s="122">
        <f t="shared" si="2"/>
        <v>1</v>
      </c>
      <c r="H820" s="123" t="s">
        <v>2951</v>
      </c>
      <c r="I820" s="123">
        <v>30740.0</v>
      </c>
      <c r="J820" s="122">
        <f t="shared" si="1"/>
        <v>7</v>
      </c>
      <c r="K820" s="2" t="s">
        <v>217</v>
      </c>
      <c r="M820" s="32" t="s">
        <v>404</v>
      </c>
      <c r="O820" s="124" t="s">
        <v>1533</v>
      </c>
      <c r="P820" s="2" t="s">
        <v>217</v>
      </c>
    </row>
    <row r="821" ht="12.75" customHeight="1">
      <c r="A821" s="46">
        <v>820.0</v>
      </c>
      <c r="B821" s="46">
        <v>908.0</v>
      </c>
      <c r="C821" s="46"/>
      <c r="D821" s="46" t="s">
        <v>2211</v>
      </c>
      <c r="E821" s="46"/>
      <c r="F821" s="82"/>
      <c r="G821" s="122">
        <f t="shared" si="2"/>
        <v>2</v>
      </c>
      <c r="H821" s="123" t="s">
        <v>2952</v>
      </c>
      <c r="I821" s="123">
        <v>30746.0</v>
      </c>
      <c r="J821" s="122">
        <f t="shared" si="1"/>
        <v>4</v>
      </c>
      <c r="K821" s="2" t="s">
        <v>2859</v>
      </c>
      <c r="M821" s="2" t="s">
        <v>56</v>
      </c>
      <c r="O821" s="124" t="s">
        <v>1534</v>
      </c>
      <c r="P821" s="2" t="s">
        <v>1535</v>
      </c>
    </row>
    <row r="822" ht="12.75" customHeight="1">
      <c r="A822" s="46">
        <v>821.0</v>
      </c>
      <c r="B822" s="46">
        <v>909.0</v>
      </c>
      <c r="C822" s="46"/>
      <c r="D822" s="46" t="s">
        <v>2211</v>
      </c>
      <c r="E822" s="46"/>
      <c r="F822" s="82"/>
      <c r="G822" s="122">
        <f t="shared" si="2"/>
        <v>7</v>
      </c>
      <c r="H822" s="123" t="s">
        <v>2953</v>
      </c>
      <c r="I822" s="123">
        <v>30757.0</v>
      </c>
      <c r="J822" s="122">
        <f t="shared" si="1"/>
        <v>4</v>
      </c>
      <c r="K822" s="2" t="s">
        <v>2601</v>
      </c>
      <c r="L822" s="2" t="s">
        <v>2602</v>
      </c>
      <c r="M822" s="2" t="s">
        <v>2603</v>
      </c>
      <c r="O822" s="124" t="s">
        <v>1536</v>
      </c>
      <c r="P822" s="2" t="s">
        <v>603</v>
      </c>
    </row>
    <row r="823" ht="12.75" customHeight="1">
      <c r="A823" s="46">
        <v>822.0</v>
      </c>
      <c r="B823" s="46">
        <v>910.0</v>
      </c>
      <c r="C823" s="46"/>
      <c r="D823" s="46" t="s">
        <v>2211</v>
      </c>
      <c r="E823" s="46"/>
      <c r="F823" s="82"/>
      <c r="G823" s="122">
        <f t="shared" si="2"/>
        <v>3</v>
      </c>
      <c r="H823" s="123" t="s">
        <v>2954</v>
      </c>
      <c r="I823" s="123">
        <v>30762.0</v>
      </c>
      <c r="J823" s="122">
        <f t="shared" si="1"/>
        <v>2</v>
      </c>
      <c r="K823" s="2" t="s">
        <v>2596</v>
      </c>
      <c r="L823" s="2" t="s">
        <v>2597</v>
      </c>
      <c r="M823" s="32" t="s">
        <v>2210</v>
      </c>
      <c r="O823" s="124" t="s">
        <v>1537</v>
      </c>
      <c r="P823" s="2" t="s">
        <v>1399</v>
      </c>
    </row>
    <row r="824" ht="12.75" customHeight="1">
      <c r="A824" s="46">
        <v>823.0</v>
      </c>
      <c r="B824" s="46">
        <v>911.0</v>
      </c>
      <c r="C824" s="46"/>
      <c r="D824" s="46" t="s">
        <v>2211</v>
      </c>
      <c r="E824" s="46"/>
      <c r="F824" s="125" t="s">
        <v>1538</v>
      </c>
      <c r="G824" s="122">
        <f t="shared" si="2"/>
        <v>2</v>
      </c>
      <c r="H824" s="123">
        <v>30764.0</v>
      </c>
      <c r="I824" s="123">
        <v>30764.0</v>
      </c>
      <c r="J824" s="122">
        <f t="shared" si="1"/>
        <v>0</v>
      </c>
      <c r="K824" s="2" t="s">
        <v>930</v>
      </c>
      <c r="L824" s="2" t="s">
        <v>2209</v>
      </c>
      <c r="M824" s="32" t="s">
        <v>2210</v>
      </c>
      <c r="O824" s="124">
        <v>30764.0</v>
      </c>
      <c r="P824" s="2" t="s">
        <v>930</v>
      </c>
    </row>
    <row r="825" ht="12.75" customHeight="1">
      <c r="A825" s="46">
        <v>824.0</v>
      </c>
      <c r="B825" s="46"/>
      <c r="C825" s="46"/>
      <c r="D825" s="46"/>
      <c r="E825" s="46"/>
      <c r="F825" s="46"/>
      <c r="G825" s="122" t="str">
        <f t="shared" si="2"/>
        <v/>
      </c>
      <c r="H825" s="123"/>
      <c r="I825" s="123"/>
      <c r="J825" s="122" t="str">
        <f t="shared" si="1"/>
        <v/>
      </c>
      <c r="M825" s="32"/>
      <c r="O825" s="124"/>
    </row>
    <row r="826" ht="12.75" customHeight="1">
      <c r="A826" s="46">
        <v>825.0</v>
      </c>
      <c r="B826" s="46">
        <v>914.0</v>
      </c>
      <c r="C826" s="46">
        <v>1985.0</v>
      </c>
      <c r="D826" s="46" t="s">
        <v>1539</v>
      </c>
      <c r="E826" s="46" t="s">
        <v>2800</v>
      </c>
      <c r="F826" s="82"/>
      <c r="G826" s="122" t="str">
        <f t="shared" si="2"/>
        <v/>
      </c>
      <c r="H826" s="123">
        <v>31063.0</v>
      </c>
      <c r="I826" s="123">
        <v>31063.0</v>
      </c>
      <c r="J826" s="122">
        <f t="shared" si="1"/>
        <v>0</v>
      </c>
      <c r="K826" s="2" t="s">
        <v>930</v>
      </c>
      <c r="L826" s="2" t="s">
        <v>2209</v>
      </c>
      <c r="M826" s="32" t="s">
        <v>2210</v>
      </c>
      <c r="O826" s="124">
        <v>31063.0</v>
      </c>
      <c r="P826" s="2" t="s">
        <v>930</v>
      </c>
    </row>
    <row r="827" ht="12.75" customHeight="1">
      <c r="A827" s="46">
        <v>826.0</v>
      </c>
      <c r="B827" s="46">
        <v>915.0</v>
      </c>
      <c r="C827" s="46"/>
      <c r="D827" s="46" t="s">
        <v>2211</v>
      </c>
      <c r="E827" s="46"/>
      <c r="F827" s="82"/>
      <c r="G827" s="122">
        <f t="shared" si="2"/>
        <v>8</v>
      </c>
      <c r="H827" s="123" t="s">
        <v>2955</v>
      </c>
      <c r="I827" s="123">
        <v>31075.0</v>
      </c>
      <c r="J827" s="122">
        <f t="shared" si="1"/>
        <v>4</v>
      </c>
      <c r="K827" s="2" t="s">
        <v>2306</v>
      </c>
      <c r="L827" s="2" t="s">
        <v>735</v>
      </c>
      <c r="M827" s="32" t="s">
        <v>2210</v>
      </c>
      <c r="O827" s="124" t="s">
        <v>1540</v>
      </c>
      <c r="P827" s="2" t="s">
        <v>1541</v>
      </c>
    </row>
    <row r="828" ht="12.75" customHeight="1">
      <c r="A828" s="46">
        <v>827.0</v>
      </c>
      <c r="B828" s="46">
        <v>916.0</v>
      </c>
      <c r="C828" s="46"/>
      <c r="D828" s="46" t="s">
        <v>2211</v>
      </c>
      <c r="E828" s="46"/>
      <c r="F828" s="82"/>
      <c r="G828" s="122">
        <f t="shared" si="2"/>
        <v>11</v>
      </c>
      <c r="H828" s="123" t="s">
        <v>2956</v>
      </c>
      <c r="I828" s="123">
        <v>31088.0</v>
      </c>
      <c r="J828" s="122">
        <f t="shared" si="1"/>
        <v>2</v>
      </c>
      <c r="K828" s="4" t="s">
        <v>2256</v>
      </c>
      <c r="L828" s="32" t="s">
        <v>2257</v>
      </c>
      <c r="M828" s="126" t="s">
        <v>2210</v>
      </c>
      <c r="N828" s="32" t="s">
        <v>1351</v>
      </c>
      <c r="O828" s="124" t="s">
        <v>1542</v>
      </c>
      <c r="P828" s="2" t="s">
        <v>1543</v>
      </c>
    </row>
    <row r="829" ht="12.75" customHeight="1">
      <c r="A829" s="46">
        <v>828.0</v>
      </c>
      <c r="B829" s="46">
        <v>917.0</v>
      </c>
      <c r="C829" s="46"/>
      <c r="D829" s="46" t="s">
        <v>2211</v>
      </c>
      <c r="E829" s="46"/>
      <c r="F829" s="82"/>
      <c r="G829" s="122">
        <f t="shared" si="2"/>
        <v>5</v>
      </c>
      <c r="H829" s="123" t="s">
        <v>2957</v>
      </c>
      <c r="I829" s="123">
        <v>31097.0</v>
      </c>
      <c r="J829" s="122">
        <f t="shared" si="1"/>
        <v>4</v>
      </c>
      <c r="K829" s="2" t="s">
        <v>233</v>
      </c>
      <c r="M829" s="32" t="s">
        <v>2761</v>
      </c>
      <c r="O829" s="124" t="s">
        <v>1544</v>
      </c>
      <c r="P829" s="2" t="s">
        <v>233</v>
      </c>
    </row>
    <row r="830" ht="12.75" customHeight="1">
      <c r="A830" s="46">
        <v>829.0</v>
      </c>
      <c r="B830" s="46">
        <v>918.0</v>
      </c>
      <c r="C830" s="46"/>
      <c r="D830" s="46" t="s">
        <v>2211</v>
      </c>
      <c r="E830" s="46"/>
      <c r="F830" s="125" t="s">
        <v>2958</v>
      </c>
      <c r="G830" s="122">
        <f t="shared" si="2"/>
        <v>3</v>
      </c>
      <c r="H830" s="123" t="s">
        <v>2959</v>
      </c>
      <c r="I830" s="123">
        <v>31104.0</v>
      </c>
      <c r="J830" s="122">
        <f t="shared" si="1"/>
        <v>4</v>
      </c>
      <c r="K830" s="2" t="s">
        <v>2960</v>
      </c>
      <c r="M830" s="2" t="s">
        <v>2761</v>
      </c>
      <c r="O830" s="124" t="s">
        <v>1545</v>
      </c>
      <c r="P830" s="2" t="s">
        <v>557</v>
      </c>
    </row>
    <row r="831" ht="12.75" customHeight="1">
      <c r="A831" s="46">
        <v>830.0</v>
      </c>
      <c r="B831" s="46">
        <v>919.0</v>
      </c>
      <c r="C831" s="46"/>
      <c r="D831" s="46" t="s">
        <v>2211</v>
      </c>
      <c r="E831" s="46"/>
      <c r="F831" s="82"/>
      <c r="G831" s="122">
        <f t="shared" si="2"/>
        <v>-4</v>
      </c>
      <c r="H831" s="123" t="s">
        <v>2959</v>
      </c>
      <c r="I831" s="123">
        <v>31104.0</v>
      </c>
      <c r="J831" s="122">
        <f t="shared" si="1"/>
        <v>4</v>
      </c>
      <c r="K831" s="2" t="s">
        <v>2259</v>
      </c>
      <c r="M831" s="2" t="s">
        <v>2260</v>
      </c>
      <c r="O831" s="124" t="s">
        <v>1545</v>
      </c>
      <c r="P831" s="2" t="s">
        <v>321</v>
      </c>
    </row>
    <row r="832" ht="12.75" customHeight="1">
      <c r="A832" s="46">
        <v>831.0</v>
      </c>
      <c r="B832" s="46">
        <v>920.0</v>
      </c>
      <c r="C832" s="46"/>
      <c r="D832" s="46" t="s">
        <v>2211</v>
      </c>
      <c r="E832" s="46"/>
      <c r="F832" s="82"/>
      <c r="G832" s="122">
        <f t="shared" si="2"/>
        <v>2</v>
      </c>
      <c r="H832" s="123" t="s">
        <v>2961</v>
      </c>
      <c r="I832" s="123">
        <v>31110.0</v>
      </c>
      <c r="J832" s="122">
        <f t="shared" si="1"/>
        <v>4</v>
      </c>
      <c r="K832" s="2" t="s">
        <v>2962</v>
      </c>
      <c r="L832" s="2" t="s">
        <v>492</v>
      </c>
      <c r="M832" s="2" t="s">
        <v>492</v>
      </c>
      <c r="O832" s="124" t="s">
        <v>1547</v>
      </c>
      <c r="P832" s="2" t="s">
        <v>359</v>
      </c>
    </row>
    <row r="833" ht="12.75" customHeight="1">
      <c r="A833" s="46">
        <v>832.0</v>
      </c>
      <c r="B833" s="46">
        <v>921.0</v>
      </c>
      <c r="C833" s="46"/>
      <c r="D833" s="46" t="s">
        <v>2211</v>
      </c>
      <c r="E833" s="46"/>
      <c r="F833" s="82"/>
      <c r="G833" s="122">
        <f t="shared" si="2"/>
        <v>11</v>
      </c>
      <c r="H833" s="123" t="s">
        <v>2963</v>
      </c>
      <c r="I833" s="123">
        <v>31125.0</v>
      </c>
      <c r="J833" s="122">
        <f t="shared" si="1"/>
        <v>4</v>
      </c>
      <c r="K833" s="2" t="s">
        <v>1175</v>
      </c>
      <c r="L833" s="2" t="s">
        <v>735</v>
      </c>
      <c r="M833" s="32" t="s">
        <v>2210</v>
      </c>
      <c r="O833" s="124" t="s">
        <v>1548</v>
      </c>
      <c r="P833" s="2" t="s">
        <v>1175</v>
      </c>
    </row>
    <row r="834" ht="12.75" customHeight="1">
      <c r="A834" s="46">
        <v>833.0</v>
      </c>
      <c r="B834" s="46">
        <v>922.0</v>
      </c>
      <c r="C834" s="46"/>
      <c r="D834" s="46" t="s">
        <v>2211</v>
      </c>
      <c r="E834" s="46"/>
      <c r="F834" s="82"/>
      <c r="G834" s="122">
        <f t="shared" si="2"/>
        <v>8</v>
      </c>
      <c r="H834" s="123" t="s">
        <v>2964</v>
      </c>
      <c r="I834" s="123">
        <v>31135.0</v>
      </c>
      <c r="J834" s="122">
        <f t="shared" si="1"/>
        <v>2</v>
      </c>
      <c r="K834" s="2" t="s">
        <v>689</v>
      </c>
      <c r="L834" s="2" t="s">
        <v>2209</v>
      </c>
      <c r="M834" s="32" t="s">
        <v>2210</v>
      </c>
      <c r="O834" s="124" t="s">
        <v>1549</v>
      </c>
      <c r="P834" s="2" t="s">
        <v>689</v>
      </c>
    </row>
    <row r="835" ht="12.75" customHeight="1">
      <c r="A835" s="46">
        <v>834.0</v>
      </c>
      <c r="B835" s="46">
        <v>923.0</v>
      </c>
      <c r="C835" s="46"/>
      <c r="D835" s="46" t="s">
        <v>2211</v>
      </c>
      <c r="E835" s="46"/>
      <c r="F835" s="125" t="s">
        <v>1550</v>
      </c>
      <c r="G835" s="122">
        <f t="shared" si="2"/>
        <v>0</v>
      </c>
      <c r="H835" s="123">
        <v>31135.0</v>
      </c>
      <c r="I835" s="123">
        <v>31135.0</v>
      </c>
      <c r="J835" s="122">
        <f t="shared" si="1"/>
        <v>0</v>
      </c>
      <c r="K835" s="2" t="s">
        <v>930</v>
      </c>
      <c r="L835" s="2" t="s">
        <v>2209</v>
      </c>
      <c r="M835" s="32" t="s">
        <v>2210</v>
      </c>
      <c r="O835" s="124">
        <v>31135.0</v>
      </c>
      <c r="P835" s="2" t="s">
        <v>930</v>
      </c>
    </row>
    <row r="836" ht="12.75" customHeight="1">
      <c r="A836" s="46">
        <v>835.0</v>
      </c>
      <c r="B836" s="46"/>
      <c r="C836" s="46"/>
      <c r="D836" s="46"/>
      <c r="E836" s="46"/>
      <c r="F836" s="46"/>
      <c r="G836" s="122" t="str">
        <f t="shared" si="2"/>
        <v/>
      </c>
      <c r="H836" s="123"/>
      <c r="I836" s="123"/>
      <c r="J836" s="122" t="str">
        <f t="shared" si="1"/>
        <v/>
      </c>
      <c r="M836" s="32"/>
      <c r="O836" s="124"/>
    </row>
    <row r="837" ht="12.75" customHeight="1">
      <c r="A837" s="46">
        <v>836.0</v>
      </c>
      <c r="B837" s="46">
        <v>926.0</v>
      </c>
      <c r="C837" s="46"/>
      <c r="D837" s="46" t="s">
        <v>2211</v>
      </c>
      <c r="E837" s="46"/>
      <c r="F837" s="125" t="s">
        <v>2965</v>
      </c>
      <c r="G837" s="122" t="str">
        <f t="shared" si="2"/>
        <v/>
      </c>
      <c r="H837" s="123">
        <v>31152.0</v>
      </c>
      <c r="I837" s="123">
        <v>31167.0</v>
      </c>
      <c r="J837" s="122">
        <f t="shared" si="1"/>
        <v>15</v>
      </c>
      <c r="K837" s="2" t="s">
        <v>2966</v>
      </c>
      <c r="O837" s="124">
        <v>31136.0</v>
      </c>
    </row>
    <row r="838" ht="12.75" customHeight="1">
      <c r="A838" s="46">
        <v>837.0</v>
      </c>
      <c r="B838" s="46"/>
      <c r="C838" s="46"/>
      <c r="D838" s="46"/>
      <c r="E838" s="46"/>
      <c r="F838" s="46"/>
      <c r="G838" s="122" t="str">
        <f t="shared" si="2"/>
        <v/>
      </c>
      <c r="H838" s="123"/>
      <c r="I838" s="123"/>
      <c r="J838" s="122" t="str">
        <f t="shared" si="1"/>
        <v/>
      </c>
      <c r="O838" s="124"/>
    </row>
    <row r="839" ht="12.75" customHeight="1">
      <c r="A839" s="46">
        <v>838.0</v>
      </c>
      <c r="B839" s="46">
        <v>929.0</v>
      </c>
      <c r="C839" s="46" t="s">
        <v>1554</v>
      </c>
      <c r="D839" s="46" t="s">
        <v>1555</v>
      </c>
      <c r="E839" s="46" t="s">
        <v>2800</v>
      </c>
      <c r="F839" s="82"/>
      <c r="G839" s="122" t="str">
        <f t="shared" si="2"/>
        <v/>
      </c>
      <c r="H839" s="123">
        <v>31429.0</v>
      </c>
      <c r="I839" s="123">
        <v>31429.0</v>
      </c>
      <c r="J839" s="122">
        <f t="shared" si="1"/>
        <v>0</v>
      </c>
      <c r="K839" s="2" t="s">
        <v>930</v>
      </c>
      <c r="L839" s="2" t="s">
        <v>2209</v>
      </c>
      <c r="M839" s="32" t="s">
        <v>2210</v>
      </c>
      <c r="O839" s="124">
        <v>31429.0</v>
      </c>
      <c r="P839" s="2" t="s">
        <v>930</v>
      </c>
    </row>
    <row r="840" ht="12.75" customHeight="1">
      <c r="A840" s="46">
        <v>839.0</v>
      </c>
      <c r="B840" s="46">
        <v>930.0</v>
      </c>
      <c r="C840" s="46"/>
      <c r="D840" s="46" t="s">
        <v>2211</v>
      </c>
      <c r="E840" s="46"/>
      <c r="F840" s="82"/>
      <c r="G840" s="122">
        <f t="shared" si="2"/>
        <v>9</v>
      </c>
      <c r="H840" s="123" t="s">
        <v>2967</v>
      </c>
      <c r="I840" s="123">
        <v>31444.0</v>
      </c>
      <c r="J840" s="122">
        <f t="shared" si="1"/>
        <v>6</v>
      </c>
      <c r="K840" s="4" t="s">
        <v>2306</v>
      </c>
      <c r="L840" s="2" t="s">
        <v>735</v>
      </c>
      <c r="M840" s="32" t="s">
        <v>2210</v>
      </c>
      <c r="O840" s="124" t="s">
        <v>1556</v>
      </c>
      <c r="P840" s="2" t="s">
        <v>1557</v>
      </c>
    </row>
    <row r="841" ht="12.75" customHeight="1">
      <c r="A841" s="46">
        <v>840.0</v>
      </c>
      <c r="B841" s="46">
        <v>931.0</v>
      </c>
      <c r="C841" s="46"/>
      <c r="D841" s="46" t="s">
        <v>2211</v>
      </c>
      <c r="E841" s="46"/>
      <c r="F841" s="82"/>
      <c r="G841" s="122">
        <f t="shared" si="2"/>
        <v>7</v>
      </c>
      <c r="H841" s="123" t="s">
        <v>2968</v>
      </c>
      <c r="I841" s="123">
        <v>31453.0</v>
      </c>
      <c r="J841" s="122">
        <f t="shared" si="1"/>
        <v>2</v>
      </c>
      <c r="K841" s="4" t="s">
        <v>2911</v>
      </c>
      <c r="M841" s="2" t="s">
        <v>2912</v>
      </c>
      <c r="N841" s="32" t="s">
        <v>1351</v>
      </c>
      <c r="O841" s="124" t="s">
        <v>1559</v>
      </c>
      <c r="P841" s="2" t="s">
        <v>394</v>
      </c>
    </row>
    <row r="842" ht="12.75" customHeight="1">
      <c r="A842" s="46">
        <v>841.0</v>
      </c>
      <c r="B842" s="46">
        <v>932.0</v>
      </c>
      <c r="C842" s="46"/>
      <c r="D842" s="46" t="s">
        <v>2211</v>
      </c>
      <c r="E842" s="46"/>
      <c r="F842" s="125" t="s">
        <v>2969</v>
      </c>
      <c r="G842" s="122">
        <f t="shared" si="2"/>
        <v>3</v>
      </c>
      <c r="H842" s="123" t="s">
        <v>2970</v>
      </c>
      <c r="I842" s="123">
        <v>31460.0</v>
      </c>
      <c r="J842" s="122">
        <f t="shared" si="1"/>
        <v>4</v>
      </c>
      <c r="K842" s="2" t="s">
        <v>2328</v>
      </c>
      <c r="M842" s="32" t="s">
        <v>373</v>
      </c>
      <c r="O842" s="124" t="s">
        <v>1561</v>
      </c>
      <c r="P842" s="2" t="s">
        <v>49</v>
      </c>
    </row>
    <row r="843" ht="12.75" customHeight="1">
      <c r="A843" s="46">
        <v>842.0</v>
      </c>
      <c r="B843" s="46">
        <v>933.0</v>
      </c>
      <c r="C843" s="46"/>
      <c r="D843" s="46" t="s">
        <v>2211</v>
      </c>
      <c r="E843" s="46"/>
      <c r="F843" s="82"/>
      <c r="G843" s="122">
        <f t="shared" si="2"/>
        <v>-2</v>
      </c>
      <c r="H843" s="123" t="s">
        <v>2971</v>
      </c>
      <c r="I843" s="123">
        <v>31462.0</v>
      </c>
      <c r="J843" s="122">
        <f t="shared" si="1"/>
        <v>4</v>
      </c>
      <c r="K843" s="2" t="s">
        <v>2333</v>
      </c>
      <c r="M843" s="32" t="s">
        <v>2331</v>
      </c>
      <c r="O843" s="124" t="s">
        <v>1563</v>
      </c>
      <c r="P843" s="2" t="s">
        <v>581</v>
      </c>
    </row>
    <row r="844" ht="12.75" customHeight="1">
      <c r="A844" s="46">
        <v>843.0</v>
      </c>
      <c r="B844" s="46">
        <v>934.0</v>
      </c>
      <c r="C844" s="46"/>
      <c r="D844" s="46" t="s">
        <v>2211</v>
      </c>
      <c r="E844" s="46"/>
      <c r="F844" s="125" t="s">
        <v>2972</v>
      </c>
      <c r="G844" s="122">
        <f t="shared" si="2"/>
        <v>2</v>
      </c>
      <c r="H844" s="123" t="s">
        <v>2973</v>
      </c>
      <c r="I844" s="123">
        <v>31468.0</v>
      </c>
      <c r="J844" s="122">
        <f t="shared" si="1"/>
        <v>4</v>
      </c>
      <c r="K844" s="2" t="s">
        <v>2974</v>
      </c>
      <c r="M844" s="32" t="s">
        <v>2331</v>
      </c>
      <c r="O844" s="124" t="s">
        <v>1564</v>
      </c>
      <c r="P844" s="2" t="s">
        <v>82</v>
      </c>
    </row>
    <row r="845" ht="12.75" customHeight="1">
      <c r="A845" s="46">
        <v>844.0</v>
      </c>
      <c r="B845" s="46">
        <v>935.0</v>
      </c>
      <c r="C845" s="46"/>
      <c r="D845" s="46" t="s">
        <v>2211</v>
      </c>
      <c r="E845" s="46"/>
      <c r="F845" s="125" t="s">
        <v>1567</v>
      </c>
      <c r="G845" s="122">
        <f t="shared" si="2"/>
        <v>4</v>
      </c>
      <c r="H845" s="123" t="s">
        <v>2975</v>
      </c>
      <c r="I845" s="123">
        <v>31474.0</v>
      </c>
      <c r="J845" s="122">
        <f t="shared" si="1"/>
        <v>2</v>
      </c>
      <c r="K845" s="2" t="s">
        <v>2165</v>
      </c>
      <c r="M845" s="32" t="s">
        <v>181</v>
      </c>
      <c r="N845" s="32" t="s">
        <v>1351</v>
      </c>
      <c r="O845" s="124" t="s">
        <v>1566</v>
      </c>
      <c r="P845" s="2" t="s">
        <v>765</v>
      </c>
    </row>
    <row r="846" ht="12.75" customHeight="1">
      <c r="A846" s="46">
        <v>845.0</v>
      </c>
      <c r="B846" s="46">
        <v>936.0</v>
      </c>
      <c r="C846" s="46"/>
      <c r="D846" s="46" t="s">
        <v>2211</v>
      </c>
      <c r="E846" s="46"/>
      <c r="F846" s="82"/>
      <c r="G846" s="122">
        <f t="shared" si="2"/>
        <v>2</v>
      </c>
      <c r="H846" s="123" t="s">
        <v>2976</v>
      </c>
      <c r="I846" s="123">
        <v>31478.0</v>
      </c>
      <c r="J846" s="122">
        <f t="shared" si="1"/>
        <v>2</v>
      </c>
      <c r="K846" s="2" t="s">
        <v>2166</v>
      </c>
      <c r="L846" s="32"/>
      <c r="M846" s="4" t="s">
        <v>2977</v>
      </c>
      <c r="N846" s="32" t="s">
        <v>1351</v>
      </c>
      <c r="O846" s="124" t="s">
        <v>1568</v>
      </c>
      <c r="P846" s="2" t="s">
        <v>2978</v>
      </c>
    </row>
    <row r="847" ht="12.75" customHeight="1">
      <c r="A847" s="46">
        <v>846.0</v>
      </c>
      <c r="B847" s="46">
        <v>937.0</v>
      </c>
      <c r="C847" s="46"/>
      <c r="D847" s="46" t="s">
        <v>2211</v>
      </c>
      <c r="E847" s="46"/>
      <c r="F847" s="125" t="s">
        <v>2979</v>
      </c>
      <c r="G847" s="122">
        <f t="shared" si="2"/>
        <v>5</v>
      </c>
      <c r="H847" s="123" t="s">
        <v>2980</v>
      </c>
      <c r="I847" s="123">
        <v>31485.0</v>
      </c>
      <c r="J847" s="122">
        <f t="shared" si="1"/>
        <v>2</v>
      </c>
      <c r="K847" s="2" t="s">
        <v>2302</v>
      </c>
      <c r="L847" s="2" t="s">
        <v>735</v>
      </c>
      <c r="M847" s="32" t="s">
        <v>2210</v>
      </c>
      <c r="O847" s="124" t="s">
        <v>1570</v>
      </c>
      <c r="P847" s="2" t="s">
        <v>230</v>
      </c>
    </row>
    <row r="848" ht="12.75" customHeight="1">
      <c r="A848" s="46">
        <v>847.0</v>
      </c>
      <c r="B848" s="46">
        <v>938.0</v>
      </c>
      <c r="C848" s="46"/>
      <c r="D848" s="46" t="s">
        <v>2211</v>
      </c>
      <c r="E848" s="46"/>
      <c r="F848" s="125" t="s">
        <v>2981</v>
      </c>
      <c r="G848" s="122">
        <f t="shared" si="2"/>
        <v>7</v>
      </c>
      <c r="H848" s="123" t="s">
        <v>2982</v>
      </c>
      <c r="I848" s="123">
        <v>31494.0</v>
      </c>
      <c r="J848" s="122">
        <f t="shared" si="1"/>
        <v>2</v>
      </c>
      <c r="K848" s="2" t="s">
        <v>734</v>
      </c>
      <c r="L848" s="2" t="s">
        <v>2209</v>
      </c>
      <c r="M848" s="32" t="s">
        <v>2210</v>
      </c>
      <c r="O848" s="124" t="s">
        <v>1572</v>
      </c>
      <c r="P848" s="2" t="s">
        <v>734</v>
      </c>
    </row>
    <row r="849" ht="12.75" customHeight="1">
      <c r="A849" s="46">
        <v>848.0</v>
      </c>
      <c r="B849" s="46">
        <v>939.0</v>
      </c>
      <c r="C849" s="46"/>
      <c r="D849" s="46" t="s">
        <v>2211</v>
      </c>
      <c r="E849" s="46"/>
      <c r="F849" s="82"/>
      <c r="G849" s="122">
        <f t="shared" si="2"/>
        <v>1</v>
      </c>
      <c r="H849" s="123" t="s">
        <v>2983</v>
      </c>
      <c r="I849" s="123">
        <v>31496.0</v>
      </c>
      <c r="J849" s="122">
        <f t="shared" si="1"/>
        <v>1</v>
      </c>
      <c r="K849" s="2" t="s">
        <v>681</v>
      </c>
      <c r="L849" s="2" t="s">
        <v>2209</v>
      </c>
      <c r="M849" s="32" t="s">
        <v>2210</v>
      </c>
      <c r="O849" s="124" t="s">
        <v>1574</v>
      </c>
      <c r="P849" s="2" t="s">
        <v>681</v>
      </c>
    </row>
    <row r="850" ht="12.75" customHeight="1">
      <c r="A850" s="46">
        <v>849.0</v>
      </c>
      <c r="B850" s="46">
        <v>940.0</v>
      </c>
      <c r="C850" s="46"/>
      <c r="D850" s="46" t="s">
        <v>2211</v>
      </c>
      <c r="E850" s="46"/>
      <c r="F850" s="125" t="s">
        <v>1576</v>
      </c>
      <c r="G850" s="122">
        <f t="shared" si="2"/>
        <v>1</v>
      </c>
      <c r="H850" s="123" t="s">
        <v>2984</v>
      </c>
      <c r="I850" s="123">
        <v>31498.0</v>
      </c>
      <c r="J850" s="122">
        <f t="shared" si="1"/>
        <v>1</v>
      </c>
      <c r="K850" s="2" t="s">
        <v>723</v>
      </c>
      <c r="L850" s="2" t="s">
        <v>2209</v>
      </c>
      <c r="M850" s="32" t="s">
        <v>2210</v>
      </c>
      <c r="O850" s="124" t="s">
        <v>1575</v>
      </c>
      <c r="P850" s="2" t="s">
        <v>723</v>
      </c>
    </row>
    <row r="851" ht="12.75" customHeight="1">
      <c r="A851" s="46">
        <v>850.0</v>
      </c>
      <c r="B851" s="46">
        <v>941.0</v>
      </c>
      <c r="C851" s="46"/>
      <c r="D851" s="46" t="s">
        <v>2211</v>
      </c>
      <c r="E851" s="46"/>
      <c r="F851" s="125" t="s">
        <v>1577</v>
      </c>
      <c r="G851" s="122">
        <f t="shared" si="2"/>
        <v>1</v>
      </c>
      <c r="H851" s="123">
        <v>31499.0</v>
      </c>
      <c r="I851" s="123">
        <v>31499.0</v>
      </c>
      <c r="J851" s="122">
        <f t="shared" si="1"/>
        <v>0</v>
      </c>
      <c r="K851" s="2" t="s">
        <v>930</v>
      </c>
      <c r="L851" s="2" t="s">
        <v>2209</v>
      </c>
      <c r="M851" s="32" t="s">
        <v>2210</v>
      </c>
      <c r="O851" s="124">
        <v>31499.0</v>
      </c>
      <c r="P851" s="2" t="s">
        <v>930</v>
      </c>
    </row>
    <row r="852" ht="12.75" customHeight="1">
      <c r="A852" s="46">
        <v>851.0</v>
      </c>
      <c r="B852" s="46"/>
      <c r="C852" s="46"/>
      <c r="D852" s="46"/>
      <c r="E852" s="46"/>
      <c r="F852" s="46"/>
      <c r="G852" s="122" t="str">
        <f t="shared" si="2"/>
        <v/>
      </c>
      <c r="H852" s="123"/>
      <c r="I852" s="123"/>
      <c r="J852" s="122" t="str">
        <f t="shared" si="1"/>
        <v/>
      </c>
      <c r="M852" s="32"/>
      <c r="O852" s="124"/>
    </row>
    <row r="853" ht="12.75" customHeight="1">
      <c r="A853" s="46">
        <v>852.0</v>
      </c>
      <c r="B853" s="46">
        <v>944.0</v>
      </c>
      <c r="C853" s="46" t="s">
        <v>1578</v>
      </c>
      <c r="D853" s="46" t="s">
        <v>1579</v>
      </c>
      <c r="E853" s="46" t="s">
        <v>2800</v>
      </c>
      <c r="F853" s="125" t="s">
        <v>1581</v>
      </c>
      <c r="G853" s="122" t="str">
        <f t="shared" si="2"/>
        <v/>
      </c>
      <c r="H853" s="123">
        <v>31564.0</v>
      </c>
      <c r="I853" s="123">
        <v>31564.0</v>
      </c>
      <c r="J853" s="122">
        <f t="shared" si="1"/>
        <v>0</v>
      </c>
      <c r="K853" s="2" t="s">
        <v>930</v>
      </c>
      <c r="L853" s="2" t="s">
        <v>2209</v>
      </c>
      <c r="M853" s="32" t="s">
        <v>2210</v>
      </c>
      <c r="O853" s="139" t="s">
        <v>2985</v>
      </c>
      <c r="P853" s="2" t="s">
        <v>930</v>
      </c>
    </row>
    <row r="854" ht="12.75" customHeight="1">
      <c r="A854" s="46">
        <v>853.0</v>
      </c>
      <c r="B854" s="46">
        <v>945.0</v>
      </c>
      <c r="C854" s="46"/>
      <c r="D854" s="46" t="s">
        <v>2211</v>
      </c>
      <c r="E854" s="46"/>
      <c r="F854" s="125" t="s">
        <v>1582</v>
      </c>
      <c r="G854" s="122" t="str">
        <f t="shared" si="2"/>
        <v/>
      </c>
      <c r="H854" s="123"/>
      <c r="I854" s="123"/>
      <c r="J854" s="122" t="str">
        <f t="shared" si="1"/>
        <v/>
      </c>
      <c r="K854" s="2" t="s">
        <v>689</v>
      </c>
      <c r="L854" s="2" t="s">
        <v>2209</v>
      </c>
      <c r="M854" s="32" t="s">
        <v>2210</v>
      </c>
      <c r="O854" s="124"/>
      <c r="P854" s="2" t="s">
        <v>689</v>
      </c>
    </row>
    <row r="855" ht="12.75" customHeight="1">
      <c r="A855" s="46">
        <v>854.0</v>
      </c>
      <c r="B855" s="46">
        <v>946.0</v>
      </c>
      <c r="C855" s="46"/>
      <c r="D855" s="46" t="s">
        <v>2211</v>
      </c>
      <c r="E855" s="46"/>
      <c r="F855" s="82"/>
      <c r="G855" s="122" t="str">
        <f t="shared" si="2"/>
        <v/>
      </c>
      <c r="H855" s="123">
        <v>31564.0</v>
      </c>
      <c r="I855" s="123">
        <v>31564.0</v>
      </c>
      <c r="J855" s="122">
        <f t="shared" si="1"/>
        <v>0</v>
      </c>
      <c r="K855" s="2" t="s">
        <v>930</v>
      </c>
      <c r="L855" s="2" t="s">
        <v>2209</v>
      </c>
      <c r="M855" s="32" t="s">
        <v>2210</v>
      </c>
      <c r="O855" s="139" t="s">
        <v>2985</v>
      </c>
      <c r="P855" s="2" t="s">
        <v>930</v>
      </c>
    </row>
    <row r="856" ht="12.75" customHeight="1">
      <c r="A856" s="46">
        <v>855.0</v>
      </c>
      <c r="B856" s="46"/>
      <c r="C856" s="46"/>
      <c r="D856" s="46"/>
      <c r="E856" s="46"/>
      <c r="F856" s="82"/>
      <c r="G856" s="122" t="str">
        <f t="shared" si="2"/>
        <v/>
      </c>
      <c r="H856" s="123"/>
      <c r="I856" s="123"/>
      <c r="J856" s="122" t="str">
        <f t="shared" si="1"/>
        <v/>
      </c>
      <c r="M856" s="32"/>
      <c r="O856" s="139"/>
    </row>
    <row r="857" ht="12.75" customHeight="1">
      <c r="A857" s="46">
        <v>856.0</v>
      </c>
      <c r="B857" s="46">
        <v>949.0</v>
      </c>
      <c r="C857" s="46" t="s">
        <v>1583</v>
      </c>
      <c r="D857" s="46" t="s">
        <v>1579</v>
      </c>
      <c r="E857" s="46" t="s">
        <v>2800</v>
      </c>
      <c r="F857" s="82"/>
      <c r="G857" s="122" t="str">
        <f t="shared" si="2"/>
        <v/>
      </c>
      <c r="H857" s="123">
        <v>31619.0</v>
      </c>
      <c r="I857" s="123">
        <v>31619.0</v>
      </c>
      <c r="J857" s="122">
        <f t="shared" si="1"/>
        <v>0</v>
      </c>
      <c r="K857" s="2" t="s">
        <v>930</v>
      </c>
      <c r="L857" s="2" t="s">
        <v>2209</v>
      </c>
      <c r="M857" s="32" t="s">
        <v>2210</v>
      </c>
      <c r="O857" s="124">
        <v>31619.0</v>
      </c>
      <c r="P857" s="2" t="s">
        <v>930</v>
      </c>
    </row>
    <row r="858" ht="12.75" customHeight="1">
      <c r="A858" s="46">
        <v>857.0</v>
      </c>
      <c r="B858" s="46">
        <v>950.0</v>
      </c>
      <c r="C858" s="46"/>
      <c r="D858" s="46" t="s">
        <v>2211</v>
      </c>
      <c r="E858" s="46"/>
      <c r="F858" s="125" t="s">
        <v>2986</v>
      </c>
      <c r="G858" s="122" t="str">
        <f t="shared" si="2"/>
        <v/>
      </c>
      <c r="H858" s="123"/>
      <c r="I858" s="123"/>
      <c r="J858" s="122" t="str">
        <f t="shared" si="1"/>
        <v/>
      </c>
      <c r="K858" s="2" t="s">
        <v>2601</v>
      </c>
      <c r="L858" s="2" t="s">
        <v>2602</v>
      </c>
      <c r="M858" s="2" t="s">
        <v>2603</v>
      </c>
      <c r="O858" s="124"/>
      <c r="P858" s="2" t="s">
        <v>603</v>
      </c>
    </row>
    <row r="859" ht="12.75" customHeight="1">
      <c r="A859" s="46">
        <v>858.0</v>
      </c>
      <c r="B859" s="46">
        <v>951.0</v>
      </c>
      <c r="C859" s="46"/>
      <c r="D859" s="46" t="s">
        <v>2211</v>
      </c>
      <c r="E859" s="46"/>
      <c r="F859" s="82"/>
      <c r="G859" s="122" t="str">
        <f t="shared" si="2"/>
        <v/>
      </c>
      <c r="H859" s="123">
        <v>31630.0</v>
      </c>
      <c r="I859" s="123">
        <v>31630.0</v>
      </c>
      <c r="J859" s="122">
        <f t="shared" si="1"/>
        <v>0</v>
      </c>
      <c r="K859" s="2" t="s">
        <v>930</v>
      </c>
      <c r="L859" s="2" t="s">
        <v>2209</v>
      </c>
      <c r="M859" s="32" t="s">
        <v>2210</v>
      </c>
      <c r="O859" s="124">
        <v>31630.0</v>
      </c>
      <c r="P859" s="2" t="s">
        <v>930</v>
      </c>
    </row>
    <row r="860" ht="12.75" customHeight="1">
      <c r="A860" s="46">
        <v>859.0</v>
      </c>
      <c r="B860" s="46"/>
      <c r="C860" s="46"/>
      <c r="D860" s="46"/>
      <c r="E860" s="46"/>
      <c r="F860" s="82"/>
      <c r="G860" s="122" t="str">
        <f t="shared" si="2"/>
        <v/>
      </c>
      <c r="H860" s="123"/>
      <c r="I860" s="123"/>
      <c r="J860" s="122" t="str">
        <f t="shared" si="1"/>
        <v/>
      </c>
      <c r="M860" s="32"/>
      <c r="O860" s="124"/>
    </row>
    <row r="861" ht="12.75" customHeight="1">
      <c r="A861" s="46">
        <v>860.0</v>
      </c>
      <c r="B861" s="46">
        <v>954.0</v>
      </c>
      <c r="C861" s="46">
        <v>1987.0</v>
      </c>
      <c r="D861" s="46" t="s">
        <v>492</v>
      </c>
      <c r="E861" s="46" t="s">
        <v>2800</v>
      </c>
      <c r="F861" s="82"/>
      <c r="G861" s="122" t="str">
        <f t="shared" si="2"/>
        <v/>
      </c>
      <c r="H861" s="123">
        <v>31791.0</v>
      </c>
      <c r="I861" s="123">
        <v>31791.0</v>
      </c>
      <c r="J861" s="122">
        <f t="shared" si="1"/>
        <v>0</v>
      </c>
      <c r="K861" s="2" t="s">
        <v>930</v>
      </c>
      <c r="L861" s="2" t="s">
        <v>2209</v>
      </c>
      <c r="M861" s="32" t="s">
        <v>2210</v>
      </c>
      <c r="O861" s="124">
        <v>31791.0</v>
      </c>
      <c r="P861" s="2" t="s">
        <v>930</v>
      </c>
    </row>
    <row r="862" ht="12.75" customHeight="1">
      <c r="A862" s="46">
        <v>861.0</v>
      </c>
      <c r="B862" s="46">
        <v>955.0</v>
      </c>
      <c r="C862" s="46"/>
      <c r="D862" s="46" t="s">
        <v>2211</v>
      </c>
      <c r="E862" s="46"/>
      <c r="F862" s="82"/>
      <c r="G862" s="122">
        <f t="shared" si="2"/>
        <v>0</v>
      </c>
      <c r="H862" s="123" t="s">
        <v>2987</v>
      </c>
      <c r="I862" s="123">
        <v>31793.0</v>
      </c>
      <c r="J862" s="122">
        <f t="shared" si="1"/>
        <v>2</v>
      </c>
      <c r="K862" s="2" t="s">
        <v>1290</v>
      </c>
      <c r="L862" s="2" t="s">
        <v>2209</v>
      </c>
      <c r="M862" s="32" t="s">
        <v>2210</v>
      </c>
      <c r="O862" s="124" t="s">
        <v>1585</v>
      </c>
      <c r="P862" s="2" t="s">
        <v>1290</v>
      </c>
    </row>
    <row r="863" ht="12.75" customHeight="1">
      <c r="A863" s="46">
        <v>862.0</v>
      </c>
      <c r="B863" s="46">
        <v>956.0</v>
      </c>
      <c r="C863" s="46"/>
      <c r="D863" s="46" t="s">
        <v>2211</v>
      </c>
      <c r="E863" s="46"/>
      <c r="F863" s="82"/>
      <c r="G863" s="122">
        <f t="shared" si="2"/>
        <v>7</v>
      </c>
      <c r="H863" s="123" t="s">
        <v>2988</v>
      </c>
      <c r="I863" s="123">
        <v>31804.0</v>
      </c>
      <c r="J863" s="122">
        <f t="shared" si="1"/>
        <v>4</v>
      </c>
      <c r="K863" s="2" t="s">
        <v>1175</v>
      </c>
      <c r="L863" s="2" t="s">
        <v>735</v>
      </c>
      <c r="M863" s="32" t="s">
        <v>2210</v>
      </c>
      <c r="O863" s="124" t="s">
        <v>1587</v>
      </c>
      <c r="P863" s="2" t="s">
        <v>1175</v>
      </c>
    </row>
    <row r="864" ht="12.75" customHeight="1">
      <c r="A864" s="46">
        <v>863.0</v>
      </c>
      <c r="B864" s="46">
        <v>957.0</v>
      </c>
      <c r="C864" s="46"/>
      <c r="D864" s="46" t="s">
        <v>2211</v>
      </c>
      <c r="E864" s="46"/>
      <c r="F864" s="125" t="s">
        <v>2989</v>
      </c>
      <c r="G864" s="122" t="str">
        <f t="shared" si="2"/>
        <v/>
      </c>
      <c r="H864" s="123"/>
      <c r="I864" s="123"/>
      <c r="J864" s="122" t="str">
        <f t="shared" si="1"/>
        <v/>
      </c>
      <c r="K864" s="2" t="s">
        <v>2990</v>
      </c>
      <c r="M864" s="32" t="s">
        <v>2991</v>
      </c>
      <c r="O864" s="124"/>
      <c r="P864" s="2" t="s">
        <v>130</v>
      </c>
    </row>
    <row r="865" ht="12.75" customHeight="1">
      <c r="A865" s="46">
        <v>864.0</v>
      </c>
      <c r="B865" s="46">
        <v>958.0</v>
      </c>
      <c r="C865" s="46"/>
      <c r="D865" s="46" t="s">
        <v>2211</v>
      </c>
      <c r="E865" s="46"/>
      <c r="F865" s="125" t="s">
        <v>1589</v>
      </c>
      <c r="G865" s="122" t="str">
        <f t="shared" si="2"/>
        <v/>
      </c>
      <c r="H865" s="123">
        <v>31814.0</v>
      </c>
      <c r="I865" s="123">
        <v>31815.0</v>
      </c>
      <c r="J865" s="122">
        <f t="shared" si="1"/>
        <v>1</v>
      </c>
      <c r="K865" s="4" t="s">
        <v>2256</v>
      </c>
      <c r="L865" s="32" t="s">
        <v>2257</v>
      </c>
      <c r="M865" s="4" t="s">
        <v>2210</v>
      </c>
      <c r="N865" s="32" t="s">
        <v>1351</v>
      </c>
      <c r="O865" s="124">
        <v>31814.0</v>
      </c>
      <c r="P865" s="2" t="s">
        <v>37</v>
      </c>
    </row>
    <row r="866" ht="12.75" customHeight="1">
      <c r="A866" s="46">
        <v>865.0</v>
      </c>
      <c r="B866" s="46">
        <v>959.0</v>
      </c>
      <c r="C866" s="46"/>
      <c r="D866" s="46" t="s">
        <v>2211</v>
      </c>
      <c r="E866" s="46"/>
      <c r="F866" s="125" t="s">
        <v>2992</v>
      </c>
      <c r="G866" s="122">
        <f t="shared" si="2"/>
        <v>3</v>
      </c>
      <c r="H866" s="123" t="s">
        <v>2993</v>
      </c>
      <c r="I866" s="123">
        <v>31822.0</v>
      </c>
      <c r="J866" s="122">
        <f t="shared" si="1"/>
        <v>4</v>
      </c>
      <c r="K866" s="2" t="s">
        <v>2994</v>
      </c>
      <c r="M866" s="32" t="s">
        <v>2260</v>
      </c>
      <c r="O866" s="124" t="s">
        <v>1590</v>
      </c>
      <c r="P866" s="2" t="s">
        <v>118</v>
      </c>
    </row>
    <row r="867" ht="12.75" customHeight="1">
      <c r="A867" s="46">
        <v>866.0</v>
      </c>
      <c r="B867" s="46">
        <v>960.0</v>
      </c>
      <c r="C867" s="46"/>
      <c r="D867" s="46" t="s">
        <v>2211</v>
      </c>
      <c r="E867" s="46"/>
      <c r="F867" s="82"/>
      <c r="G867" s="122">
        <f t="shared" si="2"/>
        <v>4</v>
      </c>
      <c r="H867" s="123" t="s">
        <v>2995</v>
      </c>
      <c r="I867" s="123">
        <v>31830.0</v>
      </c>
      <c r="J867" s="122">
        <f t="shared" si="1"/>
        <v>4</v>
      </c>
      <c r="K867" s="2" t="s">
        <v>1593</v>
      </c>
      <c r="M867" s="2" t="s">
        <v>561</v>
      </c>
      <c r="O867" s="124" t="s">
        <v>1592</v>
      </c>
      <c r="P867" s="2" t="s">
        <v>1593</v>
      </c>
    </row>
    <row r="868" ht="12.75" customHeight="1">
      <c r="A868" s="46">
        <v>867.0</v>
      </c>
      <c r="B868" s="46">
        <v>961.0</v>
      </c>
      <c r="C868" s="46"/>
      <c r="D868" s="46" t="s">
        <v>2211</v>
      </c>
      <c r="E868" s="46"/>
      <c r="F868" s="125" t="s">
        <v>1595</v>
      </c>
      <c r="G868" s="122">
        <f t="shared" si="2"/>
        <v>4</v>
      </c>
      <c r="H868" s="123" t="s">
        <v>2996</v>
      </c>
      <c r="I868" s="123">
        <v>31838.0</v>
      </c>
      <c r="J868" s="122">
        <f t="shared" si="1"/>
        <v>4</v>
      </c>
      <c r="K868" s="2" t="s">
        <v>233</v>
      </c>
      <c r="M868" s="32" t="s">
        <v>2761</v>
      </c>
      <c r="O868" s="124" t="s">
        <v>1594</v>
      </c>
      <c r="P868" s="2" t="s">
        <v>233</v>
      </c>
    </row>
    <row r="869" ht="12.75" customHeight="1">
      <c r="A869" s="46">
        <v>868.0</v>
      </c>
      <c r="B869" s="46">
        <v>962.0</v>
      </c>
      <c r="C869" s="46"/>
      <c r="D869" s="46" t="s">
        <v>2211</v>
      </c>
      <c r="E869" s="46"/>
      <c r="F869" s="82"/>
      <c r="G869" s="122">
        <f t="shared" si="2"/>
        <v>5</v>
      </c>
      <c r="H869" s="123" t="s">
        <v>2997</v>
      </c>
      <c r="I869" s="123">
        <v>31845.0</v>
      </c>
      <c r="J869" s="122">
        <f t="shared" si="1"/>
        <v>2</v>
      </c>
      <c r="K869" s="4" t="s">
        <v>2998</v>
      </c>
      <c r="M869" s="2" t="s">
        <v>492</v>
      </c>
      <c r="O869" s="124" t="s">
        <v>1596</v>
      </c>
      <c r="P869" s="2" t="s">
        <v>1597</v>
      </c>
    </row>
    <row r="870" ht="12.75" customHeight="1">
      <c r="A870" s="46">
        <v>869.0</v>
      </c>
      <c r="B870" s="46">
        <v>963.0</v>
      </c>
      <c r="C870" s="46"/>
      <c r="D870" s="46" t="s">
        <v>2211</v>
      </c>
      <c r="E870" s="46"/>
      <c r="F870" s="125" t="s">
        <v>1599</v>
      </c>
      <c r="G870" s="122">
        <f t="shared" si="2"/>
        <v>1</v>
      </c>
      <c r="H870" s="123" t="s">
        <v>2999</v>
      </c>
      <c r="I870" s="123">
        <v>31850.0</v>
      </c>
      <c r="J870" s="122">
        <f t="shared" si="1"/>
        <v>4</v>
      </c>
      <c r="K870" s="2" t="s">
        <v>3000</v>
      </c>
      <c r="M870" s="32" t="s">
        <v>492</v>
      </c>
      <c r="O870" s="124" t="s">
        <v>1598</v>
      </c>
      <c r="P870" s="2" t="s">
        <v>225</v>
      </c>
    </row>
    <row r="871" ht="12.75" customHeight="1">
      <c r="A871" s="46">
        <v>870.0</v>
      </c>
      <c r="B871" s="46">
        <v>964.0</v>
      </c>
      <c r="C871" s="46"/>
      <c r="D871" s="46" t="s">
        <v>2211</v>
      </c>
      <c r="E871" s="46"/>
      <c r="F871" s="125" t="s">
        <v>1600</v>
      </c>
      <c r="G871" s="122">
        <f t="shared" si="2"/>
        <v>12</v>
      </c>
      <c r="H871" s="123">
        <v>31862.0</v>
      </c>
      <c r="I871" s="123">
        <v>31862.0</v>
      </c>
      <c r="J871" s="122">
        <f t="shared" si="1"/>
        <v>0</v>
      </c>
      <c r="K871" s="2" t="s">
        <v>930</v>
      </c>
      <c r="L871" s="2" t="s">
        <v>2209</v>
      </c>
      <c r="M871" s="32" t="s">
        <v>2210</v>
      </c>
      <c r="O871" s="124">
        <v>31862.0</v>
      </c>
      <c r="P871" s="2" t="s">
        <v>930</v>
      </c>
    </row>
    <row r="872" ht="12.75" customHeight="1">
      <c r="A872" s="46">
        <v>871.0</v>
      </c>
      <c r="B872" s="46"/>
      <c r="C872" s="46"/>
      <c r="D872" s="46"/>
      <c r="E872" s="46"/>
      <c r="F872" s="46"/>
      <c r="G872" s="122" t="str">
        <f t="shared" si="2"/>
        <v/>
      </c>
      <c r="H872" s="123"/>
      <c r="I872" s="123"/>
      <c r="J872" s="122" t="str">
        <f t="shared" si="1"/>
        <v/>
      </c>
      <c r="M872" s="32"/>
      <c r="O872" s="124"/>
    </row>
    <row r="873" ht="12.75" customHeight="1">
      <c r="A873" s="46">
        <v>872.0</v>
      </c>
      <c r="B873" s="46">
        <v>967.0</v>
      </c>
      <c r="C873" s="46">
        <v>1988.0</v>
      </c>
      <c r="D873" s="46" t="s">
        <v>987</v>
      </c>
      <c r="E873" s="46" t="s">
        <v>2800</v>
      </c>
      <c r="F873" s="82"/>
      <c r="G873" s="122" t="str">
        <f t="shared" si="2"/>
        <v/>
      </c>
      <c r="H873" s="123">
        <v>32157.0</v>
      </c>
      <c r="I873" s="123">
        <v>32157.0</v>
      </c>
      <c r="J873" s="122">
        <f t="shared" si="1"/>
        <v>0</v>
      </c>
      <c r="K873" s="2" t="s">
        <v>930</v>
      </c>
      <c r="L873" s="2" t="s">
        <v>2209</v>
      </c>
      <c r="M873" s="32" t="s">
        <v>2210</v>
      </c>
      <c r="O873" s="124">
        <v>32157.0</v>
      </c>
      <c r="P873" s="2" t="s">
        <v>930</v>
      </c>
    </row>
    <row r="874" ht="12.75" customHeight="1">
      <c r="A874" s="46">
        <v>873.0</v>
      </c>
      <c r="B874" s="46">
        <v>968.0</v>
      </c>
      <c r="C874" s="46"/>
      <c r="D874" s="46" t="s">
        <v>2211</v>
      </c>
      <c r="E874" s="46"/>
      <c r="F874" s="82"/>
      <c r="G874" s="122">
        <f t="shared" si="2"/>
        <v>1</v>
      </c>
      <c r="H874" s="123">
        <v>32158.0</v>
      </c>
      <c r="I874" s="123">
        <v>32160.0</v>
      </c>
      <c r="J874" s="122">
        <f t="shared" si="1"/>
        <v>2</v>
      </c>
      <c r="K874" s="2" t="s">
        <v>298</v>
      </c>
      <c r="L874" s="2" t="s">
        <v>2209</v>
      </c>
      <c r="M874" s="32" t="s">
        <v>2210</v>
      </c>
      <c r="O874" s="124">
        <v>32158.0</v>
      </c>
      <c r="P874" s="2" t="s">
        <v>298</v>
      </c>
    </row>
    <row r="875" ht="12.75" customHeight="1">
      <c r="A875" s="46">
        <v>874.0</v>
      </c>
      <c r="B875" s="46">
        <v>969.0</v>
      </c>
      <c r="C875" s="46"/>
      <c r="D875" s="46" t="s">
        <v>2211</v>
      </c>
      <c r="E875" s="46"/>
      <c r="F875" s="125" t="s">
        <v>1603</v>
      </c>
      <c r="G875" s="122">
        <f t="shared" si="2"/>
        <v>4</v>
      </c>
      <c r="H875" s="123" t="s">
        <v>3001</v>
      </c>
      <c r="I875" s="123">
        <v>32166.0</v>
      </c>
      <c r="J875" s="122">
        <f t="shared" si="1"/>
        <v>2</v>
      </c>
      <c r="K875" s="4" t="s">
        <v>2617</v>
      </c>
      <c r="M875" s="2" t="s">
        <v>210</v>
      </c>
      <c r="O875" s="124" t="s">
        <v>1601</v>
      </c>
      <c r="P875" s="2" t="s">
        <v>1602</v>
      </c>
    </row>
    <row r="876" ht="12.75" customHeight="1">
      <c r="A876" s="46">
        <v>875.0</v>
      </c>
      <c r="B876" s="46">
        <v>970.0</v>
      </c>
      <c r="C876" s="46"/>
      <c r="D876" s="46" t="s">
        <v>2211</v>
      </c>
      <c r="E876" s="46"/>
      <c r="F876" s="82"/>
      <c r="G876" s="122">
        <f t="shared" si="2"/>
        <v>2</v>
      </c>
      <c r="H876" s="123" t="s">
        <v>3002</v>
      </c>
      <c r="I876" s="123">
        <v>32169.0</v>
      </c>
      <c r="J876" s="122">
        <f t="shared" si="1"/>
        <v>1</v>
      </c>
      <c r="K876" s="2" t="s">
        <v>2736</v>
      </c>
      <c r="L876" s="32" t="s">
        <v>2213</v>
      </c>
      <c r="M876" s="2" t="s">
        <v>404</v>
      </c>
      <c r="O876" s="124" t="s">
        <v>1604</v>
      </c>
      <c r="P876" s="2" t="s">
        <v>484</v>
      </c>
    </row>
    <row r="877" ht="12.75" customHeight="1">
      <c r="A877" s="46">
        <v>876.0</v>
      </c>
      <c r="B877" s="46">
        <v>971.0</v>
      </c>
      <c r="C877" s="46"/>
      <c r="D877" s="46" t="s">
        <v>2211</v>
      </c>
      <c r="E877" s="46"/>
      <c r="F877" s="82"/>
      <c r="G877" s="122">
        <f t="shared" si="2"/>
        <v>2</v>
      </c>
      <c r="H877" s="123" t="s">
        <v>3003</v>
      </c>
      <c r="I877" s="123">
        <v>32174.0</v>
      </c>
      <c r="J877" s="122">
        <f t="shared" si="1"/>
        <v>3</v>
      </c>
      <c r="K877" s="2" t="s">
        <v>2740</v>
      </c>
      <c r="L877" s="2" t="s">
        <v>2741</v>
      </c>
      <c r="M877" s="4" t="s">
        <v>156</v>
      </c>
      <c r="O877" s="124" t="s">
        <v>1605</v>
      </c>
      <c r="P877" s="4" t="s">
        <v>2742</v>
      </c>
    </row>
    <row r="878" ht="12.75" customHeight="1">
      <c r="A878" s="46">
        <v>877.0</v>
      </c>
      <c r="B878" s="46">
        <v>972.0</v>
      </c>
      <c r="C878" s="46"/>
      <c r="D878" s="46" t="s">
        <v>2211</v>
      </c>
      <c r="E878" s="46"/>
      <c r="F878" s="125" t="s">
        <v>1608</v>
      </c>
      <c r="G878" s="122">
        <f t="shared" si="2"/>
        <v>1</v>
      </c>
      <c r="H878" s="123" t="s">
        <v>3004</v>
      </c>
      <c r="I878" s="123">
        <v>32177.0</v>
      </c>
      <c r="J878" s="122">
        <f t="shared" si="1"/>
        <v>2</v>
      </c>
      <c r="K878" s="4" t="s">
        <v>2311</v>
      </c>
      <c r="M878" s="126" t="s">
        <v>2312</v>
      </c>
      <c r="O878" s="124" t="s">
        <v>1606</v>
      </c>
      <c r="P878" s="4" t="s">
        <v>2313</v>
      </c>
    </row>
    <row r="879" ht="12.75" customHeight="1">
      <c r="A879" s="46">
        <v>878.0</v>
      </c>
      <c r="B879" s="46">
        <v>973.0</v>
      </c>
      <c r="C879" s="46"/>
      <c r="D879" s="46" t="s">
        <v>2211</v>
      </c>
      <c r="E879" s="46"/>
      <c r="F879" s="125" t="s">
        <v>3005</v>
      </c>
      <c r="G879" s="122">
        <f t="shared" si="2"/>
        <v>1</v>
      </c>
      <c r="H879" s="123">
        <v>32178.0</v>
      </c>
      <c r="I879" s="123">
        <v>32179.0</v>
      </c>
      <c r="J879" s="122">
        <f t="shared" si="1"/>
        <v>1</v>
      </c>
      <c r="K879" s="2" t="s">
        <v>406</v>
      </c>
      <c r="M879" s="2" t="s">
        <v>404</v>
      </c>
      <c r="O879" s="124">
        <v>32178.0</v>
      </c>
      <c r="P879" s="2" t="s">
        <v>406</v>
      </c>
    </row>
    <row r="880" ht="12.75" customHeight="1">
      <c r="A880" s="46">
        <v>879.0</v>
      </c>
      <c r="B880" s="46">
        <v>974.0</v>
      </c>
      <c r="C880" s="46"/>
      <c r="D880" s="46" t="s">
        <v>2211</v>
      </c>
      <c r="E880" s="46"/>
      <c r="F880" s="125" t="s">
        <v>1611</v>
      </c>
      <c r="G880" s="122">
        <f t="shared" si="2"/>
        <v>3</v>
      </c>
      <c r="H880" s="123" t="s">
        <v>3006</v>
      </c>
      <c r="I880" s="123">
        <v>32186.0</v>
      </c>
      <c r="J880" s="122">
        <f t="shared" si="1"/>
        <v>4</v>
      </c>
      <c r="K880" s="2" t="s">
        <v>2217</v>
      </c>
      <c r="M880" s="32" t="s">
        <v>2218</v>
      </c>
      <c r="O880" s="124" t="s">
        <v>1610</v>
      </c>
      <c r="P880" s="2" t="s">
        <v>108</v>
      </c>
    </row>
    <row r="881" ht="12.75" customHeight="1">
      <c r="A881" s="46">
        <v>880.0</v>
      </c>
      <c r="B881" s="46">
        <v>975.0</v>
      </c>
      <c r="C881" s="46"/>
      <c r="D881" s="46" t="s">
        <v>2211</v>
      </c>
      <c r="E881" s="46"/>
      <c r="F881" s="82"/>
      <c r="G881" s="122">
        <f t="shared" si="2"/>
        <v>4</v>
      </c>
      <c r="H881" s="123" t="s">
        <v>3007</v>
      </c>
      <c r="I881" s="123">
        <v>32194.0</v>
      </c>
      <c r="J881" s="122">
        <f t="shared" si="1"/>
        <v>4</v>
      </c>
      <c r="K881" s="2" t="s">
        <v>2220</v>
      </c>
      <c r="M881" s="2" t="s">
        <v>2221</v>
      </c>
      <c r="O881" s="124" t="s">
        <v>1612</v>
      </c>
      <c r="P881" s="2" t="s">
        <v>600</v>
      </c>
    </row>
    <row r="882" ht="12.75" customHeight="1">
      <c r="A882" s="46">
        <v>881.0</v>
      </c>
      <c r="B882" s="46">
        <v>976.0</v>
      </c>
      <c r="C882" s="46"/>
      <c r="D882" s="46" t="s">
        <v>2211</v>
      </c>
      <c r="E882" s="46"/>
      <c r="F882" s="82"/>
      <c r="G882" s="122">
        <f t="shared" si="2"/>
        <v>12</v>
      </c>
      <c r="H882" s="123" t="s">
        <v>3008</v>
      </c>
      <c r="I882" s="123">
        <v>32210.0</v>
      </c>
      <c r="J882" s="122">
        <f t="shared" si="1"/>
        <v>4</v>
      </c>
      <c r="K882" s="2" t="s">
        <v>2249</v>
      </c>
      <c r="L882" s="32" t="s">
        <v>2250</v>
      </c>
      <c r="M882" s="32" t="s">
        <v>56</v>
      </c>
      <c r="O882" s="124" t="s">
        <v>1613</v>
      </c>
      <c r="P882" s="2" t="s">
        <v>336</v>
      </c>
    </row>
    <row r="883" ht="12.75" customHeight="1">
      <c r="A883" s="46">
        <v>882.0</v>
      </c>
      <c r="B883" s="46">
        <v>977.0</v>
      </c>
      <c r="C883" s="46"/>
      <c r="D883" s="46" t="s">
        <v>2211</v>
      </c>
      <c r="E883" s="46"/>
      <c r="F883" s="125" t="s">
        <v>1615</v>
      </c>
      <c r="G883" s="122">
        <f t="shared" si="2"/>
        <v>1</v>
      </c>
      <c r="H883" s="123" t="s">
        <v>3009</v>
      </c>
      <c r="I883" s="123">
        <v>32218.0</v>
      </c>
      <c r="J883" s="122">
        <f t="shared" si="1"/>
        <v>7</v>
      </c>
      <c r="K883" s="2" t="s">
        <v>1649</v>
      </c>
      <c r="L883" s="2" t="s">
        <v>2925</v>
      </c>
      <c r="M883" s="32" t="s">
        <v>56</v>
      </c>
      <c r="O883" s="124" t="s">
        <v>1614</v>
      </c>
      <c r="P883" s="2" t="s">
        <v>96</v>
      </c>
    </row>
    <row r="884" ht="12.75" customHeight="1">
      <c r="A884" s="46">
        <v>883.0</v>
      </c>
      <c r="B884" s="46">
        <v>978.0</v>
      </c>
      <c r="C884" s="46"/>
      <c r="D884" s="46" t="s">
        <v>2211</v>
      </c>
      <c r="E884" s="46"/>
      <c r="F884" s="82"/>
      <c r="G884" s="122">
        <f t="shared" si="2"/>
        <v>1</v>
      </c>
      <c r="H884" s="123" t="s">
        <v>3010</v>
      </c>
      <c r="I884" s="123">
        <v>32221.0</v>
      </c>
      <c r="J884" s="122">
        <f t="shared" si="1"/>
        <v>2</v>
      </c>
      <c r="K884" s="2" t="s">
        <v>734</v>
      </c>
      <c r="L884" s="2" t="s">
        <v>2209</v>
      </c>
      <c r="M884" s="32" t="s">
        <v>2210</v>
      </c>
      <c r="O884" s="124" t="s">
        <v>1616</v>
      </c>
      <c r="P884" s="2" t="s">
        <v>734</v>
      </c>
    </row>
    <row r="885" ht="12.75" customHeight="1">
      <c r="A885" s="46">
        <v>884.0</v>
      </c>
      <c r="B885" s="46">
        <v>979.0</v>
      </c>
      <c r="C885" s="46"/>
      <c r="D885" s="46" t="s">
        <v>2211</v>
      </c>
      <c r="E885" s="46"/>
      <c r="F885" s="82"/>
      <c r="G885" s="122">
        <f t="shared" si="2"/>
        <v>0</v>
      </c>
      <c r="H885" s="123" t="s">
        <v>3011</v>
      </c>
      <c r="I885" s="123">
        <v>32224.0</v>
      </c>
      <c r="J885" s="122">
        <f t="shared" si="1"/>
        <v>3</v>
      </c>
      <c r="K885" s="2" t="s">
        <v>298</v>
      </c>
      <c r="L885" s="2" t="s">
        <v>2209</v>
      </c>
      <c r="M885" s="32" t="s">
        <v>2210</v>
      </c>
      <c r="O885" s="124" t="s">
        <v>1617</v>
      </c>
      <c r="P885" s="2" t="s">
        <v>298</v>
      </c>
    </row>
    <row r="886" ht="12.75" customHeight="1">
      <c r="A886" s="46">
        <v>885.0</v>
      </c>
      <c r="B886" s="46">
        <v>980.0</v>
      </c>
      <c r="C886" s="46"/>
      <c r="D886" s="46" t="s">
        <v>2211</v>
      </c>
      <c r="E886" s="46"/>
      <c r="F886" s="82"/>
      <c r="G886" s="122">
        <f t="shared" si="2"/>
        <v>1</v>
      </c>
      <c r="H886" s="123" t="s">
        <v>3012</v>
      </c>
      <c r="I886" s="123">
        <v>32227.0</v>
      </c>
      <c r="J886" s="122">
        <f t="shared" si="1"/>
        <v>2</v>
      </c>
      <c r="K886" s="2" t="s">
        <v>689</v>
      </c>
      <c r="L886" s="2" t="s">
        <v>2209</v>
      </c>
      <c r="M886" s="32" t="s">
        <v>2210</v>
      </c>
      <c r="O886" s="124" t="s">
        <v>1618</v>
      </c>
      <c r="P886" s="2" t="s">
        <v>689</v>
      </c>
    </row>
    <row r="887" ht="12.75" customHeight="1">
      <c r="A887" s="46">
        <v>886.0</v>
      </c>
      <c r="B887" s="46">
        <v>981.0</v>
      </c>
      <c r="C887" s="46"/>
      <c r="D887" s="46" t="s">
        <v>2211</v>
      </c>
      <c r="E887" s="46"/>
      <c r="F887" s="125" t="s">
        <v>1619</v>
      </c>
      <c r="G887" s="122">
        <f t="shared" si="2"/>
        <v>0</v>
      </c>
      <c r="H887" s="123">
        <v>32227.0</v>
      </c>
      <c r="I887" s="123">
        <v>32227.0</v>
      </c>
      <c r="J887" s="122">
        <f t="shared" si="1"/>
        <v>0</v>
      </c>
      <c r="K887" s="2" t="s">
        <v>930</v>
      </c>
      <c r="L887" s="2" t="s">
        <v>2209</v>
      </c>
      <c r="M887" s="32" t="s">
        <v>2210</v>
      </c>
      <c r="O887" s="124">
        <v>32227.0</v>
      </c>
      <c r="P887" s="2" t="s">
        <v>930</v>
      </c>
    </row>
    <row r="888" ht="12.75" customHeight="1">
      <c r="A888" s="46">
        <v>887.0</v>
      </c>
      <c r="B888" s="46"/>
      <c r="C888" s="46"/>
      <c r="D888" s="46"/>
      <c r="E888" s="46"/>
      <c r="F888" s="46"/>
      <c r="G888" s="122" t="str">
        <f t="shared" si="2"/>
        <v/>
      </c>
      <c r="H888" s="123"/>
      <c r="I888" s="123"/>
      <c r="J888" s="122" t="str">
        <f t="shared" si="1"/>
        <v/>
      </c>
      <c r="M888" s="32"/>
      <c r="O888" s="124"/>
    </row>
    <row r="889" ht="12.75" customHeight="1">
      <c r="A889" s="46">
        <v>888.0</v>
      </c>
      <c r="B889" s="46">
        <v>984.0</v>
      </c>
      <c r="C889" s="46">
        <v>1989.0</v>
      </c>
      <c r="D889" s="46" t="s">
        <v>1555</v>
      </c>
      <c r="E889" s="46" t="s">
        <v>2800</v>
      </c>
      <c r="F889" s="82"/>
      <c r="G889" s="122" t="str">
        <f t="shared" si="2"/>
        <v/>
      </c>
      <c r="H889" s="123">
        <v>32521.0</v>
      </c>
      <c r="I889" s="123">
        <v>32521.0</v>
      </c>
      <c r="J889" s="122">
        <f t="shared" si="1"/>
        <v>0</v>
      </c>
      <c r="K889" s="2" t="s">
        <v>930</v>
      </c>
      <c r="L889" s="2" t="s">
        <v>2209</v>
      </c>
      <c r="M889" s="32" t="s">
        <v>2210</v>
      </c>
      <c r="O889" s="124">
        <v>32521.0</v>
      </c>
      <c r="P889" s="2" t="s">
        <v>930</v>
      </c>
    </row>
    <row r="890" ht="12.75" customHeight="1">
      <c r="A890" s="46">
        <v>889.0</v>
      </c>
      <c r="B890" s="46">
        <v>985.0</v>
      </c>
      <c r="C890" s="46"/>
      <c r="D890" s="46" t="s">
        <v>2211</v>
      </c>
      <c r="E890" s="46"/>
      <c r="F890" s="125" t="s">
        <v>1511</v>
      </c>
      <c r="G890" s="122">
        <f t="shared" si="2"/>
        <v>6</v>
      </c>
      <c r="H890" s="123" t="s">
        <v>3013</v>
      </c>
      <c r="I890" s="123">
        <v>32532.0</v>
      </c>
      <c r="J890" s="122">
        <f t="shared" si="1"/>
        <v>5</v>
      </c>
      <c r="K890" s="2" t="s">
        <v>2345</v>
      </c>
      <c r="L890" s="2" t="s">
        <v>735</v>
      </c>
      <c r="M890" s="32" t="s">
        <v>2210</v>
      </c>
      <c r="O890" s="124" t="s">
        <v>1620</v>
      </c>
      <c r="P890" s="2" t="s">
        <v>1149</v>
      </c>
    </row>
    <row r="891" ht="12.75" customHeight="1">
      <c r="A891" s="46">
        <v>890.0</v>
      </c>
      <c r="B891" s="46">
        <v>986.0</v>
      </c>
      <c r="C891" s="46"/>
      <c r="D891" s="46" t="s">
        <v>2211</v>
      </c>
      <c r="E891" s="46"/>
      <c r="F891" s="82"/>
      <c r="G891" s="122">
        <f t="shared" si="2"/>
        <v>0</v>
      </c>
      <c r="H891" s="123" t="s">
        <v>3014</v>
      </c>
      <c r="I891" s="123">
        <v>32534.0</v>
      </c>
      <c r="J891" s="122">
        <f t="shared" si="1"/>
        <v>2</v>
      </c>
      <c r="K891" s="2" t="s">
        <v>2306</v>
      </c>
      <c r="L891" s="2" t="s">
        <v>735</v>
      </c>
      <c r="M891" s="32" t="s">
        <v>2210</v>
      </c>
      <c r="O891" s="124" t="s">
        <v>1622</v>
      </c>
      <c r="P891" s="2" t="s">
        <v>285</v>
      </c>
    </row>
    <row r="892" ht="12.75" customHeight="1">
      <c r="A892" s="46">
        <v>891.0</v>
      </c>
      <c r="B892" s="46">
        <v>987.0</v>
      </c>
      <c r="C892" s="46"/>
      <c r="D892" s="46" t="s">
        <v>2211</v>
      </c>
      <c r="E892" s="46"/>
      <c r="F892" s="82"/>
      <c r="G892" s="122">
        <f t="shared" si="2"/>
        <v>8</v>
      </c>
      <c r="H892" s="123" t="s">
        <v>3015</v>
      </c>
      <c r="I892" s="123">
        <v>32546.0</v>
      </c>
      <c r="J892" s="122">
        <f t="shared" si="1"/>
        <v>4</v>
      </c>
      <c r="K892" s="2" t="s">
        <v>2165</v>
      </c>
      <c r="M892" s="32" t="s">
        <v>181</v>
      </c>
      <c r="N892" s="32" t="s">
        <v>1351</v>
      </c>
      <c r="O892" s="124" t="s">
        <v>1623</v>
      </c>
      <c r="P892" s="2" t="s">
        <v>765</v>
      </c>
    </row>
    <row r="893" ht="12.75" customHeight="1">
      <c r="A893" s="46">
        <v>892.0</v>
      </c>
      <c r="B893" s="46">
        <v>988.0</v>
      </c>
      <c r="C893" s="46"/>
      <c r="D893" s="46" t="s">
        <v>2211</v>
      </c>
      <c r="E893" s="46"/>
      <c r="F893" s="82"/>
      <c r="G893" s="122">
        <f t="shared" si="2"/>
        <v>5</v>
      </c>
      <c r="H893" s="123" t="s">
        <v>3016</v>
      </c>
      <c r="I893" s="123">
        <v>32556.0</v>
      </c>
      <c r="J893" s="122">
        <f t="shared" si="1"/>
        <v>5</v>
      </c>
      <c r="K893" s="2" t="s">
        <v>2333</v>
      </c>
      <c r="L893" s="2" t="s">
        <v>3017</v>
      </c>
      <c r="M893" s="32" t="s">
        <v>2331</v>
      </c>
      <c r="O893" s="124" t="s">
        <v>1624</v>
      </c>
      <c r="P893" s="2" t="s">
        <v>1625</v>
      </c>
    </row>
    <row r="894" ht="12.75" customHeight="1">
      <c r="A894" s="46">
        <v>893.0</v>
      </c>
      <c r="B894" s="46">
        <v>989.0</v>
      </c>
      <c r="C894" s="46"/>
      <c r="D894" s="46" t="s">
        <v>2211</v>
      </c>
      <c r="E894" s="46"/>
      <c r="F894" s="82"/>
      <c r="G894" s="122">
        <f t="shared" si="2"/>
        <v>3</v>
      </c>
      <c r="H894" s="123" t="s">
        <v>3018</v>
      </c>
      <c r="I894" s="123">
        <v>32563.0</v>
      </c>
      <c r="J894" s="122">
        <f t="shared" si="1"/>
        <v>4</v>
      </c>
      <c r="K894" s="2" t="s">
        <v>2873</v>
      </c>
      <c r="M894" s="32" t="s">
        <v>2874</v>
      </c>
      <c r="N894" s="32" t="s">
        <v>1351</v>
      </c>
      <c r="O894" s="124" t="s">
        <v>1626</v>
      </c>
      <c r="P894" s="2" t="s">
        <v>385</v>
      </c>
    </row>
    <row r="895" ht="12.75" customHeight="1">
      <c r="A895" s="46">
        <v>894.0</v>
      </c>
      <c r="B895" s="46">
        <v>990.0</v>
      </c>
      <c r="C895" s="46"/>
      <c r="D895" s="46" t="s">
        <v>2211</v>
      </c>
      <c r="E895" s="46"/>
      <c r="F895" s="82"/>
      <c r="G895" s="122">
        <f t="shared" si="2"/>
        <v>10</v>
      </c>
      <c r="H895" s="123" t="s">
        <v>3019</v>
      </c>
      <c r="I895" s="123">
        <v>32577.0</v>
      </c>
      <c r="J895" s="122">
        <f t="shared" si="1"/>
        <v>4</v>
      </c>
      <c r="K895" s="2" t="s">
        <v>1175</v>
      </c>
      <c r="L895" s="2" t="s">
        <v>735</v>
      </c>
      <c r="M895" s="32" t="s">
        <v>2210</v>
      </c>
      <c r="O895" s="124" t="s">
        <v>1627</v>
      </c>
      <c r="P895" s="2" t="s">
        <v>1175</v>
      </c>
    </row>
    <row r="896" ht="12.75" customHeight="1">
      <c r="A896" s="46">
        <v>895.0</v>
      </c>
      <c r="B896" s="46">
        <v>991.0</v>
      </c>
      <c r="C896" s="46"/>
      <c r="D896" s="46" t="s">
        <v>2211</v>
      </c>
      <c r="E896" s="46"/>
      <c r="F896" s="82"/>
      <c r="G896" s="122">
        <f t="shared" si="2"/>
        <v>7</v>
      </c>
      <c r="H896" s="123" t="s">
        <v>3020</v>
      </c>
      <c r="I896" s="123">
        <v>32586.0</v>
      </c>
      <c r="J896" s="122">
        <f t="shared" si="1"/>
        <v>2</v>
      </c>
      <c r="K896" s="2" t="s">
        <v>1508</v>
      </c>
      <c r="L896" s="2" t="s">
        <v>2599</v>
      </c>
      <c r="M896" s="32" t="s">
        <v>2210</v>
      </c>
      <c r="O896" s="124" t="s">
        <v>1628</v>
      </c>
      <c r="P896" s="2" t="s">
        <v>1508</v>
      </c>
    </row>
    <row r="897" ht="12.75" customHeight="1">
      <c r="A897" s="46">
        <v>896.0</v>
      </c>
      <c r="B897" s="46">
        <v>992.0</v>
      </c>
      <c r="C897" s="46"/>
      <c r="D897" s="46" t="s">
        <v>2211</v>
      </c>
      <c r="E897" s="46"/>
      <c r="F897" s="125" t="s">
        <v>1629</v>
      </c>
      <c r="G897" s="122">
        <f t="shared" si="2"/>
        <v>2</v>
      </c>
      <c r="H897" s="123">
        <v>32588.0</v>
      </c>
      <c r="I897" s="123">
        <v>32588.0</v>
      </c>
      <c r="J897" s="122">
        <f t="shared" si="1"/>
        <v>0</v>
      </c>
      <c r="K897" s="2" t="s">
        <v>930</v>
      </c>
      <c r="L897" s="2" t="s">
        <v>2209</v>
      </c>
      <c r="M897" s="32" t="s">
        <v>2210</v>
      </c>
      <c r="O897" s="124">
        <v>32588.0</v>
      </c>
      <c r="P897" s="2" t="s">
        <v>930</v>
      </c>
    </row>
    <row r="898" ht="12.75" customHeight="1">
      <c r="A898" s="46">
        <v>897.0</v>
      </c>
      <c r="B898" s="46"/>
      <c r="C898" s="46"/>
      <c r="D898" s="46"/>
      <c r="E898" s="46"/>
      <c r="F898" s="46"/>
      <c r="G898" s="122" t="str">
        <f t="shared" si="2"/>
        <v/>
      </c>
      <c r="H898" s="123"/>
      <c r="I898" s="123"/>
      <c r="J898" s="122" t="str">
        <f t="shared" si="1"/>
        <v/>
      </c>
      <c r="M898" s="32"/>
      <c r="O898" s="124"/>
    </row>
    <row r="899" ht="12.75" customHeight="1">
      <c r="A899" s="46">
        <v>898.0</v>
      </c>
      <c r="B899" s="46">
        <v>995.0</v>
      </c>
      <c r="C899" s="46" t="s">
        <v>1630</v>
      </c>
      <c r="D899" s="46" t="s">
        <v>1631</v>
      </c>
      <c r="E899" s="46" t="s">
        <v>2800</v>
      </c>
      <c r="F899" s="82"/>
      <c r="G899" s="122" t="str">
        <f t="shared" si="2"/>
        <v/>
      </c>
      <c r="H899" s="123">
        <v>32885.0</v>
      </c>
      <c r="I899" s="123">
        <v>32885.0</v>
      </c>
      <c r="J899" s="122">
        <f t="shared" si="1"/>
        <v>0</v>
      </c>
      <c r="K899" s="2" t="s">
        <v>930</v>
      </c>
      <c r="L899" s="2" t="s">
        <v>2209</v>
      </c>
      <c r="M899" s="32" t="s">
        <v>2210</v>
      </c>
      <c r="O899" s="124">
        <v>32885.0</v>
      </c>
      <c r="P899" s="2" t="s">
        <v>930</v>
      </c>
    </row>
    <row r="900" ht="12.75" customHeight="1">
      <c r="A900" s="46">
        <v>899.0</v>
      </c>
      <c r="B900" s="46">
        <v>996.0</v>
      </c>
      <c r="C900" s="46"/>
      <c r="D900" s="46" t="s">
        <v>2211</v>
      </c>
      <c r="E900" s="46"/>
      <c r="F900" s="125" t="s">
        <v>305</v>
      </c>
      <c r="G900" s="122">
        <f t="shared" si="2"/>
        <v>1</v>
      </c>
      <c r="H900" s="123" t="s">
        <v>3021</v>
      </c>
      <c r="I900" s="123">
        <v>32888.0</v>
      </c>
      <c r="J900" s="122">
        <f t="shared" si="1"/>
        <v>2</v>
      </c>
      <c r="K900" s="2" t="s">
        <v>298</v>
      </c>
      <c r="L900" s="2" t="s">
        <v>2209</v>
      </c>
      <c r="M900" s="32" t="s">
        <v>2210</v>
      </c>
      <c r="O900" s="124" t="s">
        <v>1632</v>
      </c>
      <c r="P900" s="2" t="s">
        <v>298</v>
      </c>
    </row>
    <row r="901" ht="12.75" customHeight="1">
      <c r="A901" s="46">
        <v>900.0</v>
      </c>
      <c r="B901" s="46">
        <v>997.0</v>
      </c>
      <c r="C901" s="46"/>
      <c r="D901" s="46" t="s">
        <v>2211</v>
      </c>
      <c r="E901" s="46"/>
      <c r="F901" s="125" t="s">
        <v>1511</v>
      </c>
      <c r="G901" s="122">
        <f t="shared" si="2"/>
        <v>6</v>
      </c>
      <c r="H901" s="123" t="s">
        <v>3022</v>
      </c>
      <c r="I901" s="123">
        <v>32899.0</v>
      </c>
      <c r="J901" s="122">
        <f t="shared" si="1"/>
        <v>5</v>
      </c>
      <c r="K901" s="2" t="s">
        <v>2345</v>
      </c>
      <c r="L901" s="2" t="s">
        <v>735</v>
      </c>
      <c r="M901" s="32" t="s">
        <v>2210</v>
      </c>
      <c r="O901" s="124" t="s">
        <v>1633</v>
      </c>
      <c r="P901" s="2" t="s">
        <v>1149</v>
      </c>
    </row>
    <row r="902" ht="12.75" customHeight="1">
      <c r="A902" s="46">
        <v>901.0</v>
      </c>
      <c r="B902" s="46">
        <v>998.0</v>
      </c>
      <c r="C902" s="46"/>
      <c r="D902" s="46" t="s">
        <v>2211</v>
      </c>
      <c r="E902" s="46"/>
      <c r="F902" s="82"/>
      <c r="G902" s="122">
        <f t="shared" si="2"/>
        <v>0</v>
      </c>
      <c r="H902" s="123" t="s">
        <v>3023</v>
      </c>
      <c r="I902" s="123">
        <v>32901.0</v>
      </c>
      <c r="J902" s="122">
        <f t="shared" si="1"/>
        <v>2</v>
      </c>
      <c r="K902" s="2" t="s">
        <v>2306</v>
      </c>
      <c r="L902" s="2" t="s">
        <v>735</v>
      </c>
      <c r="M902" s="32" t="s">
        <v>2210</v>
      </c>
      <c r="O902" s="124" t="s">
        <v>1634</v>
      </c>
      <c r="P902" s="2" t="s">
        <v>285</v>
      </c>
    </row>
    <row r="903" ht="12.75" customHeight="1">
      <c r="A903" s="46">
        <v>902.0</v>
      </c>
      <c r="B903" s="46">
        <v>999.0</v>
      </c>
      <c r="C903" s="46"/>
      <c r="D903" s="46" t="s">
        <v>2211</v>
      </c>
      <c r="E903" s="46"/>
      <c r="F903" s="82"/>
      <c r="G903" s="122">
        <f t="shared" si="2"/>
        <v>11</v>
      </c>
      <c r="H903" s="123" t="s">
        <v>3024</v>
      </c>
      <c r="I903" s="123">
        <v>32914.0</v>
      </c>
      <c r="J903" s="122">
        <f t="shared" si="1"/>
        <v>2</v>
      </c>
      <c r="K903" s="2" t="s">
        <v>3025</v>
      </c>
      <c r="L903" s="2" t="s">
        <v>3026</v>
      </c>
      <c r="M903" s="2" t="s">
        <v>3026</v>
      </c>
      <c r="N903" s="32" t="s">
        <v>1351</v>
      </c>
      <c r="O903" s="124" t="s">
        <v>1635</v>
      </c>
      <c r="P903" s="2" t="s">
        <v>1636</v>
      </c>
    </row>
    <row r="904" ht="12.75" customHeight="1">
      <c r="A904" s="46">
        <v>903.0</v>
      </c>
      <c r="B904" s="46">
        <v>1000.0</v>
      </c>
      <c r="C904" s="46"/>
      <c r="D904" s="46" t="s">
        <v>2211</v>
      </c>
      <c r="E904" s="46"/>
      <c r="F904" s="125" t="s">
        <v>3027</v>
      </c>
      <c r="G904" s="122" t="str">
        <f t="shared" si="2"/>
        <v/>
      </c>
      <c r="H904" s="123"/>
      <c r="I904" s="123"/>
      <c r="J904" s="122" t="str">
        <f t="shared" si="1"/>
        <v/>
      </c>
      <c r="K904" s="2" t="s">
        <v>2994</v>
      </c>
      <c r="M904" s="32" t="s">
        <v>2260</v>
      </c>
      <c r="O904" s="124"/>
      <c r="P904" s="2" t="s">
        <v>118</v>
      </c>
    </row>
    <row r="905" ht="12.75" customHeight="1">
      <c r="A905" s="46">
        <v>904.0</v>
      </c>
      <c r="B905" s="46">
        <v>1001.0</v>
      </c>
      <c r="C905" s="46"/>
      <c r="D905" s="46" t="s">
        <v>2211</v>
      </c>
      <c r="E905" s="46"/>
      <c r="F905" s="125" t="s">
        <v>1639</v>
      </c>
      <c r="G905" s="122" t="str">
        <f t="shared" si="2"/>
        <v/>
      </c>
      <c r="H905" s="123" t="s">
        <v>3028</v>
      </c>
      <c r="I905" s="123">
        <v>32921.0</v>
      </c>
      <c r="J905" s="122">
        <f t="shared" si="1"/>
        <v>3</v>
      </c>
      <c r="K905" s="2" t="s">
        <v>3029</v>
      </c>
      <c r="M905" s="32" t="s">
        <v>3030</v>
      </c>
      <c r="O905" s="124" t="s">
        <v>1638</v>
      </c>
      <c r="P905" s="2" t="s">
        <v>76</v>
      </c>
    </row>
    <row r="906" ht="12.75" customHeight="1">
      <c r="A906" s="46">
        <v>905.0</v>
      </c>
      <c r="B906" s="46">
        <v>1002.0</v>
      </c>
      <c r="C906" s="46"/>
      <c r="D906" s="46" t="s">
        <v>2211</v>
      </c>
      <c r="E906" s="46"/>
      <c r="F906" s="82"/>
      <c r="G906" s="122">
        <f t="shared" si="2"/>
        <v>4</v>
      </c>
      <c r="H906" s="123" t="s">
        <v>3031</v>
      </c>
      <c r="I906" s="123">
        <v>32929.0</v>
      </c>
      <c r="J906" s="122">
        <f t="shared" si="1"/>
        <v>4</v>
      </c>
      <c r="K906" s="2" t="s">
        <v>233</v>
      </c>
      <c r="M906" s="32" t="s">
        <v>2761</v>
      </c>
      <c r="O906" s="124" t="s">
        <v>1640</v>
      </c>
      <c r="P906" s="2" t="s">
        <v>235</v>
      </c>
    </row>
    <row r="907" ht="12.75" customHeight="1">
      <c r="A907" s="46">
        <v>906.0</v>
      </c>
      <c r="B907" s="46">
        <v>1003.0</v>
      </c>
      <c r="C907" s="46"/>
      <c r="D907" s="46" t="s">
        <v>2211</v>
      </c>
      <c r="E907" s="46"/>
      <c r="F907" s="82"/>
      <c r="G907" s="122">
        <f t="shared" si="2"/>
        <v>5</v>
      </c>
      <c r="H907" s="123" t="s">
        <v>3032</v>
      </c>
      <c r="I907" s="123">
        <v>32936.0</v>
      </c>
      <c r="J907" s="122">
        <f t="shared" si="1"/>
        <v>2</v>
      </c>
      <c r="K907" s="4" t="s">
        <v>2256</v>
      </c>
      <c r="L907" s="32" t="s">
        <v>2257</v>
      </c>
      <c r="M907" s="4" t="s">
        <v>2210</v>
      </c>
      <c r="N907" s="32" t="s">
        <v>1351</v>
      </c>
      <c r="O907" s="124" t="s">
        <v>1641</v>
      </c>
      <c r="P907" s="2" t="s">
        <v>1543</v>
      </c>
    </row>
    <row r="908" ht="12.75" customHeight="1">
      <c r="A908" s="46">
        <v>907.0</v>
      </c>
      <c r="B908" s="46">
        <v>1004.0</v>
      </c>
      <c r="C908" s="46"/>
      <c r="D908" s="46" t="s">
        <v>2211</v>
      </c>
      <c r="E908" s="46"/>
      <c r="F908" s="125" t="s">
        <v>3033</v>
      </c>
      <c r="G908" s="122">
        <f t="shared" si="2"/>
        <v>9</v>
      </c>
      <c r="H908" s="123">
        <v>32945.0</v>
      </c>
      <c r="I908" s="123"/>
      <c r="J908" s="122">
        <f t="shared" si="1"/>
        <v>0</v>
      </c>
      <c r="K908" s="2" t="s">
        <v>1175</v>
      </c>
      <c r="L908" s="2" t="s">
        <v>735</v>
      </c>
      <c r="M908" s="32" t="s">
        <v>2210</v>
      </c>
      <c r="O908" s="124">
        <v>32945.0</v>
      </c>
      <c r="P908" s="2" t="s">
        <v>780</v>
      </c>
    </row>
    <row r="909" ht="12.75" customHeight="1">
      <c r="A909" s="46">
        <v>908.0</v>
      </c>
      <c r="B909" s="46">
        <v>1005.0</v>
      </c>
      <c r="C909" s="46"/>
      <c r="D909" s="46" t="s">
        <v>2211</v>
      </c>
      <c r="E909" s="46"/>
      <c r="F909" s="82"/>
      <c r="G909" s="122" t="str">
        <f t="shared" si="2"/>
        <v/>
      </c>
      <c r="H909" s="123" t="s">
        <v>3034</v>
      </c>
      <c r="I909" s="123">
        <v>32950.0</v>
      </c>
      <c r="J909" s="122">
        <f t="shared" si="1"/>
        <v>4</v>
      </c>
      <c r="K909" s="2" t="s">
        <v>3035</v>
      </c>
      <c r="L909" s="2" t="s">
        <v>735</v>
      </c>
      <c r="M909" s="32" t="s">
        <v>2210</v>
      </c>
      <c r="O909" s="124" t="s">
        <v>1643</v>
      </c>
      <c r="P909" s="2" t="s">
        <v>262</v>
      </c>
    </row>
    <row r="910" ht="12.75" customHeight="1">
      <c r="A910" s="46">
        <v>909.0</v>
      </c>
      <c r="B910" s="46">
        <v>1006.0</v>
      </c>
      <c r="C910" s="46"/>
      <c r="D910" s="46" t="s">
        <v>2211</v>
      </c>
      <c r="E910" s="46"/>
      <c r="F910" s="125" t="s">
        <v>1644</v>
      </c>
      <c r="G910" s="122">
        <f t="shared" si="2"/>
        <v>5</v>
      </c>
      <c r="H910" s="123">
        <v>32955.0</v>
      </c>
      <c r="I910" s="123">
        <v>32955.0</v>
      </c>
      <c r="J910" s="122">
        <f t="shared" si="1"/>
        <v>0</v>
      </c>
      <c r="K910" s="2" t="s">
        <v>930</v>
      </c>
      <c r="L910" s="2" t="s">
        <v>2209</v>
      </c>
      <c r="M910" s="32" t="s">
        <v>2210</v>
      </c>
      <c r="O910" s="124">
        <v>32955.0</v>
      </c>
      <c r="P910" s="2" t="s">
        <v>930</v>
      </c>
    </row>
    <row r="911" ht="12.75" customHeight="1">
      <c r="A911" s="46">
        <v>910.0</v>
      </c>
      <c r="B911" s="46"/>
      <c r="C911" s="46"/>
      <c r="D911" s="46"/>
      <c r="E911" s="46"/>
      <c r="F911" s="46"/>
      <c r="G911" s="122" t="str">
        <f t="shared" si="2"/>
        <v/>
      </c>
      <c r="H911" s="123"/>
      <c r="I911" s="123"/>
      <c r="J911" s="122" t="str">
        <f t="shared" si="1"/>
        <v/>
      </c>
      <c r="M911" s="32"/>
      <c r="O911" s="124"/>
    </row>
    <row r="912" ht="12.75" customHeight="1">
      <c r="A912" s="46">
        <v>911.0</v>
      </c>
      <c r="B912" s="46">
        <v>1009.0</v>
      </c>
      <c r="C912" s="46" t="s">
        <v>1645</v>
      </c>
      <c r="D912" s="46" t="s">
        <v>1579</v>
      </c>
      <c r="E912" s="46" t="s">
        <v>2800</v>
      </c>
      <c r="F912" s="82"/>
      <c r="G912" s="122" t="str">
        <f t="shared" si="2"/>
        <v/>
      </c>
      <c r="H912" s="123">
        <v>33011.0</v>
      </c>
      <c r="I912" s="123">
        <v>33011.0</v>
      </c>
      <c r="J912" s="122">
        <f t="shared" si="1"/>
        <v>0</v>
      </c>
      <c r="K912" s="2" t="s">
        <v>930</v>
      </c>
      <c r="L912" s="2" t="s">
        <v>2209</v>
      </c>
      <c r="M912" s="32" t="s">
        <v>2210</v>
      </c>
      <c r="O912" s="124">
        <v>33011.0</v>
      </c>
      <c r="P912" s="2" t="s">
        <v>930</v>
      </c>
    </row>
    <row r="913" ht="12.75" customHeight="1">
      <c r="A913" s="46">
        <v>912.0</v>
      </c>
      <c r="B913" s="46">
        <v>1010.0</v>
      </c>
      <c r="C913" s="46"/>
      <c r="D913" s="46" t="s">
        <v>2211</v>
      </c>
      <c r="E913" s="46"/>
      <c r="F913" s="125" t="s">
        <v>1647</v>
      </c>
      <c r="G913" s="122">
        <f t="shared" si="2"/>
        <v>0</v>
      </c>
      <c r="H913" s="123" t="s">
        <v>3036</v>
      </c>
      <c r="I913" s="123">
        <v>33013.0</v>
      </c>
      <c r="J913" s="122">
        <f t="shared" si="1"/>
        <v>2</v>
      </c>
      <c r="K913" s="2" t="s">
        <v>1238</v>
      </c>
      <c r="L913" s="2" t="s">
        <v>2209</v>
      </c>
      <c r="M913" s="32" t="s">
        <v>2210</v>
      </c>
      <c r="O913" s="124" t="s">
        <v>1646</v>
      </c>
      <c r="P913" s="2" t="s">
        <v>1238</v>
      </c>
    </row>
    <row r="914" ht="12.75" customHeight="1">
      <c r="A914" s="46">
        <v>913.0</v>
      </c>
      <c r="B914" s="46">
        <v>1011.0</v>
      </c>
      <c r="C914" s="46"/>
      <c r="D914" s="46" t="s">
        <v>2211</v>
      </c>
      <c r="E914" s="46"/>
      <c r="F914" s="82"/>
      <c r="G914" s="122">
        <f t="shared" si="2"/>
        <v>0</v>
      </c>
      <c r="H914" s="123">
        <v>33013.0</v>
      </c>
      <c r="I914" s="123">
        <v>33013.0</v>
      </c>
      <c r="J914" s="122">
        <f t="shared" si="1"/>
        <v>0</v>
      </c>
      <c r="K914" s="2" t="s">
        <v>930</v>
      </c>
      <c r="L914" s="2" t="s">
        <v>2209</v>
      </c>
      <c r="M914" s="32" t="s">
        <v>2210</v>
      </c>
      <c r="O914" s="124">
        <v>33013.0</v>
      </c>
      <c r="P914" s="2" t="s">
        <v>930</v>
      </c>
    </row>
    <row r="915" ht="12.75" customHeight="1">
      <c r="A915" s="46">
        <v>914.0</v>
      </c>
      <c r="B915" s="46"/>
      <c r="C915" s="46"/>
      <c r="D915" s="46"/>
      <c r="E915" s="46"/>
      <c r="F915" s="82"/>
      <c r="G915" s="122" t="str">
        <f t="shared" si="2"/>
        <v/>
      </c>
      <c r="H915" s="123"/>
      <c r="I915" s="123"/>
      <c r="J915" s="122" t="str">
        <f t="shared" si="1"/>
        <v/>
      </c>
      <c r="M915" s="32"/>
      <c r="O915" s="124"/>
    </row>
    <row r="916" ht="12.75" customHeight="1">
      <c r="A916" s="46">
        <v>915.0</v>
      </c>
      <c r="B916" s="46">
        <v>1014.0</v>
      </c>
      <c r="C916" s="46">
        <v>1991.0</v>
      </c>
      <c r="D916" s="46" t="s">
        <v>962</v>
      </c>
      <c r="E916" s="46" t="s">
        <v>2800</v>
      </c>
      <c r="F916" s="82"/>
      <c r="G916" s="122" t="str">
        <f t="shared" si="2"/>
        <v/>
      </c>
      <c r="H916" s="123">
        <v>33255.0</v>
      </c>
      <c r="I916" s="123">
        <v>33255.0</v>
      </c>
      <c r="J916" s="122">
        <f t="shared" si="1"/>
        <v>0</v>
      </c>
      <c r="K916" s="2" t="s">
        <v>930</v>
      </c>
      <c r="L916" s="2" t="s">
        <v>2209</v>
      </c>
      <c r="M916" s="32" t="s">
        <v>2210</v>
      </c>
      <c r="O916" s="124">
        <v>33255.0</v>
      </c>
      <c r="P916" s="2" t="s">
        <v>930</v>
      </c>
    </row>
    <row r="917" ht="12.75" customHeight="1">
      <c r="A917" s="46">
        <v>916.0</v>
      </c>
      <c r="B917" s="46">
        <v>1015.0</v>
      </c>
      <c r="C917" s="46"/>
      <c r="D917" s="46" t="s">
        <v>2211</v>
      </c>
      <c r="E917" s="46"/>
      <c r="F917" s="125" t="s">
        <v>2304</v>
      </c>
      <c r="G917" s="122">
        <f t="shared" si="2"/>
        <v>4</v>
      </c>
      <c r="H917" s="123" t="s">
        <v>3037</v>
      </c>
      <c r="I917" s="123">
        <v>33262.0</v>
      </c>
      <c r="J917" s="122">
        <f t="shared" si="1"/>
        <v>3</v>
      </c>
      <c r="K917" s="2" t="s">
        <v>1649</v>
      </c>
      <c r="L917" s="2" t="s">
        <v>2925</v>
      </c>
      <c r="M917" s="32" t="s">
        <v>56</v>
      </c>
      <c r="O917" s="124" t="s">
        <v>1648</v>
      </c>
      <c r="P917" s="2" t="s">
        <v>1649</v>
      </c>
    </row>
    <row r="918" ht="12.75" customHeight="1">
      <c r="A918" s="46">
        <v>917.0</v>
      </c>
      <c r="B918" s="46">
        <v>1016.0</v>
      </c>
      <c r="C918" s="46"/>
      <c r="D918" s="46" t="s">
        <v>2211</v>
      </c>
      <c r="E918" s="46"/>
      <c r="F918" s="82"/>
      <c r="G918" s="122">
        <f t="shared" si="2"/>
        <v>1</v>
      </c>
      <c r="H918" s="123" t="s">
        <v>3038</v>
      </c>
      <c r="I918" s="123">
        <v>33265.0</v>
      </c>
      <c r="J918" s="122">
        <f t="shared" si="1"/>
        <v>2</v>
      </c>
      <c r="K918" s="4" t="s">
        <v>2948</v>
      </c>
      <c r="M918" s="32" t="s">
        <v>56</v>
      </c>
      <c r="O918" s="124" t="s">
        <v>1650</v>
      </c>
      <c r="P918" s="2" t="s">
        <v>632</v>
      </c>
    </row>
    <row r="919" ht="12.75" customHeight="1">
      <c r="A919" s="46">
        <v>918.0</v>
      </c>
      <c r="B919" s="46">
        <v>1017.0</v>
      </c>
      <c r="C919" s="46"/>
      <c r="D919" s="46" t="s">
        <v>2211</v>
      </c>
      <c r="E919" s="46"/>
      <c r="F919" s="82"/>
      <c r="G919" s="122">
        <f t="shared" si="2"/>
        <v>10</v>
      </c>
      <c r="H919" s="123" t="s">
        <v>3039</v>
      </c>
      <c r="I919" s="123">
        <v>33279.0</v>
      </c>
      <c r="J919" s="122">
        <f t="shared" si="1"/>
        <v>4</v>
      </c>
      <c r="K919" s="2" t="s">
        <v>2220</v>
      </c>
      <c r="M919" s="2" t="s">
        <v>2221</v>
      </c>
      <c r="O919" s="124" t="s">
        <v>1651</v>
      </c>
      <c r="P919" s="2" t="s">
        <v>600</v>
      </c>
    </row>
    <row r="920" ht="12.75" customHeight="1">
      <c r="A920" s="46">
        <v>919.0</v>
      </c>
      <c r="B920" s="46">
        <v>1018.0</v>
      </c>
      <c r="C920" s="46"/>
      <c r="D920" s="46" t="s">
        <v>2211</v>
      </c>
      <c r="E920" s="46"/>
      <c r="F920" s="125" t="s">
        <v>1653</v>
      </c>
      <c r="G920" s="122">
        <f t="shared" si="2"/>
        <v>8</v>
      </c>
      <c r="H920" s="123" t="s">
        <v>3040</v>
      </c>
      <c r="I920" s="123">
        <v>33291.0</v>
      </c>
      <c r="J920" s="122">
        <f t="shared" si="1"/>
        <v>4</v>
      </c>
      <c r="K920" s="4" t="s">
        <v>2225</v>
      </c>
      <c r="M920" s="32" t="s">
        <v>2226</v>
      </c>
      <c r="O920" s="124" t="s">
        <v>1652</v>
      </c>
      <c r="P920" s="4" t="s">
        <v>91</v>
      </c>
    </row>
    <row r="921" ht="12.75" customHeight="1">
      <c r="A921" s="46">
        <v>920.0</v>
      </c>
      <c r="B921" s="46">
        <v>1019.0</v>
      </c>
      <c r="C921" s="46"/>
      <c r="D921" s="46" t="s">
        <v>2211</v>
      </c>
      <c r="E921" s="46"/>
      <c r="F921" s="82"/>
      <c r="G921" s="122">
        <f t="shared" si="2"/>
        <v>0</v>
      </c>
      <c r="H921" s="123" t="s">
        <v>3041</v>
      </c>
      <c r="I921" s="123">
        <v>33293.0</v>
      </c>
      <c r="J921" s="122">
        <f t="shared" si="1"/>
        <v>2</v>
      </c>
      <c r="K921" s="2" t="s">
        <v>2228</v>
      </c>
      <c r="M921" s="2" t="s">
        <v>2229</v>
      </c>
      <c r="O921" s="124" t="s">
        <v>1654</v>
      </c>
      <c r="P921" s="2" t="s">
        <v>353</v>
      </c>
    </row>
    <row r="922" ht="12.75" customHeight="1">
      <c r="A922" s="46">
        <v>921.0</v>
      </c>
      <c r="B922" s="46">
        <v>1020.0</v>
      </c>
      <c r="C922" s="46"/>
      <c r="D922" s="46" t="s">
        <v>2211</v>
      </c>
      <c r="E922" s="46"/>
      <c r="F922" s="82"/>
      <c r="G922" s="122">
        <f t="shared" si="2"/>
        <v>4</v>
      </c>
      <c r="H922" s="123" t="s">
        <v>3042</v>
      </c>
      <c r="I922" s="123">
        <v>33299.0</v>
      </c>
      <c r="J922" s="122">
        <f t="shared" si="1"/>
        <v>2</v>
      </c>
      <c r="K922" s="4" t="s">
        <v>450</v>
      </c>
      <c r="M922" s="2" t="s">
        <v>2221</v>
      </c>
      <c r="O922" s="124" t="s">
        <v>1655</v>
      </c>
      <c r="P922" s="2" t="s">
        <v>450</v>
      </c>
    </row>
    <row r="923" ht="12.75" customHeight="1">
      <c r="A923" s="46">
        <v>922.0</v>
      </c>
      <c r="B923" s="46">
        <v>1021.0</v>
      </c>
      <c r="C923" s="46"/>
      <c r="D923" s="46" t="s">
        <v>2211</v>
      </c>
      <c r="E923" s="46"/>
      <c r="F923" s="125" t="s">
        <v>2015</v>
      </c>
      <c r="G923" s="122" t="str">
        <f t="shared" si="2"/>
        <v/>
      </c>
      <c r="H923" s="123"/>
      <c r="I923" s="123"/>
      <c r="J923" s="122" t="str">
        <f t="shared" si="1"/>
        <v/>
      </c>
      <c r="K923" s="4" t="s">
        <v>1656</v>
      </c>
      <c r="M923" s="32" t="s">
        <v>2368</v>
      </c>
      <c r="O923" s="124"/>
      <c r="P923" s="2" t="s">
        <v>1656</v>
      </c>
    </row>
    <row r="924" ht="12.75" customHeight="1">
      <c r="A924" s="46">
        <v>923.0</v>
      </c>
      <c r="B924" s="46">
        <v>1022.0</v>
      </c>
      <c r="C924" s="46"/>
      <c r="D924" s="46" t="s">
        <v>2211</v>
      </c>
      <c r="E924" s="46"/>
      <c r="F924" s="82"/>
      <c r="G924" s="122" t="str">
        <f t="shared" si="2"/>
        <v/>
      </c>
      <c r="H924" s="123" t="s">
        <v>3043</v>
      </c>
      <c r="I924" s="123">
        <v>33307.0</v>
      </c>
      <c r="J924" s="122">
        <f t="shared" si="1"/>
        <v>2</v>
      </c>
      <c r="K924" s="2" t="s">
        <v>3044</v>
      </c>
      <c r="M924" s="32" t="s">
        <v>2221</v>
      </c>
      <c r="O924" s="124" t="s">
        <v>1658</v>
      </c>
      <c r="P924" s="2" t="s">
        <v>33</v>
      </c>
    </row>
    <row r="925" ht="12.75" customHeight="1">
      <c r="A925" s="46">
        <v>924.0</v>
      </c>
      <c r="B925" s="46">
        <v>1023.0</v>
      </c>
      <c r="C925" s="46"/>
      <c r="D925" s="46" t="s">
        <v>2211</v>
      </c>
      <c r="E925" s="46"/>
      <c r="F925" s="125" t="s">
        <v>3045</v>
      </c>
      <c r="G925" s="122">
        <f t="shared" si="2"/>
        <v>9</v>
      </c>
      <c r="H925" s="123" t="s">
        <v>3046</v>
      </c>
      <c r="I925" s="123">
        <v>33320.0</v>
      </c>
      <c r="J925" s="122">
        <f t="shared" si="1"/>
        <v>4</v>
      </c>
      <c r="K925" s="2" t="s">
        <v>2249</v>
      </c>
      <c r="L925" s="32" t="s">
        <v>2250</v>
      </c>
      <c r="M925" s="32" t="s">
        <v>56</v>
      </c>
      <c r="O925" s="124" t="s">
        <v>1659</v>
      </c>
      <c r="P925" s="2" t="s">
        <v>336</v>
      </c>
    </row>
    <row r="926" ht="12.75" customHeight="1">
      <c r="A926" s="46">
        <v>925.0</v>
      </c>
      <c r="B926" s="46">
        <v>1024.0</v>
      </c>
      <c r="C926" s="46"/>
      <c r="D926" s="46" t="s">
        <v>2211</v>
      </c>
      <c r="E926" s="46"/>
      <c r="F926" s="82"/>
      <c r="G926" s="122">
        <f t="shared" si="2"/>
        <v>3</v>
      </c>
      <c r="H926" s="123" t="s">
        <v>3047</v>
      </c>
      <c r="I926" s="123">
        <v>33325.0</v>
      </c>
      <c r="J926" s="122">
        <f t="shared" si="1"/>
        <v>2</v>
      </c>
      <c r="K926" s="2" t="s">
        <v>734</v>
      </c>
      <c r="L926" s="2" t="s">
        <v>2209</v>
      </c>
      <c r="M926" s="32" t="s">
        <v>2210</v>
      </c>
      <c r="O926" s="124" t="s">
        <v>1661</v>
      </c>
      <c r="P926" s="2" t="s">
        <v>734</v>
      </c>
    </row>
    <row r="927" ht="12.75" customHeight="1">
      <c r="A927" s="46">
        <v>926.0</v>
      </c>
      <c r="B927" s="46">
        <v>1025.0</v>
      </c>
      <c r="C927" s="46"/>
      <c r="D927" s="46" t="s">
        <v>2211</v>
      </c>
      <c r="E927" s="46"/>
      <c r="F927" s="125" t="s">
        <v>1662</v>
      </c>
      <c r="G927" s="122">
        <f t="shared" si="2"/>
        <v>1</v>
      </c>
      <c r="H927" s="123">
        <v>33326.0</v>
      </c>
      <c r="I927" s="123">
        <v>33326.0</v>
      </c>
      <c r="J927" s="122">
        <f t="shared" si="1"/>
        <v>0</v>
      </c>
      <c r="K927" s="2" t="s">
        <v>930</v>
      </c>
      <c r="L927" s="2" t="s">
        <v>2209</v>
      </c>
      <c r="M927" s="32" t="s">
        <v>2210</v>
      </c>
      <c r="O927" s="124">
        <v>33326.0</v>
      </c>
      <c r="P927" s="2" t="s">
        <v>930</v>
      </c>
    </row>
    <row r="928" ht="12.75" customHeight="1">
      <c r="A928" s="46">
        <v>927.0</v>
      </c>
      <c r="B928" s="46"/>
      <c r="C928" s="46"/>
      <c r="D928" s="46"/>
      <c r="E928" s="46"/>
      <c r="F928" s="46"/>
      <c r="G928" s="122" t="str">
        <f t="shared" si="2"/>
        <v/>
      </c>
      <c r="H928" s="123"/>
      <c r="I928" s="123"/>
      <c r="J928" s="122" t="str">
        <f t="shared" si="1"/>
        <v/>
      </c>
      <c r="M928" s="32"/>
      <c r="O928" s="124"/>
    </row>
    <row r="929" ht="12.75" customHeight="1">
      <c r="A929" s="46">
        <v>928.0</v>
      </c>
      <c r="B929" s="46">
        <v>1028.0</v>
      </c>
      <c r="C929" s="46">
        <v>1992.0</v>
      </c>
      <c r="D929" s="46" t="s">
        <v>1555</v>
      </c>
      <c r="E929" s="46" t="s">
        <v>2800</v>
      </c>
      <c r="F929" s="82"/>
      <c r="G929" s="122" t="str">
        <f t="shared" si="2"/>
        <v/>
      </c>
      <c r="H929" s="123">
        <v>33618.0</v>
      </c>
      <c r="I929" s="123">
        <v>33618.0</v>
      </c>
      <c r="J929" s="122">
        <f t="shared" si="1"/>
        <v>0</v>
      </c>
      <c r="K929" s="2" t="s">
        <v>930</v>
      </c>
      <c r="L929" s="2" t="s">
        <v>2209</v>
      </c>
      <c r="M929" s="32" t="s">
        <v>2210</v>
      </c>
      <c r="O929" s="124">
        <v>33618.0</v>
      </c>
      <c r="P929" s="2" t="s">
        <v>930</v>
      </c>
    </row>
    <row r="930" ht="12.75" customHeight="1">
      <c r="A930" s="46">
        <v>929.0</v>
      </c>
      <c r="B930" s="46">
        <v>1029.0</v>
      </c>
      <c r="C930" s="46"/>
      <c r="D930" s="46" t="s">
        <v>2211</v>
      </c>
      <c r="E930" s="46"/>
      <c r="F930" s="82"/>
      <c r="G930" s="122">
        <f t="shared" si="2"/>
        <v>0</v>
      </c>
      <c r="H930" s="123" t="s">
        <v>3048</v>
      </c>
      <c r="I930" s="123">
        <v>33622.0</v>
      </c>
      <c r="J930" s="122">
        <f t="shared" si="1"/>
        <v>4</v>
      </c>
      <c r="K930" s="2" t="s">
        <v>1290</v>
      </c>
      <c r="L930" s="2" t="s">
        <v>2209</v>
      </c>
      <c r="M930" s="32" t="s">
        <v>2210</v>
      </c>
      <c r="O930" s="124" t="s">
        <v>1663</v>
      </c>
      <c r="P930" s="2" t="s">
        <v>1290</v>
      </c>
    </row>
    <row r="931" ht="12.75" customHeight="1">
      <c r="A931" s="46">
        <v>930.0</v>
      </c>
      <c r="B931" s="46">
        <v>1030.0</v>
      </c>
      <c r="C931" s="46"/>
      <c r="D931" s="46" t="s">
        <v>2211</v>
      </c>
      <c r="E931" s="46"/>
      <c r="F931" s="125" t="s">
        <v>2304</v>
      </c>
      <c r="G931" s="122">
        <f t="shared" si="2"/>
        <v>7</v>
      </c>
      <c r="H931" s="123" t="s">
        <v>3049</v>
      </c>
      <c r="I931" s="123">
        <v>33632.0</v>
      </c>
      <c r="J931" s="122">
        <f t="shared" si="1"/>
        <v>3</v>
      </c>
      <c r="K931" s="2" t="s">
        <v>2345</v>
      </c>
      <c r="L931" s="2" t="s">
        <v>735</v>
      </c>
      <c r="M931" s="32" t="s">
        <v>2210</v>
      </c>
      <c r="O931" s="124" t="s">
        <v>1664</v>
      </c>
      <c r="P931" s="2" t="s">
        <v>1149</v>
      </c>
    </row>
    <row r="932" ht="12.75" customHeight="1">
      <c r="A932" s="46">
        <v>931.0</v>
      </c>
      <c r="B932" s="46">
        <v>1031.0</v>
      </c>
      <c r="C932" s="46"/>
      <c r="D932" s="46" t="s">
        <v>2211</v>
      </c>
      <c r="E932" s="46"/>
      <c r="F932" s="82"/>
      <c r="G932" s="122">
        <f t="shared" si="2"/>
        <v>1</v>
      </c>
      <c r="H932" s="123" t="s">
        <v>3050</v>
      </c>
      <c r="I932" s="123">
        <v>33635.0</v>
      </c>
      <c r="J932" s="122">
        <f t="shared" si="1"/>
        <v>2</v>
      </c>
      <c r="K932" s="2" t="s">
        <v>1175</v>
      </c>
      <c r="L932" s="2" t="s">
        <v>735</v>
      </c>
      <c r="M932" s="32" t="s">
        <v>2210</v>
      </c>
      <c r="O932" s="124" t="s">
        <v>1665</v>
      </c>
      <c r="P932" s="2" t="s">
        <v>1175</v>
      </c>
    </row>
    <row r="933" ht="12.75" customHeight="1">
      <c r="A933" s="46">
        <v>932.0</v>
      </c>
      <c r="B933" s="46">
        <v>1032.0</v>
      </c>
      <c r="C933" s="46"/>
      <c r="D933" s="46" t="s">
        <v>2211</v>
      </c>
      <c r="E933" s="46"/>
      <c r="F933" s="82"/>
      <c r="G933" s="122">
        <f t="shared" si="2"/>
        <v>9</v>
      </c>
      <c r="H933" s="123" t="s">
        <v>3051</v>
      </c>
      <c r="I933" s="123">
        <v>33646.0</v>
      </c>
      <c r="J933" s="122">
        <f t="shared" si="1"/>
        <v>2</v>
      </c>
      <c r="K933" s="4" t="s">
        <v>2911</v>
      </c>
      <c r="M933" s="2" t="s">
        <v>2912</v>
      </c>
      <c r="N933" s="32" t="s">
        <v>1351</v>
      </c>
      <c r="O933" s="124" t="s">
        <v>1666</v>
      </c>
      <c r="P933" s="2" t="s">
        <v>1486</v>
      </c>
    </row>
    <row r="934" ht="12.75" customHeight="1">
      <c r="A934" s="46">
        <v>933.0</v>
      </c>
      <c r="B934" s="46">
        <v>1033.0</v>
      </c>
      <c r="C934" s="46"/>
      <c r="D934" s="46" t="s">
        <v>2211</v>
      </c>
      <c r="E934" s="46"/>
      <c r="F934" s="82"/>
      <c r="G934" s="122">
        <f t="shared" si="2"/>
        <v>5</v>
      </c>
      <c r="H934" s="123" t="s">
        <v>3052</v>
      </c>
      <c r="I934" s="123">
        <v>33655.0</v>
      </c>
      <c r="J934" s="122">
        <f t="shared" si="1"/>
        <v>4</v>
      </c>
      <c r="K934" s="2" t="s">
        <v>2333</v>
      </c>
      <c r="M934" s="32" t="s">
        <v>2331</v>
      </c>
      <c r="O934" s="124" t="s">
        <v>1667</v>
      </c>
      <c r="P934" s="2" t="s">
        <v>581</v>
      </c>
    </row>
    <row r="935" ht="12.75" customHeight="1">
      <c r="A935" s="46">
        <v>934.0</v>
      </c>
      <c r="B935" s="46">
        <v>1034.0</v>
      </c>
      <c r="C935" s="46"/>
      <c r="D935" s="46" t="s">
        <v>2211</v>
      </c>
      <c r="E935" s="46"/>
      <c r="F935" s="82"/>
      <c r="G935" s="122">
        <f t="shared" si="2"/>
        <v>4</v>
      </c>
      <c r="H935" s="123" t="s">
        <v>3053</v>
      </c>
      <c r="I935" s="123">
        <v>33663.0</v>
      </c>
      <c r="J935" s="122">
        <f t="shared" si="1"/>
        <v>4</v>
      </c>
      <c r="K935" s="2" t="s">
        <v>3054</v>
      </c>
      <c r="L935" s="2" t="s">
        <v>3055</v>
      </c>
      <c r="M935" s="32" t="s">
        <v>2331</v>
      </c>
      <c r="O935" s="124" t="s">
        <v>1668</v>
      </c>
      <c r="P935" s="2" t="s">
        <v>99</v>
      </c>
    </row>
    <row r="936" ht="12.75" customHeight="1">
      <c r="A936" s="46">
        <v>935.0</v>
      </c>
      <c r="B936" s="46">
        <v>1035.0</v>
      </c>
      <c r="C936" s="46"/>
      <c r="D936" s="46" t="s">
        <v>2211</v>
      </c>
      <c r="E936" s="46"/>
      <c r="F936" s="82"/>
      <c r="G936" s="122">
        <f t="shared" si="2"/>
        <v>6</v>
      </c>
      <c r="H936" s="123" t="s">
        <v>3056</v>
      </c>
      <c r="I936" s="123">
        <v>33670.0</v>
      </c>
      <c r="J936" s="122">
        <f t="shared" si="1"/>
        <v>1</v>
      </c>
      <c r="K936" s="2" t="s">
        <v>3057</v>
      </c>
      <c r="L936" s="32"/>
      <c r="M936" s="32" t="s">
        <v>3058</v>
      </c>
      <c r="N936" s="32" t="s">
        <v>1351</v>
      </c>
      <c r="O936" s="124" t="s">
        <v>1669</v>
      </c>
      <c r="P936" s="2" t="s">
        <v>315</v>
      </c>
    </row>
    <row r="937" ht="12.75" customHeight="1">
      <c r="A937" s="46">
        <v>936.0</v>
      </c>
      <c r="B937" s="46">
        <v>1036.0</v>
      </c>
      <c r="C937" s="46"/>
      <c r="D937" s="46" t="s">
        <v>2211</v>
      </c>
      <c r="E937" s="46"/>
      <c r="F937" s="82"/>
      <c r="G937" s="122">
        <f t="shared" si="2"/>
        <v>5</v>
      </c>
      <c r="H937" s="123" t="s">
        <v>3059</v>
      </c>
      <c r="I937" s="123">
        <v>33677.0</v>
      </c>
      <c r="J937" s="122">
        <f t="shared" si="1"/>
        <v>2</v>
      </c>
      <c r="K937" s="2" t="s">
        <v>1175</v>
      </c>
      <c r="L937" s="2" t="s">
        <v>735</v>
      </c>
      <c r="M937" s="32" t="s">
        <v>2210</v>
      </c>
      <c r="O937" s="124" t="s">
        <v>1670</v>
      </c>
      <c r="P937" s="2" t="s">
        <v>1175</v>
      </c>
    </row>
    <row r="938" ht="12.75" customHeight="1">
      <c r="A938" s="46">
        <v>937.0</v>
      </c>
      <c r="B938" s="46">
        <v>1037.0</v>
      </c>
      <c r="C938" s="46"/>
      <c r="D938" s="46" t="s">
        <v>2211</v>
      </c>
      <c r="E938" s="46"/>
      <c r="F938" s="82"/>
      <c r="G938" s="122">
        <f t="shared" si="2"/>
        <v>7</v>
      </c>
      <c r="H938" s="123" t="s">
        <v>3060</v>
      </c>
      <c r="I938" s="123">
        <v>33686.0</v>
      </c>
      <c r="J938" s="122">
        <f t="shared" si="1"/>
        <v>2</v>
      </c>
      <c r="K938" s="2" t="s">
        <v>1508</v>
      </c>
      <c r="L938" s="2" t="s">
        <v>2599</v>
      </c>
      <c r="M938" s="32" t="s">
        <v>2210</v>
      </c>
      <c r="O938" s="124" t="s">
        <v>1671</v>
      </c>
      <c r="P938" s="2" t="s">
        <v>1508</v>
      </c>
    </row>
    <row r="939" ht="12.75" customHeight="1">
      <c r="A939" s="46">
        <v>938.0</v>
      </c>
      <c r="B939" s="46">
        <v>1038.0</v>
      </c>
      <c r="C939" s="46"/>
      <c r="D939" s="46" t="s">
        <v>2211</v>
      </c>
      <c r="E939" s="46"/>
      <c r="F939" s="82"/>
      <c r="G939" s="122">
        <f t="shared" si="2"/>
        <v>1</v>
      </c>
      <c r="H939" s="123" t="s">
        <v>3061</v>
      </c>
      <c r="I939" s="123">
        <v>33688.0</v>
      </c>
      <c r="J939" s="122">
        <f t="shared" si="1"/>
        <v>1</v>
      </c>
      <c r="K939" s="2" t="s">
        <v>3062</v>
      </c>
      <c r="L939" s="2" t="s">
        <v>2597</v>
      </c>
      <c r="M939" s="32" t="s">
        <v>2210</v>
      </c>
      <c r="O939" s="124" t="s">
        <v>1672</v>
      </c>
      <c r="P939" s="2" t="s">
        <v>41</v>
      </c>
    </row>
    <row r="940" ht="12.75" customHeight="1">
      <c r="A940" s="46">
        <v>939.0</v>
      </c>
      <c r="B940" s="46">
        <v>1039.0</v>
      </c>
      <c r="C940" s="46"/>
      <c r="D940" s="46" t="s">
        <v>2211</v>
      </c>
      <c r="E940" s="46"/>
      <c r="F940" s="125" t="s">
        <v>1673</v>
      </c>
      <c r="G940" s="122">
        <f t="shared" si="2"/>
        <v>2</v>
      </c>
      <c r="H940" s="123">
        <v>33690.0</v>
      </c>
      <c r="I940" s="123">
        <v>33690.0</v>
      </c>
      <c r="J940" s="122">
        <f t="shared" si="1"/>
        <v>0</v>
      </c>
      <c r="K940" s="2" t="s">
        <v>930</v>
      </c>
      <c r="L940" s="2" t="s">
        <v>2209</v>
      </c>
      <c r="M940" s="32" t="s">
        <v>2210</v>
      </c>
      <c r="O940" s="124">
        <v>33690.0</v>
      </c>
      <c r="P940" s="2" t="s">
        <v>930</v>
      </c>
    </row>
    <row r="941" ht="12.75" customHeight="1">
      <c r="A941" s="46">
        <v>940.0</v>
      </c>
      <c r="B941" s="46"/>
      <c r="C941" s="46"/>
      <c r="D941" s="46"/>
      <c r="E941" s="46"/>
      <c r="F941" s="46"/>
      <c r="G941" s="122" t="str">
        <f t="shared" si="2"/>
        <v/>
      </c>
      <c r="H941" s="123"/>
      <c r="I941" s="123"/>
      <c r="J941" s="122" t="str">
        <f t="shared" si="1"/>
        <v/>
      </c>
      <c r="M941" s="32"/>
      <c r="O941" s="124"/>
    </row>
    <row r="942" ht="12.75" customHeight="1">
      <c r="A942" s="46">
        <v>941.0</v>
      </c>
      <c r="B942" s="46">
        <v>1042.0</v>
      </c>
      <c r="C942" s="46" t="s">
        <v>1674</v>
      </c>
      <c r="D942" s="46" t="s">
        <v>1579</v>
      </c>
      <c r="E942" s="46" t="s">
        <v>2800</v>
      </c>
      <c r="F942" s="82"/>
      <c r="G942" s="122" t="str">
        <f t="shared" si="2"/>
        <v/>
      </c>
      <c r="H942" s="123">
        <v>34054.0</v>
      </c>
      <c r="I942" s="123">
        <v>34054.0</v>
      </c>
      <c r="J942" s="122">
        <f t="shared" si="1"/>
        <v>0</v>
      </c>
      <c r="K942" s="2" t="s">
        <v>930</v>
      </c>
      <c r="L942" s="2" t="s">
        <v>2209</v>
      </c>
      <c r="M942" s="32" t="s">
        <v>2210</v>
      </c>
      <c r="O942" s="124">
        <v>34054.0</v>
      </c>
      <c r="P942" s="2" t="s">
        <v>930</v>
      </c>
    </row>
    <row r="943" ht="12.75" customHeight="1">
      <c r="A943" s="46">
        <v>942.0</v>
      </c>
      <c r="B943" s="46">
        <v>1043.0</v>
      </c>
      <c r="C943" s="46"/>
      <c r="D943" s="46" t="s">
        <v>2211</v>
      </c>
      <c r="E943" s="46"/>
      <c r="F943" s="125" t="s">
        <v>1675</v>
      </c>
      <c r="G943" s="122">
        <f t="shared" si="2"/>
        <v>1</v>
      </c>
      <c r="H943" s="123">
        <v>34055.0</v>
      </c>
      <c r="I943" s="123">
        <v>34055.0</v>
      </c>
      <c r="J943" s="122">
        <f t="shared" si="1"/>
        <v>0</v>
      </c>
      <c r="K943" s="2" t="s">
        <v>178</v>
      </c>
      <c r="L943" s="2" t="s">
        <v>2209</v>
      </c>
      <c r="M943" s="32" t="s">
        <v>2210</v>
      </c>
      <c r="O943" s="124">
        <v>34055.0</v>
      </c>
      <c r="P943" s="2" t="s">
        <v>178</v>
      </c>
    </row>
    <row r="944" ht="12.75" customHeight="1">
      <c r="A944" s="46">
        <v>943.0</v>
      </c>
      <c r="B944" s="46">
        <v>1044.0</v>
      </c>
      <c r="C944" s="46"/>
      <c r="D944" s="46" t="s">
        <v>2211</v>
      </c>
      <c r="E944" s="46"/>
      <c r="F944" s="82"/>
      <c r="G944" s="122" t="str">
        <f t="shared" si="2"/>
        <v/>
      </c>
      <c r="H944" s="123"/>
      <c r="I944" s="123"/>
      <c r="J944" s="122" t="str">
        <f t="shared" si="1"/>
        <v/>
      </c>
      <c r="K944" s="32" t="s">
        <v>1238</v>
      </c>
      <c r="L944" s="2" t="s">
        <v>2209</v>
      </c>
      <c r="M944" s="32" t="s">
        <v>2210</v>
      </c>
      <c r="N944" s="32" t="s">
        <v>3063</v>
      </c>
      <c r="O944" s="124"/>
      <c r="P944" s="2" t="s">
        <v>473</v>
      </c>
    </row>
    <row r="945" ht="12.75" customHeight="1">
      <c r="A945" s="46">
        <v>944.0</v>
      </c>
      <c r="B945" s="46">
        <v>1045.0</v>
      </c>
      <c r="C945" s="46"/>
      <c r="D945" s="46" t="s">
        <v>2211</v>
      </c>
      <c r="E945" s="46"/>
      <c r="F945" s="82"/>
      <c r="G945" s="122" t="str">
        <f t="shared" si="2"/>
        <v/>
      </c>
      <c r="H945" s="123">
        <v>34056.0</v>
      </c>
      <c r="I945" s="123">
        <v>34056.0</v>
      </c>
      <c r="J945" s="122">
        <f t="shared" si="1"/>
        <v>0</v>
      </c>
      <c r="K945" s="2" t="s">
        <v>930</v>
      </c>
      <c r="L945" s="2" t="s">
        <v>2209</v>
      </c>
      <c r="M945" s="32" t="s">
        <v>2210</v>
      </c>
      <c r="O945" s="124">
        <v>34056.0</v>
      </c>
      <c r="P945" s="2" t="s">
        <v>930</v>
      </c>
    </row>
    <row r="946" ht="12.75" customHeight="1">
      <c r="A946" s="46">
        <v>945.0</v>
      </c>
      <c r="B946" s="46"/>
      <c r="C946" s="46"/>
      <c r="D946" s="46"/>
      <c r="E946" s="46"/>
      <c r="F946" s="82"/>
      <c r="G946" s="122" t="str">
        <f t="shared" si="2"/>
        <v/>
      </c>
      <c r="H946" s="123"/>
      <c r="I946" s="123"/>
      <c r="J946" s="122" t="str">
        <f t="shared" si="1"/>
        <v/>
      </c>
      <c r="M946" s="32"/>
      <c r="O946" s="124"/>
    </row>
    <row r="947" ht="12.75" customHeight="1">
      <c r="A947" s="46">
        <v>946.0</v>
      </c>
      <c r="B947" s="46">
        <v>1048.0</v>
      </c>
      <c r="C947" s="46" t="s">
        <v>1676</v>
      </c>
      <c r="D947" s="46" t="s">
        <v>1677</v>
      </c>
      <c r="E947" s="46" t="s">
        <v>2800</v>
      </c>
      <c r="F947" s="82"/>
      <c r="G947" s="122" t="str">
        <f t="shared" si="2"/>
        <v/>
      </c>
      <c r="H947" s="123">
        <v>34092.0</v>
      </c>
      <c r="I947" s="123">
        <v>34092.0</v>
      </c>
      <c r="J947" s="122">
        <f t="shared" si="1"/>
        <v>0</v>
      </c>
      <c r="K947" s="2" t="s">
        <v>930</v>
      </c>
      <c r="L947" s="2" t="s">
        <v>2209</v>
      </c>
      <c r="M947" s="32" t="s">
        <v>2210</v>
      </c>
      <c r="O947" s="124">
        <v>34092.0</v>
      </c>
      <c r="P947" s="2" t="s">
        <v>930</v>
      </c>
    </row>
    <row r="948" ht="12.75" customHeight="1">
      <c r="A948" s="46">
        <v>947.0</v>
      </c>
      <c r="B948" s="46">
        <v>1049.0</v>
      </c>
      <c r="C948" s="46"/>
      <c r="D948" s="46" t="s">
        <v>2211</v>
      </c>
      <c r="E948" s="46"/>
      <c r="F948" s="125" t="s">
        <v>305</v>
      </c>
      <c r="G948" s="122">
        <f t="shared" si="2"/>
        <v>1</v>
      </c>
      <c r="H948" s="123" t="s">
        <v>3064</v>
      </c>
      <c r="I948" s="123">
        <v>34095.0</v>
      </c>
      <c r="J948" s="122">
        <f t="shared" si="1"/>
        <v>2</v>
      </c>
      <c r="K948" s="2" t="s">
        <v>298</v>
      </c>
      <c r="L948" s="2" t="s">
        <v>2209</v>
      </c>
      <c r="M948" s="32" t="s">
        <v>2210</v>
      </c>
      <c r="O948" s="124" t="s">
        <v>1678</v>
      </c>
      <c r="P948" s="2" t="s">
        <v>298</v>
      </c>
    </row>
    <row r="949" ht="12.75" customHeight="1">
      <c r="A949" s="46">
        <v>948.0</v>
      </c>
      <c r="B949" s="46">
        <v>1050.0</v>
      </c>
      <c r="C949" s="46"/>
      <c r="D949" s="46" t="s">
        <v>2211</v>
      </c>
      <c r="E949" s="46"/>
      <c r="F949" s="82"/>
      <c r="G949" s="122">
        <f t="shared" si="2"/>
        <v>11</v>
      </c>
      <c r="H949" s="123" t="s">
        <v>3065</v>
      </c>
      <c r="I949" s="123">
        <v>34108.0</v>
      </c>
      <c r="J949" s="122">
        <f t="shared" si="1"/>
        <v>2</v>
      </c>
      <c r="K949" s="2" t="s">
        <v>2345</v>
      </c>
      <c r="L949" s="2" t="s">
        <v>735</v>
      </c>
      <c r="M949" s="32" t="s">
        <v>2210</v>
      </c>
      <c r="O949" s="124" t="s">
        <v>1680</v>
      </c>
      <c r="P949" s="2" t="s">
        <v>282</v>
      </c>
    </row>
    <row r="950" ht="12.75" customHeight="1">
      <c r="A950" s="46">
        <v>949.0</v>
      </c>
      <c r="B950" s="46">
        <v>1051.0</v>
      </c>
      <c r="C950" s="46"/>
      <c r="D950" s="46" t="s">
        <v>2211</v>
      </c>
      <c r="E950" s="46"/>
      <c r="F950" s="82"/>
      <c r="G950" s="122">
        <f t="shared" si="2"/>
        <v>8</v>
      </c>
      <c r="H950" s="123" t="s">
        <v>3066</v>
      </c>
      <c r="I950" s="123">
        <v>34119.0</v>
      </c>
      <c r="J950" s="122">
        <f t="shared" si="1"/>
        <v>3</v>
      </c>
      <c r="K950" s="2" t="s">
        <v>1649</v>
      </c>
      <c r="L950" s="2" t="s">
        <v>2925</v>
      </c>
      <c r="M950" s="32" t="s">
        <v>56</v>
      </c>
      <c r="O950" s="124" t="s">
        <v>1681</v>
      </c>
      <c r="P950" s="2" t="s">
        <v>1517</v>
      </c>
    </row>
    <row r="951" ht="12.75" customHeight="1">
      <c r="A951" s="46">
        <v>950.0</v>
      </c>
      <c r="B951" s="46">
        <v>1052.0</v>
      </c>
      <c r="C951" s="46"/>
      <c r="D951" s="46" t="s">
        <v>2211</v>
      </c>
      <c r="E951" s="46"/>
      <c r="F951" s="125" t="s">
        <v>1784</v>
      </c>
      <c r="G951" s="122">
        <f t="shared" si="2"/>
        <v>3</v>
      </c>
      <c r="H951" s="123">
        <v>34122.0</v>
      </c>
      <c r="I951" s="123"/>
      <c r="J951" s="122">
        <f t="shared" si="1"/>
        <v>0</v>
      </c>
      <c r="K951" s="2" t="s">
        <v>298</v>
      </c>
      <c r="L951" s="2" t="s">
        <v>2209</v>
      </c>
      <c r="M951" s="32" t="s">
        <v>2210</v>
      </c>
      <c r="O951" s="124">
        <v>34122.0</v>
      </c>
      <c r="P951" s="2" t="s">
        <v>298</v>
      </c>
    </row>
    <row r="952" ht="12.75" customHeight="1">
      <c r="A952" s="46">
        <v>951.0</v>
      </c>
      <c r="B952" s="46">
        <v>1053.0</v>
      </c>
      <c r="C952" s="46"/>
      <c r="D952" s="46" t="s">
        <v>2211</v>
      </c>
      <c r="E952" s="46"/>
      <c r="F952" s="82"/>
      <c r="G952" s="122" t="str">
        <f t="shared" si="2"/>
        <v/>
      </c>
      <c r="H952" s="123" t="s">
        <v>3067</v>
      </c>
      <c r="I952" s="123">
        <v>34126.0</v>
      </c>
      <c r="J952" s="122">
        <f t="shared" si="1"/>
        <v>2</v>
      </c>
      <c r="K952" s="2" t="s">
        <v>3068</v>
      </c>
      <c r="L952" s="2" t="s">
        <v>2602</v>
      </c>
      <c r="M952" s="2" t="s">
        <v>2603</v>
      </c>
      <c r="O952" s="124" t="s">
        <v>1683</v>
      </c>
      <c r="P952" s="2" t="s">
        <v>609</v>
      </c>
    </row>
    <row r="953" ht="12.75" customHeight="1">
      <c r="A953" s="46">
        <v>952.0</v>
      </c>
      <c r="B953" s="46">
        <v>1054.0</v>
      </c>
      <c r="C953" s="46"/>
      <c r="D953" s="46" t="s">
        <v>2211</v>
      </c>
      <c r="E953" s="46"/>
      <c r="F953" s="82"/>
      <c r="G953" s="122">
        <f t="shared" si="2"/>
        <v>3</v>
      </c>
      <c r="H953" s="123" t="s">
        <v>3069</v>
      </c>
      <c r="I953" s="123">
        <v>34130.0</v>
      </c>
      <c r="J953" s="122">
        <f t="shared" si="1"/>
        <v>1</v>
      </c>
      <c r="K953" s="2" t="s">
        <v>3070</v>
      </c>
      <c r="L953" s="2" t="s">
        <v>1677</v>
      </c>
      <c r="M953" s="2" t="s">
        <v>2210</v>
      </c>
      <c r="O953" s="124" t="s">
        <v>1684</v>
      </c>
      <c r="P953" s="2" t="s">
        <v>562</v>
      </c>
    </row>
    <row r="954" ht="12.75" customHeight="1">
      <c r="A954" s="46">
        <v>953.0</v>
      </c>
      <c r="B954" s="46">
        <v>1055.0</v>
      </c>
      <c r="C954" s="46"/>
      <c r="D954" s="46" t="s">
        <v>2211</v>
      </c>
      <c r="E954" s="46"/>
      <c r="F954" s="125" t="s">
        <v>1685</v>
      </c>
      <c r="G954" s="122" t="str">
        <f t="shared" si="2"/>
        <v/>
      </c>
      <c r="H954" s="123"/>
      <c r="I954" s="123"/>
      <c r="J954" s="122" t="str">
        <f t="shared" si="1"/>
        <v/>
      </c>
      <c r="K954" s="2" t="s">
        <v>3071</v>
      </c>
      <c r="L954" s="2" t="s">
        <v>1677</v>
      </c>
      <c r="M954" s="32" t="s">
        <v>2210</v>
      </c>
      <c r="O954" s="124"/>
      <c r="P954" s="2" t="s">
        <v>276</v>
      </c>
    </row>
    <row r="955" ht="12.75" customHeight="1">
      <c r="A955" s="46">
        <v>954.0</v>
      </c>
      <c r="B955" s="46">
        <v>1056.0</v>
      </c>
      <c r="C955" s="46"/>
      <c r="D955" s="46" t="s">
        <v>2211</v>
      </c>
      <c r="E955" s="46"/>
      <c r="F955" s="82"/>
      <c r="G955" s="122" t="str">
        <f t="shared" si="2"/>
        <v/>
      </c>
      <c r="H955" s="123">
        <v>34131.0</v>
      </c>
      <c r="I955" s="123"/>
      <c r="J955" s="122">
        <f t="shared" si="1"/>
        <v>0</v>
      </c>
      <c r="K955" s="2" t="s">
        <v>3072</v>
      </c>
      <c r="L955" s="2" t="s">
        <v>1677</v>
      </c>
      <c r="M955" s="32" t="s">
        <v>2210</v>
      </c>
      <c r="O955" s="124">
        <v>34131.0</v>
      </c>
      <c r="P955" s="2" t="s">
        <v>201</v>
      </c>
    </row>
    <row r="956" ht="12.75" customHeight="1">
      <c r="A956" s="46">
        <v>955.0</v>
      </c>
      <c r="B956" s="46">
        <v>1057.0</v>
      </c>
      <c r="C956" s="46"/>
      <c r="D956" s="46" t="s">
        <v>2211</v>
      </c>
      <c r="E956" s="46"/>
      <c r="F956" s="125" t="s">
        <v>1686</v>
      </c>
      <c r="G956" s="122" t="str">
        <f t="shared" si="2"/>
        <v/>
      </c>
      <c r="H956" s="123">
        <v>34133.0</v>
      </c>
      <c r="I956" s="123"/>
      <c r="J956" s="122">
        <f t="shared" si="1"/>
        <v>0</v>
      </c>
      <c r="K956" s="2" t="s">
        <v>443</v>
      </c>
      <c r="L956" s="2" t="s">
        <v>1677</v>
      </c>
      <c r="M956" s="32" t="s">
        <v>2210</v>
      </c>
      <c r="O956" s="124">
        <v>34133.0</v>
      </c>
      <c r="P956" s="2" t="s">
        <v>443</v>
      </c>
    </row>
    <row r="957" ht="12.75" customHeight="1">
      <c r="A957" s="46">
        <v>956.0</v>
      </c>
      <c r="B957" s="46">
        <v>1058.0</v>
      </c>
      <c r="C957" s="46"/>
      <c r="D957" s="46" t="s">
        <v>2211</v>
      </c>
      <c r="E957" s="46"/>
      <c r="F957" s="82"/>
      <c r="G957" s="122" t="str">
        <f t="shared" si="2"/>
        <v/>
      </c>
      <c r="H957" s="123" t="s">
        <v>3073</v>
      </c>
      <c r="I957" s="123">
        <v>34137.0</v>
      </c>
      <c r="J957" s="122">
        <f t="shared" si="1"/>
        <v>3</v>
      </c>
      <c r="K957" s="2" t="s">
        <v>3074</v>
      </c>
      <c r="L957" s="2" t="s">
        <v>1677</v>
      </c>
      <c r="M957" s="32" t="s">
        <v>2210</v>
      </c>
      <c r="O957" s="124" t="s">
        <v>1687</v>
      </c>
      <c r="P957" s="2" t="s">
        <v>256</v>
      </c>
    </row>
    <row r="958" ht="12.75" customHeight="1">
      <c r="A958" s="46">
        <v>957.0</v>
      </c>
      <c r="B958" s="46">
        <v>1059.0</v>
      </c>
      <c r="C958" s="46"/>
      <c r="D958" s="46" t="s">
        <v>2211</v>
      </c>
      <c r="E958" s="46"/>
      <c r="F958" s="82"/>
      <c r="G958" s="122">
        <f t="shared" si="2"/>
        <v>1</v>
      </c>
      <c r="H958" s="123" t="s">
        <v>3075</v>
      </c>
      <c r="I958" s="123">
        <v>34140.0</v>
      </c>
      <c r="J958" s="122">
        <f t="shared" si="1"/>
        <v>2</v>
      </c>
      <c r="K958" s="2" t="s">
        <v>3076</v>
      </c>
      <c r="L958" s="2" t="s">
        <v>1677</v>
      </c>
      <c r="M958" s="32" t="s">
        <v>2210</v>
      </c>
      <c r="O958" s="124" t="s">
        <v>1688</v>
      </c>
      <c r="P958" s="2" t="s">
        <v>265</v>
      </c>
    </row>
    <row r="959" ht="12.75" customHeight="1">
      <c r="A959" s="46">
        <v>958.0</v>
      </c>
      <c r="B959" s="46">
        <v>1060.0</v>
      </c>
      <c r="C959" s="46"/>
      <c r="D959" s="46" t="s">
        <v>2211</v>
      </c>
      <c r="E959" s="46"/>
      <c r="F959" s="82"/>
      <c r="G959" s="122">
        <f t="shared" si="2"/>
        <v>3</v>
      </c>
      <c r="H959" s="123" t="s">
        <v>3077</v>
      </c>
      <c r="I959" s="123">
        <v>34145.0</v>
      </c>
      <c r="J959" s="122">
        <f t="shared" si="1"/>
        <v>2</v>
      </c>
      <c r="K959" s="2" t="s">
        <v>726</v>
      </c>
      <c r="L959" s="2" t="s">
        <v>2209</v>
      </c>
      <c r="M959" s="32" t="s">
        <v>2210</v>
      </c>
      <c r="O959" s="124" t="s">
        <v>1689</v>
      </c>
      <c r="P959" s="2" t="s">
        <v>684</v>
      </c>
    </row>
    <row r="960" ht="12.75" customHeight="1">
      <c r="A960" s="46">
        <v>959.0</v>
      </c>
      <c r="B960" s="46">
        <v>1061.0</v>
      </c>
      <c r="C960" s="46"/>
      <c r="D960" s="46" t="s">
        <v>2211</v>
      </c>
      <c r="E960" s="46"/>
      <c r="F960" s="125" t="s">
        <v>1690</v>
      </c>
      <c r="G960" s="122">
        <f t="shared" si="2"/>
        <v>1</v>
      </c>
      <c r="H960" s="123">
        <v>34146.0</v>
      </c>
      <c r="I960" s="123">
        <v>34146.0</v>
      </c>
      <c r="J960" s="122">
        <f t="shared" si="1"/>
        <v>0</v>
      </c>
      <c r="K960" s="2" t="s">
        <v>930</v>
      </c>
      <c r="L960" s="2" t="s">
        <v>2209</v>
      </c>
      <c r="M960" s="32" t="s">
        <v>2210</v>
      </c>
      <c r="O960" s="124">
        <v>34146.0</v>
      </c>
      <c r="P960" s="2" t="s">
        <v>930</v>
      </c>
    </row>
    <row r="961" ht="12.75" customHeight="1">
      <c r="A961" s="46">
        <v>960.0</v>
      </c>
      <c r="B961" s="46"/>
      <c r="C961" s="46"/>
      <c r="D961" s="46"/>
      <c r="E961" s="46"/>
      <c r="F961" s="46"/>
      <c r="G961" s="122" t="str">
        <f t="shared" si="2"/>
        <v/>
      </c>
      <c r="H961" s="123"/>
      <c r="I961" s="123"/>
      <c r="J961" s="122" t="str">
        <f t="shared" si="1"/>
        <v/>
      </c>
      <c r="M961" s="32"/>
      <c r="O961" s="124"/>
    </row>
    <row r="962" ht="12.75" customHeight="1">
      <c r="A962" s="46">
        <v>961.0</v>
      </c>
      <c r="B962" s="46">
        <v>1064.0</v>
      </c>
      <c r="C962" s="46" t="s">
        <v>1691</v>
      </c>
      <c r="D962" s="46" t="s">
        <v>1579</v>
      </c>
      <c r="E962" s="46" t="s">
        <v>2800</v>
      </c>
      <c r="F962" s="125" t="s">
        <v>1692</v>
      </c>
      <c r="G962" s="122" t="str">
        <f t="shared" si="2"/>
        <v/>
      </c>
      <c r="H962" s="123">
        <v>34257.0</v>
      </c>
      <c r="I962" s="123">
        <v>34257.0</v>
      </c>
      <c r="J962" s="122">
        <f t="shared" si="1"/>
        <v>0</v>
      </c>
      <c r="K962" s="2" t="s">
        <v>930</v>
      </c>
      <c r="L962" s="2" t="s">
        <v>2209</v>
      </c>
      <c r="M962" s="32" t="s">
        <v>2210</v>
      </c>
      <c r="O962" s="124">
        <v>34257.0</v>
      </c>
      <c r="P962" s="2" t="s">
        <v>930</v>
      </c>
    </row>
    <row r="963" ht="12.75" customHeight="1">
      <c r="A963" s="46">
        <v>962.0</v>
      </c>
      <c r="B963" s="46">
        <v>1065.0</v>
      </c>
      <c r="C963" s="46"/>
      <c r="D963" s="46" t="s">
        <v>2211</v>
      </c>
      <c r="E963" s="46"/>
      <c r="F963" s="125" t="s">
        <v>1694</v>
      </c>
      <c r="G963" s="122">
        <f t="shared" si="2"/>
        <v>0</v>
      </c>
      <c r="H963" s="123" t="s">
        <v>3078</v>
      </c>
      <c r="I963" s="123">
        <v>34258.0</v>
      </c>
      <c r="J963" s="122">
        <f t="shared" si="1"/>
        <v>1</v>
      </c>
      <c r="K963" s="2" t="s">
        <v>1290</v>
      </c>
      <c r="L963" s="2" t="s">
        <v>2209</v>
      </c>
      <c r="M963" s="32" t="s">
        <v>2210</v>
      </c>
      <c r="O963" s="124" t="s">
        <v>1693</v>
      </c>
      <c r="P963" s="2" t="s">
        <v>1290</v>
      </c>
    </row>
    <row r="964" ht="12.75" customHeight="1">
      <c r="A964" s="46">
        <v>963.0</v>
      </c>
      <c r="B964" s="46">
        <v>1066.0</v>
      </c>
      <c r="C964" s="46"/>
      <c r="D964" s="46" t="s">
        <v>2211</v>
      </c>
      <c r="E964" s="46"/>
      <c r="F964" s="125" t="s">
        <v>3079</v>
      </c>
      <c r="G964" s="122">
        <f t="shared" si="2"/>
        <v>1</v>
      </c>
      <c r="H964" s="123">
        <v>34259.0</v>
      </c>
      <c r="I964" s="123">
        <v>34259.0</v>
      </c>
      <c r="J964" s="122">
        <f t="shared" si="1"/>
        <v>0</v>
      </c>
      <c r="K964" s="2" t="s">
        <v>930</v>
      </c>
      <c r="L964" s="2" t="s">
        <v>2209</v>
      </c>
      <c r="M964" s="32" t="s">
        <v>2210</v>
      </c>
      <c r="O964" s="124">
        <v>34259.0</v>
      </c>
      <c r="P964" s="2" t="s">
        <v>930</v>
      </c>
    </row>
    <row r="965" ht="12.75" customHeight="1">
      <c r="A965" s="46">
        <v>964.0</v>
      </c>
      <c r="B965" s="46"/>
      <c r="C965" s="46"/>
      <c r="D965" s="46"/>
      <c r="E965" s="46"/>
      <c r="F965" s="46"/>
      <c r="G965" s="122" t="str">
        <f t="shared" si="2"/>
        <v/>
      </c>
      <c r="H965" s="123"/>
      <c r="I965" s="123"/>
      <c r="J965" s="122" t="str">
        <f t="shared" si="1"/>
        <v/>
      </c>
      <c r="M965" s="32"/>
      <c r="O965" s="124"/>
    </row>
    <row r="966" ht="12.75" customHeight="1">
      <c r="A966" s="46">
        <v>965.0</v>
      </c>
      <c r="B966" s="46">
        <v>1069.0</v>
      </c>
      <c r="C966" s="46">
        <v>1994.0</v>
      </c>
      <c r="D966" s="46" t="s">
        <v>1696</v>
      </c>
      <c r="E966" s="46" t="s">
        <v>2800</v>
      </c>
      <c r="F966" s="82"/>
      <c r="G966" s="122" t="str">
        <f t="shared" si="2"/>
        <v/>
      </c>
      <c r="H966" s="123">
        <v>34456.0</v>
      </c>
      <c r="I966" s="123">
        <v>34456.0</v>
      </c>
      <c r="J966" s="122">
        <f t="shared" si="1"/>
        <v>0</v>
      </c>
      <c r="K966" s="2" t="s">
        <v>930</v>
      </c>
      <c r="L966" s="2" t="s">
        <v>2209</v>
      </c>
      <c r="M966" s="32" t="s">
        <v>2210</v>
      </c>
      <c r="O966" s="124">
        <v>34456.0</v>
      </c>
      <c r="P966" s="2" t="s">
        <v>930</v>
      </c>
    </row>
    <row r="967" ht="12.75" customHeight="1">
      <c r="A967" s="46">
        <v>966.0</v>
      </c>
      <c r="B967" s="46">
        <v>1070.0</v>
      </c>
      <c r="C967" s="46"/>
      <c r="D967" s="46" t="s">
        <v>2211</v>
      </c>
      <c r="E967" s="46"/>
      <c r="F967" s="125" t="s">
        <v>1698</v>
      </c>
      <c r="G967" s="122">
        <f t="shared" si="2"/>
        <v>9</v>
      </c>
      <c r="H967" s="123" t="s">
        <v>3080</v>
      </c>
      <c r="I967" s="123">
        <v>34469.0</v>
      </c>
      <c r="J967" s="122">
        <f t="shared" si="1"/>
        <v>4</v>
      </c>
      <c r="K967" s="2" t="s">
        <v>1175</v>
      </c>
      <c r="L967" s="2" t="s">
        <v>735</v>
      </c>
      <c r="M967" s="32" t="s">
        <v>2210</v>
      </c>
      <c r="O967" s="124" t="s">
        <v>1697</v>
      </c>
      <c r="P967" s="2" t="s">
        <v>1175</v>
      </c>
    </row>
    <row r="968" ht="12.75" customHeight="1">
      <c r="A968" s="46">
        <v>967.0</v>
      </c>
      <c r="B968" s="46">
        <v>1071.0</v>
      </c>
      <c r="C968" s="46"/>
      <c r="D968" s="46" t="s">
        <v>2211</v>
      </c>
      <c r="E968" s="46"/>
      <c r="F968" s="82"/>
      <c r="G968" s="122">
        <f t="shared" si="2"/>
        <v>14</v>
      </c>
      <c r="H968" s="123" t="s">
        <v>3081</v>
      </c>
      <c r="I968" s="123">
        <v>34485.0</v>
      </c>
      <c r="J968" s="122">
        <f t="shared" si="1"/>
        <v>2</v>
      </c>
      <c r="K968" s="4" t="s">
        <v>3082</v>
      </c>
      <c r="M968" s="2" t="s">
        <v>3083</v>
      </c>
      <c r="O968" s="124" t="s">
        <v>1699</v>
      </c>
      <c r="P968" s="2" t="s">
        <v>457</v>
      </c>
    </row>
    <row r="969" ht="12.75" customHeight="1">
      <c r="A969" s="46">
        <v>968.0</v>
      </c>
      <c r="B969" s="46">
        <v>1072.0</v>
      </c>
      <c r="C969" s="46"/>
      <c r="D969" s="46" t="s">
        <v>2211</v>
      </c>
      <c r="E969" s="46"/>
      <c r="F969" s="82"/>
      <c r="G969" s="122">
        <f t="shared" si="2"/>
        <v>6</v>
      </c>
      <c r="H969" s="123" t="s">
        <v>3084</v>
      </c>
      <c r="I969" s="123">
        <v>34493.0</v>
      </c>
      <c r="J969" s="122">
        <f t="shared" si="1"/>
        <v>2</v>
      </c>
      <c r="K969" s="2" t="s">
        <v>3085</v>
      </c>
      <c r="M969" s="2" t="s">
        <v>1696</v>
      </c>
      <c r="O969" s="124" t="s">
        <v>1700</v>
      </c>
      <c r="P969" s="2" t="s">
        <v>615</v>
      </c>
    </row>
    <row r="970" ht="12.75" customHeight="1">
      <c r="A970" s="46">
        <v>969.0</v>
      </c>
      <c r="B970" s="46">
        <v>1073.0</v>
      </c>
      <c r="C970" s="46"/>
      <c r="D970" s="46" t="s">
        <v>2211</v>
      </c>
      <c r="E970" s="46"/>
      <c r="F970" s="82"/>
      <c r="G970" s="122">
        <f t="shared" si="2"/>
        <v>9</v>
      </c>
      <c r="H970" s="123" t="s">
        <v>3086</v>
      </c>
      <c r="I970" s="123">
        <v>34504.0</v>
      </c>
      <c r="J970" s="122">
        <f t="shared" si="1"/>
        <v>2</v>
      </c>
      <c r="K970" s="2" t="s">
        <v>3071</v>
      </c>
      <c r="L970" s="2" t="s">
        <v>1677</v>
      </c>
      <c r="M970" s="32" t="s">
        <v>2210</v>
      </c>
      <c r="O970" s="124" t="s">
        <v>1701</v>
      </c>
      <c r="P970" s="2" t="s">
        <v>276</v>
      </c>
    </row>
    <row r="971" ht="12.75" customHeight="1">
      <c r="A971" s="46">
        <v>970.0</v>
      </c>
      <c r="B971" s="46">
        <v>1074.0</v>
      </c>
      <c r="C971" s="46"/>
      <c r="D971" s="46" t="s">
        <v>2211</v>
      </c>
      <c r="E971" s="46"/>
      <c r="F971" s="82"/>
      <c r="G971" s="122">
        <f t="shared" si="2"/>
        <v>4</v>
      </c>
      <c r="H971" s="123" t="s">
        <v>3087</v>
      </c>
      <c r="I971" s="123">
        <v>34509.0</v>
      </c>
      <c r="J971" s="122">
        <f t="shared" si="1"/>
        <v>1</v>
      </c>
      <c r="K971" s="2" t="s">
        <v>1508</v>
      </c>
      <c r="L971" s="2" t="s">
        <v>2599</v>
      </c>
      <c r="M971" s="32" t="s">
        <v>2210</v>
      </c>
      <c r="O971" s="124" t="s">
        <v>1702</v>
      </c>
      <c r="P971" s="2" t="s">
        <v>1508</v>
      </c>
    </row>
    <row r="972" ht="12.75" customHeight="1">
      <c r="A972" s="46">
        <v>971.0</v>
      </c>
      <c r="B972" s="46">
        <v>1075.0</v>
      </c>
      <c r="C972" s="46"/>
      <c r="D972" s="46" t="s">
        <v>2211</v>
      </c>
      <c r="E972" s="46"/>
      <c r="F972" s="82"/>
      <c r="G972" s="122">
        <f t="shared" si="2"/>
        <v>3</v>
      </c>
      <c r="H972" s="123">
        <v>34512.0</v>
      </c>
      <c r="I972" s="123">
        <v>34512.0</v>
      </c>
      <c r="J972" s="122">
        <f t="shared" si="1"/>
        <v>0</v>
      </c>
      <c r="K972" s="2" t="s">
        <v>930</v>
      </c>
      <c r="L972" s="2" t="s">
        <v>2209</v>
      </c>
      <c r="M972" s="32" t="s">
        <v>2210</v>
      </c>
      <c r="O972" s="124">
        <v>34512.0</v>
      </c>
      <c r="P972" s="2" t="s">
        <v>930</v>
      </c>
    </row>
    <row r="973" ht="12.75" customHeight="1">
      <c r="A973" s="46">
        <v>972.0</v>
      </c>
      <c r="B973" s="46"/>
      <c r="C973" s="46"/>
      <c r="D973" s="46"/>
      <c r="E973" s="46"/>
      <c r="F973" s="82"/>
      <c r="G973" s="122" t="str">
        <f t="shared" si="2"/>
        <v/>
      </c>
      <c r="H973" s="123"/>
      <c r="I973" s="123"/>
      <c r="J973" s="122" t="str">
        <f t="shared" si="1"/>
        <v/>
      </c>
      <c r="M973" s="32"/>
      <c r="O973" s="124"/>
    </row>
    <row r="974" ht="12.75" customHeight="1">
      <c r="A974" s="46">
        <v>973.0</v>
      </c>
      <c r="B974" s="46">
        <v>1078.0</v>
      </c>
      <c r="C974" s="46" t="s">
        <v>1703</v>
      </c>
      <c r="D974" s="46" t="s">
        <v>1579</v>
      </c>
      <c r="E974" s="46" t="s">
        <v>2800</v>
      </c>
      <c r="F974" s="125" t="s">
        <v>1704</v>
      </c>
      <c r="G974" s="122" t="str">
        <f t="shared" si="2"/>
        <v/>
      </c>
      <c r="H974" s="123">
        <v>34796.0</v>
      </c>
      <c r="I974" s="123">
        <v>34796.0</v>
      </c>
      <c r="J974" s="122">
        <f t="shared" si="1"/>
        <v>0</v>
      </c>
      <c r="K974" s="2" t="s">
        <v>930</v>
      </c>
      <c r="L974" s="2" t="s">
        <v>2209</v>
      </c>
      <c r="M974" s="32" t="s">
        <v>2210</v>
      </c>
      <c r="O974" s="124">
        <v>34796.0</v>
      </c>
      <c r="P974" s="2" t="s">
        <v>930</v>
      </c>
    </row>
    <row r="975" ht="12.75" customHeight="1">
      <c r="A975" s="46">
        <v>974.0</v>
      </c>
      <c r="B975" s="46">
        <v>1079.0</v>
      </c>
      <c r="C975" s="46"/>
      <c r="D975" s="46" t="s">
        <v>2211</v>
      </c>
      <c r="E975" s="46"/>
      <c r="F975" s="82"/>
      <c r="G975" s="122">
        <f t="shared" si="2"/>
        <v>1</v>
      </c>
      <c r="H975" s="123">
        <v>34797.0</v>
      </c>
      <c r="I975" s="123">
        <v>34797.0</v>
      </c>
      <c r="J975" s="122">
        <f t="shared" si="1"/>
        <v>0</v>
      </c>
      <c r="K975" s="2" t="s">
        <v>930</v>
      </c>
      <c r="L975" s="2" t="s">
        <v>2209</v>
      </c>
      <c r="M975" s="32" t="s">
        <v>2210</v>
      </c>
      <c r="O975" s="124">
        <v>34797.0</v>
      </c>
      <c r="P975" s="2" t="s">
        <v>930</v>
      </c>
    </row>
    <row r="976" ht="12.75" customHeight="1">
      <c r="A976" s="46">
        <v>975.0</v>
      </c>
      <c r="B976" s="46"/>
      <c r="C976" s="46"/>
      <c r="D976" s="46"/>
      <c r="E976" s="46"/>
      <c r="F976" s="82"/>
      <c r="G976" s="122" t="str">
        <f t="shared" si="2"/>
        <v/>
      </c>
      <c r="H976" s="123"/>
      <c r="I976" s="123"/>
      <c r="J976" s="122" t="str">
        <f t="shared" si="1"/>
        <v/>
      </c>
      <c r="M976" s="32"/>
      <c r="O976" s="124"/>
    </row>
    <row r="977" ht="12.75" customHeight="1">
      <c r="A977" s="46">
        <v>976.0</v>
      </c>
      <c r="B977" s="46">
        <v>1082.0</v>
      </c>
      <c r="C977" s="46" t="s">
        <v>1705</v>
      </c>
      <c r="D977" s="46" t="s">
        <v>778</v>
      </c>
      <c r="E977" s="46" t="s">
        <v>2800</v>
      </c>
      <c r="F977" s="82"/>
      <c r="G977" s="122" t="str">
        <f t="shared" si="2"/>
        <v/>
      </c>
      <c r="H977" s="123">
        <v>34815.0</v>
      </c>
      <c r="I977" s="123">
        <v>34815.0</v>
      </c>
      <c r="J977" s="122">
        <f t="shared" si="1"/>
        <v>0</v>
      </c>
      <c r="K977" s="2" t="s">
        <v>930</v>
      </c>
      <c r="L977" s="2" t="s">
        <v>2209</v>
      </c>
      <c r="M977" s="32" t="s">
        <v>2210</v>
      </c>
      <c r="O977" s="124">
        <v>34815.0</v>
      </c>
      <c r="P977" s="2" t="s">
        <v>930</v>
      </c>
    </row>
    <row r="978" ht="12.75" customHeight="1">
      <c r="A978" s="46">
        <v>977.0</v>
      </c>
      <c r="B978" s="46">
        <v>1083.0</v>
      </c>
      <c r="C978" s="46"/>
      <c r="D978" s="46" t="s">
        <v>2211</v>
      </c>
      <c r="E978" s="46"/>
      <c r="F978" s="82"/>
      <c r="G978" s="122">
        <f t="shared" si="2"/>
        <v>12</v>
      </c>
      <c r="H978" s="123" t="s">
        <v>3088</v>
      </c>
      <c r="I978" s="123">
        <v>34829.0</v>
      </c>
      <c r="J978" s="122">
        <f t="shared" si="1"/>
        <v>2</v>
      </c>
      <c r="K978" s="2" t="s">
        <v>3089</v>
      </c>
      <c r="L978" s="2" t="s">
        <v>735</v>
      </c>
      <c r="M978" s="32" t="s">
        <v>2210</v>
      </c>
      <c r="O978" s="124" t="s">
        <v>1706</v>
      </c>
      <c r="P978" s="2" t="s">
        <v>364</v>
      </c>
    </row>
    <row r="979" ht="12.75" customHeight="1">
      <c r="A979" s="46">
        <v>978.0</v>
      </c>
      <c r="B979" s="46">
        <v>1084.0</v>
      </c>
      <c r="C979" s="46"/>
      <c r="D979" s="46" t="s">
        <v>2211</v>
      </c>
      <c r="E979" s="46"/>
      <c r="F979" s="82"/>
      <c r="G979" s="122">
        <f t="shared" si="2"/>
        <v>7</v>
      </c>
      <c r="H979" s="123" t="s">
        <v>3090</v>
      </c>
      <c r="I979" s="123">
        <v>34840.0</v>
      </c>
      <c r="J979" s="122">
        <f t="shared" si="1"/>
        <v>4</v>
      </c>
      <c r="K979" s="2" t="s">
        <v>2302</v>
      </c>
      <c r="L979" s="2" t="s">
        <v>735</v>
      </c>
      <c r="M979" s="32" t="s">
        <v>2210</v>
      </c>
      <c r="O979" s="124" t="s">
        <v>1707</v>
      </c>
      <c r="P979" s="2" t="s">
        <v>230</v>
      </c>
    </row>
    <row r="980" ht="12.75" customHeight="1">
      <c r="A980" s="46">
        <v>979.0</v>
      </c>
      <c r="B980" s="46">
        <v>1085.0</v>
      </c>
      <c r="C980" s="46"/>
      <c r="D980" s="46" t="s">
        <v>2211</v>
      </c>
      <c r="E980" s="46"/>
      <c r="F980" s="82"/>
      <c r="G980" s="122">
        <f t="shared" si="2"/>
        <v>9</v>
      </c>
      <c r="H980" s="123" t="s">
        <v>3091</v>
      </c>
      <c r="I980" s="123">
        <v>34851.0</v>
      </c>
      <c r="J980" s="122">
        <f t="shared" si="1"/>
        <v>2</v>
      </c>
      <c r="K980" s="2" t="s">
        <v>689</v>
      </c>
      <c r="L980" s="2" t="s">
        <v>2209</v>
      </c>
      <c r="M980" s="32" t="s">
        <v>2210</v>
      </c>
      <c r="O980" s="124" t="s">
        <v>1708</v>
      </c>
      <c r="P980" s="2" t="s">
        <v>689</v>
      </c>
    </row>
    <row r="981" ht="12.75" customHeight="1">
      <c r="A981" s="46">
        <v>980.0</v>
      </c>
      <c r="B981" s="46">
        <v>1086.0</v>
      </c>
      <c r="C981" s="46"/>
      <c r="D981" s="46" t="s">
        <v>2211</v>
      </c>
      <c r="E981" s="46"/>
      <c r="F981" s="82"/>
      <c r="G981" s="122">
        <f t="shared" si="2"/>
        <v>5</v>
      </c>
      <c r="H981" s="123" t="s">
        <v>3092</v>
      </c>
      <c r="I981" s="123">
        <v>34857.0</v>
      </c>
      <c r="J981" s="122">
        <f t="shared" si="1"/>
        <v>1</v>
      </c>
      <c r="K981" s="2" t="s">
        <v>2249</v>
      </c>
      <c r="L981" s="32" t="s">
        <v>2250</v>
      </c>
      <c r="M981" s="32" t="s">
        <v>56</v>
      </c>
      <c r="O981" s="124" t="s">
        <v>1709</v>
      </c>
      <c r="P981" s="2" t="s">
        <v>336</v>
      </c>
    </row>
    <row r="982" ht="12.75" customHeight="1">
      <c r="A982" s="46">
        <v>981.0</v>
      </c>
      <c r="B982" s="46">
        <v>1087.0</v>
      </c>
      <c r="C982" s="46"/>
      <c r="D982" s="46" t="s">
        <v>2211</v>
      </c>
      <c r="E982" s="46"/>
      <c r="F982" s="82"/>
      <c r="G982" s="122">
        <f t="shared" si="2"/>
        <v>5</v>
      </c>
      <c r="H982" s="123" t="s">
        <v>3093</v>
      </c>
      <c r="I982" s="123">
        <v>34863.0</v>
      </c>
      <c r="J982" s="122">
        <f t="shared" si="1"/>
        <v>1</v>
      </c>
      <c r="K982" s="2" t="s">
        <v>1649</v>
      </c>
      <c r="L982" s="2" t="s">
        <v>2925</v>
      </c>
      <c r="M982" s="32" t="s">
        <v>56</v>
      </c>
      <c r="O982" s="124" t="s">
        <v>1710</v>
      </c>
      <c r="P982" s="2" t="s">
        <v>96</v>
      </c>
    </row>
    <row r="983" ht="12.75" customHeight="1">
      <c r="A983" s="46">
        <v>982.0</v>
      </c>
      <c r="B983" s="46">
        <v>1088.0</v>
      </c>
      <c r="C983" s="46"/>
      <c r="D983" s="46" t="s">
        <v>2211</v>
      </c>
      <c r="E983" s="46"/>
      <c r="F983" s="82"/>
      <c r="G983" s="122">
        <f t="shared" si="2"/>
        <v>4</v>
      </c>
      <c r="H983" s="123" t="s">
        <v>3094</v>
      </c>
      <c r="I983" s="123">
        <v>34869.0</v>
      </c>
      <c r="J983" s="122">
        <f t="shared" si="1"/>
        <v>2</v>
      </c>
      <c r="K983" s="2" t="s">
        <v>734</v>
      </c>
      <c r="L983" s="2" t="s">
        <v>2209</v>
      </c>
      <c r="M983" s="32" t="s">
        <v>2210</v>
      </c>
      <c r="O983" s="124" t="s">
        <v>1711</v>
      </c>
      <c r="P983" s="2" t="s">
        <v>734</v>
      </c>
    </row>
    <row r="984" ht="12.75" customHeight="1">
      <c r="A984" s="46">
        <v>983.0</v>
      </c>
      <c r="B984" s="46">
        <v>1089.0</v>
      </c>
      <c r="C984" s="46"/>
      <c r="D984" s="46" t="s">
        <v>2211</v>
      </c>
      <c r="E984" s="46"/>
      <c r="F984" s="82"/>
      <c r="G984" s="122">
        <f t="shared" si="2"/>
        <v>3</v>
      </c>
      <c r="H984" s="123" t="s">
        <v>3095</v>
      </c>
      <c r="I984" s="123">
        <v>34874.0</v>
      </c>
      <c r="J984" s="122">
        <f t="shared" si="1"/>
        <v>2</v>
      </c>
      <c r="K984" s="2" t="s">
        <v>3096</v>
      </c>
      <c r="L984" s="2" t="s">
        <v>2597</v>
      </c>
      <c r="M984" s="32" t="s">
        <v>2210</v>
      </c>
      <c r="O984" s="124" t="s">
        <v>1712</v>
      </c>
      <c r="P984" s="2" t="s">
        <v>145</v>
      </c>
    </row>
    <row r="985" ht="12.75" customHeight="1">
      <c r="A985" s="46">
        <v>984.0</v>
      </c>
      <c r="B985" s="46">
        <v>1090.0</v>
      </c>
      <c r="C985" s="46"/>
      <c r="D985" s="46" t="s">
        <v>2211</v>
      </c>
      <c r="E985" s="46"/>
      <c r="F985" s="125" t="s">
        <v>3097</v>
      </c>
      <c r="G985" s="122">
        <f t="shared" si="2"/>
        <v>2</v>
      </c>
      <c r="H985" s="123">
        <v>34876.0</v>
      </c>
      <c r="I985" s="123">
        <v>34876.0</v>
      </c>
      <c r="J985" s="122">
        <f t="shared" si="1"/>
        <v>0</v>
      </c>
      <c r="K985" s="2" t="s">
        <v>930</v>
      </c>
      <c r="L985" s="2" t="s">
        <v>2209</v>
      </c>
      <c r="M985" s="32" t="s">
        <v>2210</v>
      </c>
      <c r="O985" s="124">
        <v>34876.0</v>
      </c>
      <c r="P985" s="2" t="s">
        <v>930</v>
      </c>
    </row>
    <row r="986" ht="12.75" customHeight="1">
      <c r="A986" s="46">
        <v>985.0</v>
      </c>
      <c r="B986" s="46"/>
      <c r="C986" s="46"/>
      <c r="D986" s="46"/>
      <c r="E986" s="46"/>
      <c r="F986" s="46"/>
      <c r="G986" s="122" t="str">
        <f t="shared" si="2"/>
        <v/>
      </c>
      <c r="H986" s="123"/>
      <c r="I986" s="123"/>
      <c r="J986" s="122" t="str">
        <f t="shared" si="1"/>
        <v/>
      </c>
      <c r="M986" s="32"/>
      <c r="O986" s="124"/>
    </row>
    <row r="987" ht="12.75" customHeight="1">
      <c r="A987" s="46">
        <v>986.0</v>
      </c>
      <c r="B987" s="46">
        <v>1093.0</v>
      </c>
      <c r="C987" s="46" t="s">
        <v>1714</v>
      </c>
      <c r="D987" s="46" t="s">
        <v>778</v>
      </c>
      <c r="E987" s="46" t="s">
        <v>3098</v>
      </c>
      <c r="F987" s="125" t="s">
        <v>3099</v>
      </c>
      <c r="G987" s="122" t="str">
        <f t="shared" si="2"/>
        <v/>
      </c>
      <c r="H987" s="123">
        <v>35178.0</v>
      </c>
      <c r="I987" s="123">
        <v>35178.0</v>
      </c>
      <c r="J987" s="122">
        <f t="shared" si="1"/>
        <v>0</v>
      </c>
      <c r="K987" s="2" t="s">
        <v>12</v>
      </c>
      <c r="L987" s="2" t="s">
        <v>2209</v>
      </c>
      <c r="M987" s="32" t="s">
        <v>2210</v>
      </c>
      <c r="O987" s="124">
        <v>35178.0</v>
      </c>
      <c r="P987" s="2" t="s">
        <v>12</v>
      </c>
    </row>
    <row r="988" ht="12.75" customHeight="1">
      <c r="A988" s="46">
        <v>987.0</v>
      </c>
      <c r="B988" s="46">
        <v>1094.0</v>
      </c>
      <c r="C988" s="46"/>
      <c r="D988" s="46" t="s">
        <v>2211</v>
      </c>
      <c r="E988" s="46"/>
      <c r="F988" s="125" t="s">
        <v>1704</v>
      </c>
      <c r="G988" s="122">
        <f t="shared" si="2"/>
        <v>0</v>
      </c>
      <c r="H988" s="123" t="s">
        <v>3100</v>
      </c>
      <c r="I988" s="123">
        <v>35180.0</v>
      </c>
      <c r="J988" s="122">
        <f t="shared" si="1"/>
        <v>2</v>
      </c>
      <c r="K988" s="2" t="s">
        <v>178</v>
      </c>
      <c r="L988" s="2" t="s">
        <v>2209</v>
      </c>
      <c r="M988" s="32" t="s">
        <v>2210</v>
      </c>
      <c r="O988" s="124" t="s">
        <v>1717</v>
      </c>
      <c r="P988" s="2" t="s">
        <v>178</v>
      </c>
    </row>
    <row r="989" ht="12.75" customHeight="1">
      <c r="A989" s="46">
        <v>988.0</v>
      </c>
      <c r="B989" s="46">
        <v>1095.0</v>
      </c>
      <c r="C989" s="46"/>
      <c r="D989" s="46" t="s">
        <v>2211</v>
      </c>
      <c r="E989" s="46"/>
      <c r="F989" s="82"/>
      <c r="G989" s="122">
        <f t="shared" si="2"/>
        <v>0</v>
      </c>
      <c r="H989" s="123" t="s">
        <v>3101</v>
      </c>
      <c r="I989" s="123">
        <v>35194.0</v>
      </c>
      <c r="J989" s="122">
        <f t="shared" si="1"/>
        <v>14</v>
      </c>
      <c r="K989" s="32" t="s">
        <v>723</v>
      </c>
      <c r="L989" s="2" t="s">
        <v>2209</v>
      </c>
      <c r="M989" s="32" t="s">
        <v>2210</v>
      </c>
      <c r="N989" s="32" t="s">
        <v>3102</v>
      </c>
      <c r="O989" s="124" t="s">
        <v>1719</v>
      </c>
      <c r="P989" s="2" t="s">
        <v>388</v>
      </c>
    </row>
    <row r="990" ht="12.75" customHeight="1">
      <c r="A990" s="46">
        <v>989.0</v>
      </c>
      <c r="B990" s="46">
        <v>1096.0</v>
      </c>
      <c r="C990" s="46"/>
      <c r="D990" s="46" t="s">
        <v>2211</v>
      </c>
      <c r="E990" s="46"/>
      <c r="F990" s="82"/>
      <c r="G990" s="122">
        <f t="shared" si="2"/>
        <v>4</v>
      </c>
      <c r="H990" s="123" t="s">
        <v>3103</v>
      </c>
      <c r="I990" s="123">
        <v>35201.0</v>
      </c>
      <c r="J990" s="122">
        <f t="shared" si="1"/>
        <v>3</v>
      </c>
      <c r="K990" s="2" t="s">
        <v>734</v>
      </c>
      <c r="L990" s="2" t="s">
        <v>2209</v>
      </c>
      <c r="M990" s="32" t="s">
        <v>2210</v>
      </c>
      <c r="O990" s="124" t="s">
        <v>1720</v>
      </c>
      <c r="P990" s="2" t="s">
        <v>734</v>
      </c>
    </row>
    <row r="991" ht="12.75" customHeight="1">
      <c r="A991" s="46">
        <v>990.0</v>
      </c>
      <c r="B991" s="46">
        <v>1097.0</v>
      </c>
      <c r="C991" s="46"/>
      <c r="D991" s="46" t="s">
        <v>2211</v>
      </c>
      <c r="E991" s="46"/>
      <c r="F991" s="125" t="s">
        <v>3104</v>
      </c>
      <c r="G991" s="122">
        <f t="shared" si="2"/>
        <v>4</v>
      </c>
      <c r="H991" s="123">
        <v>35205.0</v>
      </c>
      <c r="I991" s="123">
        <v>35205.0</v>
      </c>
      <c r="J991" s="122">
        <f t="shared" si="1"/>
        <v>0</v>
      </c>
      <c r="K991" s="4" t="s">
        <v>541</v>
      </c>
      <c r="L991" s="2" t="s">
        <v>2209</v>
      </c>
      <c r="M991" s="32" t="s">
        <v>2210</v>
      </c>
      <c r="O991" s="124">
        <v>35205.0</v>
      </c>
      <c r="P991" s="2" t="s">
        <v>1721</v>
      </c>
    </row>
    <row r="992" ht="12.75" customHeight="1">
      <c r="A992" s="46">
        <v>991.0</v>
      </c>
      <c r="B992" s="46">
        <v>1098.0</v>
      </c>
      <c r="C992" s="46"/>
      <c r="D992" s="46" t="s">
        <v>2211</v>
      </c>
      <c r="E992" s="46"/>
      <c r="F992" s="82"/>
      <c r="G992" s="122">
        <f t="shared" si="2"/>
        <v>1</v>
      </c>
      <c r="H992" s="123" t="s">
        <v>3105</v>
      </c>
      <c r="I992" s="123">
        <v>35209.0</v>
      </c>
      <c r="J992" s="122">
        <f t="shared" si="1"/>
        <v>3</v>
      </c>
      <c r="K992" s="2" t="s">
        <v>743</v>
      </c>
      <c r="L992" s="2" t="s">
        <v>2209</v>
      </c>
      <c r="M992" s="32" t="s">
        <v>2210</v>
      </c>
      <c r="O992" s="124" t="s">
        <v>1723</v>
      </c>
      <c r="P992" s="2" t="s">
        <v>743</v>
      </c>
    </row>
    <row r="993" ht="12.75" customHeight="1">
      <c r="A993" s="46">
        <v>992.0</v>
      </c>
      <c r="B993" s="46">
        <v>1099.0</v>
      </c>
      <c r="C993" s="46"/>
      <c r="D993" s="46" t="s">
        <v>2211</v>
      </c>
      <c r="E993" s="46"/>
      <c r="F993" s="82"/>
      <c r="G993" s="122">
        <f t="shared" si="2"/>
        <v>9</v>
      </c>
      <c r="H993" s="123" t="s">
        <v>3106</v>
      </c>
      <c r="I993" s="123">
        <v>35221.0</v>
      </c>
      <c r="J993" s="122">
        <f t="shared" si="1"/>
        <v>3</v>
      </c>
      <c r="K993" s="2" t="s">
        <v>1649</v>
      </c>
      <c r="L993" s="2" t="s">
        <v>2925</v>
      </c>
      <c r="M993" s="32" t="s">
        <v>56</v>
      </c>
      <c r="O993" s="124" t="s">
        <v>1724</v>
      </c>
      <c r="P993" s="2" t="s">
        <v>96</v>
      </c>
    </row>
    <row r="994" ht="12.75" customHeight="1">
      <c r="A994" s="46">
        <v>993.0</v>
      </c>
      <c r="B994" s="46">
        <v>1100.0</v>
      </c>
      <c r="C994" s="46"/>
      <c r="D994" s="46" t="s">
        <v>2211</v>
      </c>
      <c r="E994" s="46"/>
      <c r="F994" s="82"/>
      <c r="G994" s="122">
        <f t="shared" si="2"/>
        <v>9</v>
      </c>
      <c r="H994" s="123" t="s">
        <v>3107</v>
      </c>
      <c r="I994" s="123">
        <v>35233.0</v>
      </c>
      <c r="J994" s="122">
        <f t="shared" si="1"/>
        <v>3</v>
      </c>
      <c r="K994" s="2" t="s">
        <v>1508</v>
      </c>
      <c r="L994" s="2" t="s">
        <v>2599</v>
      </c>
      <c r="M994" s="32" t="s">
        <v>2210</v>
      </c>
      <c r="O994" s="124" t="s">
        <v>1725</v>
      </c>
      <c r="P994" s="2" t="s">
        <v>1508</v>
      </c>
    </row>
    <row r="995" ht="12.75" customHeight="1">
      <c r="A995" s="46">
        <v>994.0</v>
      </c>
      <c r="B995" s="46">
        <v>1101.0</v>
      </c>
      <c r="C995" s="46"/>
      <c r="D995" s="46" t="s">
        <v>2211</v>
      </c>
      <c r="E995" s="46"/>
      <c r="F995" s="125" t="s">
        <v>2304</v>
      </c>
      <c r="G995" s="122">
        <f t="shared" si="2"/>
        <v>4</v>
      </c>
      <c r="H995" s="123" t="s">
        <v>3108</v>
      </c>
      <c r="I995" s="123">
        <v>35240.0</v>
      </c>
      <c r="J995" s="122">
        <f t="shared" si="1"/>
        <v>3</v>
      </c>
      <c r="K995" s="4" t="s">
        <v>541</v>
      </c>
      <c r="L995" s="2" t="s">
        <v>2209</v>
      </c>
      <c r="M995" s="32" t="s">
        <v>2210</v>
      </c>
      <c r="O995" s="124" t="s">
        <v>1726</v>
      </c>
      <c r="P995" s="2" t="s">
        <v>1721</v>
      </c>
    </row>
    <row r="996" ht="12.75" customHeight="1">
      <c r="A996" s="46">
        <v>995.0</v>
      </c>
      <c r="B996" s="46">
        <v>1102.0</v>
      </c>
      <c r="C996" s="46"/>
      <c r="D996" s="46" t="s">
        <v>2211</v>
      </c>
      <c r="E996" s="46"/>
      <c r="F996" s="125" t="s">
        <v>1727</v>
      </c>
      <c r="G996" s="122">
        <f t="shared" si="2"/>
        <v>2</v>
      </c>
      <c r="H996" s="123">
        <v>35242.0</v>
      </c>
      <c r="I996" s="123">
        <v>35242.0</v>
      </c>
      <c r="J996" s="122">
        <f t="shared" si="1"/>
        <v>0</v>
      </c>
      <c r="K996" s="2" t="s">
        <v>723</v>
      </c>
      <c r="L996" s="2" t="s">
        <v>2209</v>
      </c>
      <c r="M996" s="32" t="s">
        <v>2210</v>
      </c>
      <c r="O996" s="124">
        <v>35242.0</v>
      </c>
      <c r="P996" s="2" t="s">
        <v>723</v>
      </c>
    </row>
    <row r="997" ht="12.75" customHeight="1">
      <c r="A997" s="46">
        <v>996.0</v>
      </c>
      <c r="B997" s="46">
        <v>1105.0</v>
      </c>
      <c r="C997" s="46"/>
      <c r="D997" s="46" t="s">
        <v>2211</v>
      </c>
      <c r="E997" s="46"/>
      <c r="F997" s="125" t="s">
        <v>3109</v>
      </c>
      <c r="G997" s="122">
        <f t="shared" si="2"/>
        <v>49</v>
      </c>
      <c r="H997" s="123">
        <v>35291.0</v>
      </c>
      <c r="I997" s="123">
        <v>35291.0</v>
      </c>
      <c r="J997" s="122">
        <f t="shared" si="1"/>
        <v>0</v>
      </c>
      <c r="K997" s="2" t="s">
        <v>930</v>
      </c>
      <c r="L997" s="2" t="s">
        <v>2209</v>
      </c>
      <c r="M997" s="32" t="s">
        <v>2210</v>
      </c>
      <c r="O997" s="124">
        <v>35291.0</v>
      </c>
      <c r="P997" s="2" t="s">
        <v>930</v>
      </c>
    </row>
    <row r="998" ht="12.75" customHeight="1">
      <c r="A998" s="46">
        <v>997.0</v>
      </c>
      <c r="B998" s="46"/>
      <c r="C998" s="46"/>
      <c r="D998" s="46"/>
      <c r="E998" s="46"/>
      <c r="F998" s="46"/>
      <c r="G998" s="122" t="str">
        <f t="shared" si="2"/>
        <v/>
      </c>
      <c r="H998" s="123"/>
      <c r="I998" s="123"/>
      <c r="J998" s="122" t="str">
        <f t="shared" si="1"/>
        <v/>
      </c>
      <c r="M998" s="32"/>
      <c r="O998" s="124"/>
    </row>
    <row r="999" ht="12.75" customHeight="1">
      <c r="A999" s="46">
        <v>998.0</v>
      </c>
      <c r="B999" s="46">
        <v>1108.0</v>
      </c>
      <c r="C999" s="46" t="s">
        <v>1730</v>
      </c>
      <c r="D999" s="46" t="s">
        <v>1579</v>
      </c>
      <c r="E999" s="46" t="s">
        <v>3098</v>
      </c>
      <c r="F999" s="82"/>
      <c r="G999" s="122" t="str">
        <f t="shared" si="2"/>
        <v/>
      </c>
      <c r="H999" s="123">
        <v>35321.0</v>
      </c>
      <c r="I999" s="123">
        <v>35321.0</v>
      </c>
      <c r="J999" s="122">
        <f t="shared" si="1"/>
        <v>0</v>
      </c>
      <c r="K999" s="2" t="s">
        <v>930</v>
      </c>
      <c r="L999" s="2" t="s">
        <v>2209</v>
      </c>
      <c r="M999" s="32" t="s">
        <v>2210</v>
      </c>
      <c r="O999" s="124">
        <v>35321.0</v>
      </c>
      <c r="P999" s="2" t="s">
        <v>930</v>
      </c>
    </row>
    <row r="1000" ht="12.75" customHeight="1">
      <c r="A1000" s="46">
        <v>999.0</v>
      </c>
      <c r="B1000" s="46">
        <v>1109.0</v>
      </c>
      <c r="C1000" s="46"/>
      <c r="D1000" s="46" t="s">
        <v>2211</v>
      </c>
      <c r="E1000" s="46"/>
      <c r="F1000" s="125" t="s">
        <v>1732</v>
      </c>
      <c r="G1000" s="122">
        <f t="shared" si="2"/>
        <v>0</v>
      </c>
      <c r="H1000" s="123" t="s">
        <v>3110</v>
      </c>
      <c r="I1000" s="123">
        <v>35323.0</v>
      </c>
      <c r="J1000" s="122">
        <f t="shared" si="1"/>
        <v>2</v>
      </c>
      <c r="K1000" s="2" t="s">
        <v>1290</v>
      </c>
      <c r="L1000" s="2" t="s">
        <v>2209</v>
      </c>
      <c r="M1000" s="32" t="s">
        <v>2210</v>
      </c>
      <c r="O1000" s="124" t="s">
        <v>1731</v>
      </c>
      <c r="P1000" s="2" t="s">
        <v>1290</v>
      </c>
    </row>
    <row r="1001" ht="12.75" customHeight="1">
      <c r="A1001" s="46">
        <v>1000.0</v>
      </c>
      <c r="B1001" s="46">
        <v>1110.0</v>
      </c>
      <c r="C1001" s="46"/>
      <c r="D1001" s="46" t="s">
        <v>2211</v>
      </c>
      <c r="E1001" s="46"/>
      <c r="F1001" s="125" t="s">
        <v>1292</v>
      </c>
      <c r="G1001" s="122">
        <f t="shared" si="2"/>
        <v>0</v>
      </c>
      <c r="H1001" s="123">
        <v>35323.0</v>
      </c>
      <c r="I1001" s="123">
        <v>35323.0</v>
      </c>
      <c r="J1001" s="122">
        <f t="shared" si="1"/>
        <v>0</v>
      </c>
      <c r="K1001" s="2" t="s">
        <v>930</v>
      </c>
      <c r="L1001" s="2" t="s">
        <v>2209</v>
      </c>
      <c r="M1001" s="32" t="s">
        <v>2210</v>
      </c>
      <c r="O1001" s="124">
        <v>35323.0</v>
      </c>
      <c r="P1001" s="2" t="s">
        <v>930</v>
      </c>
    </row>
    <row r="1002" ht="12.75" customHeight="1">
      <c r="A1002" s="46">
        <v>1001.0</v>
      </c>
      <c r="B1002" s="46"/>
      <c r="C1002" s="46"/>
      <c r="D1002" s="46"/>
      <c r="E1002" s="46"/>
      <c r="F1002" s="46"/>
      <c r="G1002" s="122" t="str">
        <f t="shared" si="2"/>
        <v/>
      </c>
      <c r="H1002" s="123"/>
      <c r="I1002" s="123"/>
      <c r="J1002" s="122" t="str">
        <f t="shared" si="1"/>
        <v/>
      </c>
      <c r="M1002" s="32"/>
      <c r="O1002" s="124"/>
    </row>
    <row r="1003" ht="12.75" customHeight="1">
      <c r="A1003" s="46">
        <v>1002.0</v>
      </c>
      <c r="B1003" s="46">
        <v>1113.0</v>
      </c>
      <c r="C1003" s="46">
        <v>1997.0</v>
      </c>
      <c r="D1003" s="46" t="s">
        <v>1733</v>
      </c>
      <c r="E1003" s="46" t="s">
        <v>3098</v>
      </c>
      <c r="F1003" s="82"/>
      <c r="G1003" s="122" t="str">
        <f t="shared" si="2"/>
        <v/>
      </c>
      <c r="H1003" s="123">
        <v>35548.0</v>
      </c>
      <c r="I1003" s="123">
        <v>35548.0</v>
      </c>
      <c r="J1003" s="122">
        <f t="shared" si="1"/>
        <v>0</v>
      </c>
      <c r="K1003" s="2" t="s">
        <v>930</v>
      </c>
      <c r="L1003" s="2" t="s">
        <v>2209</v>
      </c>
      <c r="M1003" s="32" t="s">
        <v>2210</v>
      </c>
      <c r="O1003" s="124">
        <v>35548.0</v>
      </c>
      <c r="P1003" s="2" t="s">
        <v>930</v>
      </c>
    </row>
    <row r="1004" ht="12.75" customHeight="1">
      <c r="A1004" s="46">
        <v>1003.0</v>
      </c>
      <c r="B1004" s="46">
        <v>1114.0</v>
      </c>
      <c r="C1004" s="46"/>
      <c r="D1004" s="46" t="s">
        <v>2211</v>
      </c>
      <c r="E1004" s="46"/>
      <c r="F1004" s="82"/>
      <c r="G1004" s="122">
        <f t="shared" si="2"/>
        <v>6</v>
      </c>
      <c r="H1004" s="123">
        <v>35554.0</v>
      </c>
      <c r="I1004" s="123">
        <v>35556.0</v>
      </c>
      <c r="J1004" s="122">
        <f t="shared" si="1"/>
        <v>2</v>
      </c>
      <c r="K1004" s="2" t="s">
        <v>2347</v>
      </c>
      <c r="L1004" s="2" t="s">
        <v>2348</v>
      </c>
      <c r="M1004" s="32" t="s">
        <v>56</v>
      </c>
      <c r="O1004" s="124" t="s">
        <v>1734</v>
      </c>
      <c r="P1004" s="2" t="s">
        <v>9</v>
      </c>
    </row>
    <row r="1005" ht="12.75" customHeight="1">
      <c r="A1005" s="46">
        <v>1004.0</v>
      </c>
      <c r="B1005" s="46">
        <v>1115.0</v>
      </c>
      <c r="C1005" s="46"/>
      <c r="D1005" s="46" t="s">
        <v>2211</v>
      </c>
      <c r="E1005" s="46"/>
      <c r="F1005" s="82"/>
      <c r="G1005" s="122">
        <f t="shared" si="2"/>
        <v>7</v>
      </c>
      <c r="H1005" s="123" t="s">
        <v>3111</v>
      </c>
      <c r="I1005" s="123">
        <v>35565.0</v>
      </c>
      <c r="J1005" s="122">
        <f t="shared" si="1"/>
        <v>2</v>
      </c>
      <c r="K1005" s="2" t="s">
        <v>2217</v>
      </c>
      <c r="M1005" s="32" t="s">
        <v>2218</v>
      </c>
      <c r="O1005" s="124" t="s">
        <v>1735</v>
      </c>
      <c r="P1005" s="2" t="s">
        <v>108</v>
      </c>
    </row>
    <row r="1006" ht="12.75" customHeight="1">
      <c r="A1006" s="46">
        <v>1005.0</v>
      </c>
      <c r="B1006" s="46">
        <v>1116.0</v>
      </c>
      <c r="C1006" s="46"/>
      <c r="D1006" s="46" t="s">
        <v>2211</v>
      </c>
      <c r="E1006" s="46"/>
      <c r="F1006" s="82"/>
      <c r="G1006" s="122">
        <f t="shared" si="2"/>
        <v>4</v>
      </c>
      <c r="H1006" s="123" t="s">
        <v>3112</v>
      </c>
      <c r="I1006" s="123">
        <v>35573.0</v>
      </c>
      <c r="J1006" s="122">
        <f t="shared" si="1"/>
        <v>4</v>
      </c>
      <c r="K1006" s="2" t="s">
        <v>2220</v>
      </c>
      <c r="M1006" s="2" t="s">
        <v>2221</v>
      </c>
      <c r="O1006" s="124" t="s">
        <v>1736</v>
      </c>
      <c r="P1006" s="2" t="s">
        <v>600</v>
      </c>
    </row>
    <row r="1007" ht="12.75" customHeight="1">
      <c r="A1007" s="46">
        <v>1006.0</v>
      </c>
      <c r="B1007" s="46">
        <v>1117.0</v>
      </c>
      <c r="C1007" s="46"/>
      <c r="D1007" s="46" t="s">
        <v>2211</v>
      </c>
      <c r="E1007" s="46"/>
      <c r="F1007" s="82"/>
      <c r="G1007" s="122">
        <f t="shared" si="2"/>
        <v>1</v>
      </c>
      <c r="H1007" s="123">
        <v>35574.0</v>
      </c>
      <c r="I1007" s="123">
        <v>35576.0</v>
      </c>
      <c r="J1007" s="122">
        <f t="shared" si="1"/>
        <v>2</v>
      </c>
      <c r="K1007" s="2" t="s">
        <v>3113</v>
      </c>
      <c r="M1007" s="2" t="s">
        <v>2221</v>
      </c>
      <c r="O1007" s="124">
        <v>35574.0</v>
      </c>
      <c r="P1007" s="2" t="s">
        <v>480</v>
      </c>
    </row>
    <row r="1008" ht="12.75" customHeight="1">
      <c r="A1008" s="46">
        <v>1007.0</v>
      </c>
      <c r="B1008" s="46">
        <v>1118.0</v>
      </c>
      <c r="C1008" s="46"/>
      <c r="D1008" s="46" t="s">
        <v>2211</v>
      </c>
      <c r="E1008" s="46"/>
      <c r="F1008" s="82"/>
      <c r="G1008" s="122">
        <f t="shared" si="2"/>
        <v>3</v>
      </c>
      <c r="H1008" s="123">
        <v>35579.0</v>
      </c>
      <c r="I1008" s="123">
        <v>35581.0</v>
      </c>
      <c r="J1008" s="122">
        <f t="shared" si="1"/>
        <v>2</v>
      </c>
      <c r="K1008" s="2" t="s">
        <v>3114</v>
      </c>
      <c r="M1008" s="2" t="s">
        <v>2221</v>
      </c>
      <c r="O1008" s="124">
        <v>35579.0</v>
      </c>
      <c r="P1008" s="2" t="s">
        <v>169</v>
      </c>
    </row>
    <row r="1009" ht="12.75" customHeight="1">
      <c r="A1009" s="46">
        <v>1008.0</v>
      </c>
      <c r="B1009" s="46">
        <v>1119.0</v>
      </c>
      <c r="C1009" s="46"/>
      <c r="D1009" s="46" t="s">
        <v>2211</v>
      </c>
      <c r="E1009" s="46"/>
      <c r="F1009" s="82"/>
      <c r="G1009" s="122">
        <f t="shared" si="2"/>
        <v>6</v>
      </c>
      <c r="H1009" s="123">
        <v>35587.0</v>
      </c>
      <c r="I1009" s="123">
        <v>35588.0</v>
      </c>
      <c r="J1009" s="122">
        <f t="shared" si="1"/>
        <v>1</v>
      </c>
      <c r="K1009" s="4" t="s">
        <v>2736</v>
      </c>
      <c r="M1009" s="2" t="s">
        <v>404</v>
      </c>
      <c r="O1009" s="124" t="s">
        <v>1737</v>
      </c>
      <c r="P1009" s="2" t="s">
        <v>483</v>
      </c>
    </row>
    <row r="1010" ht="12.75" customHeight="1">
      <c r="A1010" s="46">
        <v>1009.0</v>
      </c>
      <c r="B1010" s="46">
        <v>1120.0</v>
      </c>
      <c r="C1010" s="46"/>
      <c r="D1010" s="46" t="s">
        <v>2211</v>
      </c>
      <c r="E1010" s="46"/>
      <c r="F1010" s="82"/>
      <c r="G1010" s="122">
        <f t="shared" si="2"/>
        <v>5</v>
      </c>
      <c r="H1010" s="123" t="s">
        <v>3115</v>
      </c>
      <c r="I1010" s="123">
        <v>35595.0</v>
      </c>
      <c r="J1010" s="122">
        <f t="shared" si="1"/>
        <v>2</v>
      </c>
      <c r="K1010" s="2" t="s">
        <v>2948</v>
      </c>
      <c r="M1010" s="32" t="s">
        <v>56</v>
      </c>
      <c r="O1010" s="124" t="s">
        <v>1738</v>
      </c>
      <c r="P1010" s="2" t="s">
        <v>1739</v>
      </c>
    </row>
    <row r="1011" ht="12.75" customHeight="1">
      <c r="A1011" s="46">
        <v>1010.0</v>
      </c>
      <c r="B1011" s="46">
        <v>1121.0</v>
      </c>
      <c r="C1011" s="46"/>
      <c r="D1011" s="46" t="s">
        <v>2211</v>
      </c>
      <c r="E1011" s="46"/>
      <c r="F1011" s="82"/>
      <c r="G1011" s="122">
        <f t="shared" si="2"/>
        <v>4</v>
      </c>
      <c r="H1011" s="123" t="s">
        <v>3116</v>
      </c>
      <c r="I1011" s="123">
        <v>35600.0</v>
      </c>
      <c r="J1011" s="122">
        <f t="shared" si="1"/>
        <v>1</v>
      </c>
      <c r="K1011" s="2" t="s">
        <v>298</v>
      </c>
      <c r="L1011" s="2" t="s">
        <v>2209</v>
      </c>
      <c r="M1011" s="32" t="s">
        <v>2210</v>
      </c>
      <c r="O1011" s="124" t="s">
        <v>1740</v>
      </c>
      <c r="P1011" s="2" t="s">
        <v>298</v>
      </c>
    </row>
    <row r="1012" ht="12.75" customHeight="1">
      <c r="A1012" s="46">
        <v>1011.0</v>
      </c>
      <c r="B1012" s="46">
        <v>1122.0</v>
      </c>
      <c r="C1012" s="46"/>
      <c r="D1012" s="46" t="s">
        <v>2211</v>
      </c>
      <c r="E1012" s="46"/>
      <c r="F1012" s="82"/>
      <c r="G1012" s="122">
        <f t="shared" si="2"/>
        <v>6</v>
      </c>
      <c r="H1012" s="123">
        <v>35606.0</v>
      </c>
      <c r="I1012" s="123">
        <v>35607.0</v>
      </c>
      <c r="J1012" s="122">
        <f t="shared" si="1"/>
        <v>1</v>
      </c>
      <c r="K1012" s="2" t="s">
        <v>681</v>
      </c>
      <c r="L1012" s="2" t="s">
        <v>2209</v>
      </c>
      <c r="M1012" s="32" t="s">
        <v>2210</v>
      </c>
      <c r="O1012" s="124">
        <v>35606.0</v>
      </c>
      <c r="P1012" s="2" t="s">
        <v>681</v>
      </c>
    </row>
    <row r="1013" ht="12.75" customHeight="1">
      <c r="A1013" s="46">
        <v>1012.0</v>
      </c>
      <c r="B1013" s="46">
        <v>1123.0</v>
      </c>
      <c r="C1013" s="46"/>
      <c r="D1013" s="46" t="s">
        <v>2211</v>
      </c>
      <c r="E1013" s="46"/>
      <c r="F1013" s="82"/>
      <c r="G1013" s="122">
        <f t="shared" si="2"/>
        <v>0</v>
      </c>
      <c r="H1013" s="123">
        <v>35607.0</v>
      </c>
      <c r="I1013" s="123">
        <v>35608.0</v>
      </c>
      <c r="J1013" s="122">
        <f t="shared" si="1"/>
        <v>1</v>
      </c>
      <c r="K1013" s="2" t="s">
        <v>1741</v>
      </c>
      <c r="L1013" s="2" t="s">
        <v>2209</v>
      </c>
      <c r="M1013" s="32" t="s">
        <v>2210</v>
      </c>
      <c r="O1013" s="124">
        <v>35607.0</v>
      </c>
      <c r="P1013" s="2" t="s">
        <v>1741</v>
      </c>
    </row>
    <row r="1014" ht="12.75" customHeight="1">
      <c r="A1014" s="46">
        <v>1013.0</v>
      </c>
      <c r="B1014" s="46">
        <v>1124.0</v>
      </c>
      <c r="C1014" s="46"/>
      <c r="D1014" s="46" t="s">
        <v>2211</v>
      </c>
      <c r="E1014" s="46"/>
      <c r="F1014" s="125" t="s">
        <v>1742</v>
      </c>
      <c r="G1014" s="122">
        <f t="shared" si="2"/>
        <v>0</v>
      </c>
      <c r="H1014" s="123">
        <v>35608.0</v>
      </c>
      <c r="I1014" s="123">
        <v>35608.0</v>
      </c>
      <c r="J1014" s="122">
        <f t="shared" si="1"/>
        <v>0</v>
      </c>
      <c r="K1014" s="2" t="s">
        <v>930</v>
      </c>
      <c r="L1014" s="2" t="s">
        <v>2209</v>
      </c>
      <c r="M1014" s="32" t="s">
        <v>2210</v>
      </c>
      <c r="O1014" s="124">
        <v>35608.0</v>
      </c>
      <c r="P1014" s="2" t="s">
        <v>930</v>
      </c>
    </row>
    <row r="1015" ht="12.75" customHeight="1">
      <c r="A1015" s="46">
        <v>1014.0</v>
      </c>
      <c r="B1015" s="46"/>
      <c r="C1015" s="46"/>
      <c r="D1015" s="46"/>
      <c r="E1015" s="46"/>
      <c r="F1015" s="46"/>
      <c r="G1015" s="122" t="str">
        <f t="shared" si="2"/>
        <v/>
      </c>
      <c r="H1015" s="123"/>
      <c r="I1015" s="123"/>
      <c r="J1015" s="122" t="str">
        <f t="shared" si="1"/>
        <v/>
      </c>
      <c r="M1015" s="32"/>
      <c r="O1015" s="124"/>
    </row>
    <row r="1016" ht="12.75" customHeight="1">
      <c r="A1016" s="46">
        <v>1015.0</v>
      </c>
      <c r="B1016" s="46">
        <v>1127.0</v>
      </c>
      <c r="C1016" s="46">
        <v>1998.0</v>
      </c>
      <c r="D1016" s="46" t="s">
        <v>1743</v>
      </c>
      <c r="E1016" s="46" t="s">
        <v>3098</v>
      </c>
      <c r="F1016" s="82"/>
      <c r="G1016" s="122" t="str">
        <f t="shared" si="2"/>
        <v/>
      </c>
      <c r="H1016" s="123">
        <v>35918.0</v>
      </c>
      <c r="I1016" s="123">
        <v>35918.0</v>
      </c>
      <c r="J1016" s="122">
        <f t="shared" si="1"/>
        <v>0</v>
      </c>
      <c r="K1016" s="2" t="s">
        <v>930</v>
      </c>
      <c r="L1016" s="2" t="s">
        <v>2209</v>
      </c>
      <c r="M1016" s="32" t="s">
        <v>2210</v>
      </c>
      <c r="O1016" s="124">
        <v>35918.0</v>
      </c>
      <c r="P1016" s="2" t="s">
        <v>930</v>
      </c>
    </row>
    <row r="1017" ht="12.75" customHeight="1">
      <c r="A1017" s="46">
        <v>1016.0</v>
      </c>
      <c r="B1017" s="46">
        <v>1128.0</v>
      </c>
      <c r="C1017" s="46"/>
      <c r="D1017" s="46" t="s">
        <v>2211</v>
      </c>
      <c r="E1017" s="46"/>
      <c r="F1017" s="82"/>
      <c r="G1017" s="122">
        <f t="shared" si="2"/>
        <v>10</v>
      </c>
      <c r="H1017" s="123" t="s">
        <v>3117</v>
      </c>
      <c r="I1017" s="123">
        <v>35929.0</v>
      </c>
      <c r="J1017" s="122">
        <f t="shared" si="1"/>
        <v>1</v>
      </c>
      <c r="K1017" s="2" t="s">
        <v>1175</v>
      </c>
      <c r="L1017" s="2" t="s">
        <v>735</v>
      </c>
      <c r="M1017" s="32" t="s">
        <v>2210</v>
      </c>
      <c r="O1017" s="124" t="s">
        <v>1744</v>
      </c>
      <c r="P1017" s="2" t="s">
        <v>1175</v>
      </c>
    </row>
    <row r="1018" ht="12.75" customHeight="1">
      <c r="A1018" s="46">
        <v>1017.0</v>
      </c>
      <c r="B1018" s="46">
        <v>1129.0</v>
      </c>
      <c r="C1018" s="46"/>
      <c r="D1018" s="46" t="s">
        <v>2211</v>
      </c>
      <c r="E1018" s="46"/>
      <c r="F1018" s="82"/>
      <c r="G1018" s="122">
        <f t="shared" si="2"/>
        <v>8</v>
      </c>
      <c r="H1018" s="123" t="s">
        <v>3118</v>
      </c>
      <c r="I1018" s="123">
        <v>35939.0</v>
      </c>
      <c r="J1018" s="122">
        <f t="shared" si="1"/>
        <v>2</v>
      </c>
      <c r="K1018" s="2" t="s">
        <v>2165</v>
      </c>
      <c r="M1018" s="32" t="s">
        <v>181</v>
      </c>
      <c r="N1018" s="32" t="s">
        <v>1351</v>
      </c>
      <c r="O1018" s="124" t="s">
        <v>1745</v>
      </c>
      <c r="P1018" s="2" t="s">
        <v>579</v>
      </c>
    </row>
    <row r="1019" ht="12.75" customHeight="1">
      <c r="A1019" s="46">
        <v>1018.0</v>
      </c>
      <c r="B1019" s="46">
        <v>1130.0</v>
      </c>
      <c r="C1019" s="46"/>
      <c r="D1019" s="46" t="s">
        <v>2211</v>
      </c>
      <c r="E1019" s="46"/>
      <c r="F1019" s="82"/>
      <c r="G1019" s="122">
        <f t="shared" si="2"/>
        <v>6</v>
      </c>
      <c r="H1019" s="123" t="s">
        <v>3119</v>
      </c>
      <c r="I1019" s="123">
        <v>35949.0</v>
      </c>
      <c r="J1019" s="122">
        <f t="shared" si="1"/>
        <v>4</v>
      </c>
      <c r="K1019" s="2" t="s">
        <v>3054</v>
      </c>
      <c r="L1019" s="2" t="s">
        <v>3055</v>
      </c>
      <c r="M1019" s="32" t="s">
        <v>2331</v>
      </c>
      <c r="O1019" s="124" t="s">
        <v>1746</v>
      </c>
      <c r="P1019" s="2" t="s">
        <v>99</v>
      </c>
    </row>
    <row r="1020" ht="12.75" customHeight="1">
      <c r="A1020" s="46">
        <v>1019.0</v>
      </c>
      <c r="B1020" s="46">
        <v>1131.0</v>
      </c>
      <c r="C1020" s="46"/>
      <c r="D1020" s="46" t="s">
        <v>2211</v>
      </c>
      <c r="E1020" s="46"/>
      <c r="F1020" s="82" t="s">
        <v>1967</v>
      </c>
      <c r="G1020" s="122">
        <f t="shared" si="2"/>
        <v>5</v>
      </c>
      <c r="H1020" s="123">
        <v>35954.0</v>
      </c>
      <c r="I1020" s="123">
        <v>35954.0</v>
      </c>
      <c r="J1020" s="122">
        <f t="shared" si="1"/>
        <v>0</v>
      </c>
      <c r="K1020" s="2" t="s">
        <v>3120</v>
      </c>
      <c r="M1020" s="2" t="s">
        <v>3121</v>
      </c>
      <c r="N1020" s="32" t="s">
        <v>1351</v>
      </c>
      <c r="O1020" s="124"/>
      <c r="P1020" s="2" t="s">
        <v>461</v>
      </c>
    </row>
    <row r="1021" ht="12.75" customHeight="1">
      <c r="A1021" s="46">
        <v>1020.0</v>
      </c>
      <c r="B1021" s="46">
        <v>1132.0</v>
      </c>
      <c r="C1021" s="46"/>
      <c r="D1021" s="46" t="s">
        <v>2211</v>
      </c>
      <c r="E1021" s="46"/>
      <c r="F1021" s="82"/>
      <c r="G1021" s="122">
        <f t="shared" si="2"/>
        <v>5</v>
      </c>
      <c r="H1021" s="123" t="s">
        <v>3122</v>
      </c>
      <c r="I1021" s="123">
        <v>35960.0</v>
      </c>
      <c r="J1021" s="122">
        <f t="shared" si="1"/>
        <v>1</v>
      </c>
      <c r="K1021" s="2" t="s">
        <v>2763</v>
      </c>
      <c r="M1021" s="2" t="s">
        <v>492</v>
      </c>
      <c r="O1021" s="124" t="s">
        <v>1747</v>
      </c>
      <c r="P1021" s="2" t="s">
        <v>629</v>
      </c>
    </row>
    <row r="1022" ht="12.75" customHeight="1">
      <c r="A1022" s="46">
        <v>1021.0</v>
      </c>
      <c r="B1022" s="46">
        <v>1133.0</v>
      </c>
      <c r="C1022" s="46"/>
      <c r="D1022" s="46" t="s">
        <v>2211</v>
      </c>
      <c r="E1022" s="46"/>
      <c r="F1022" s="82"/>
      <c r="G1022" s="122">
        <f t="shared" si="2"/>
        <v>8</v>
      </c>
      <c r="H1022" s="123" t="s">
        <v>3123</v>
      </c>
      <c r="I1022" s="123">
        <v>35970.0</v>
      </c>
      <c r="J1022" s="122">
        <f t="shared" si="1"/>
        <v>2</v>
      </c>
      <c r="K1022" s="2" t="s">
        <v>3063</v>
      </c>
      <c r="L1022" s="2" t="s">
        <v>1677</v>
      </c>
      <c r="M1022" s="32" t="s">
        <v>2210</v>
      </c>
      <c r="O1022" s="124" t="s">
        <v>1748</v>
      </c>
      <c r="P1022" s="2" t="s">
        <v>27</v>
      </c>
    </row>
    <row r="1023" ht="12.75" customHeight="1">
      <c r="A1023" s="46">
        <v>1022.0</v>
      </c>
      <c r="B1023" s="46">
        <v>1134.0</v>
      </c>
      <c r="C1023" s="46"/>
      <c r="D1023" s="46" t="s">
        <v>2211</v>
      </c>
      <c r="E1023" s="46"/>
      <c r="F1023" s="82"/>
      <c r="G1023" s="122">
        <f t="shared" si="2"/>
        <v>4</v>
      </c>
      <c r="H1023" s="123" t="s">
        <v>3124</v>
      </c>
      <c r="I1023" s="123">
        <v>35976.0</v>
      </c>
      <c r="J1023" s="122">
        <f t="shared" si="1"/>
        <v>2</v>
      </c>
      <c r="K1023" s="2" t="s">
        <v>1508</v>
      </c>
      <c r="L1023" s="2" t="s">
        <v>2599</v>
      </c>
      <c r="M1023" s="32" t="s">
        <v>2210</v>
      </c>
      <c r="O1023" s="124" t="s">
        <v>1749</v>
      </c>
      <c r="P1023" s="2" t="s">
        <v>1508</v>
      </c>
    </row>
    <row r="1024" ht="12.75" customHeight="1">
      <c r="A1024" s="46">
        <v>1023.0</v>
      </c>
      <c r="B1024" s="46">
        <v>1135.0</v>
      </c>
      <c r="C1024" s="46"/>
      <c r="D1024" s="46" t="s">
        <v>2211</v>
      </c>
      <c r="E1024" s="46"/>
      <c r="F1024" s="125" t="s">
        <v>1750</v>
      </c>
      <c r="G1024" s="122">
        <f t="shared" si="2"/>
        <v>2</v>
      </c>
      <c r="H1024" s="123">
        <v>35978.0</v>
      </c>
      <c r="I1024" s="123">
        <v>35978.0</v>
      </c>
      <c r="J1024" s="122">
        <f t="shared" si="1"/>
        <v>0</v>
      </c>
      <c r="K1024" s="2" t="s">
        <v>930</v>
      </c>
      <c r="L1024" s="2" t="s">
        <v>2209</v>
      </c>
      <c r="M1024" s="32" t="s">
        <v>2210</v>
      </c>
      <c r="O1024" s="124">
        <v>35978.0</v>
      </c>
      <c r="P1024" s="2" t="s">
        <v>930</v>
      </c>
    </row>
    <row r="1025" ht="12.75" customHeight="1">
      <c r="A1025" s="46">
        <v>1024.0</v>
      </c>
      <c r="B1025" s="46"/>
      <c r="C1025" s="46"/>
      <c r="D1025" s="46"/>
      <c r="E1025" s="46"/>
      <c r="F1025" s="46"/>
      <c r="G1025" s="122" t="str">
        <f t="shared" si="2"/>
        <v/>
      </c>
      <c r="H1025" s="123"/>
      <c r="I1025" s="123"/>
      <c r="J1025" s="122" t="str">
        <f t="shared" si="1"/>
        <v/>
      </c>
      <c r="M1025" s="32"/>
      <c r="O1025" s="124"/>
    </row>
    <row r="1026" ht="12.75" customHeight="1">
      <c r="A1026" s="46">
        <v>1025.0</v>
      </c>
      <c r="B1026" s="46">
        <v>1138.0</v>
      </c>
      <c r="C1026" s="46" t="s">
        <v>1751</v>
      </c>
      <c r="D1026" s="46" t="s">
        <v>1752</v>
      </c>
      <c r="E1026" s="46" t="s">
        <v>3098</v>
      </c>
      <c r="F1026" s="82"/>
      <c r="G1026" s="122" t="str">
        <f t="shared" si="2"/>
        <v/>
      </c>
      <c r="H1026" s="123">
        <v>36276.0</v>
      </c>
      <c r="I1026" s="123">
        <v>36276.0</v>
      </c>
      <c r="J1026" s="122">
        <f t="shared" si="1"/>
        <v>0</v>
      </c>
      <c r="K1026" s="2" t="s">
        <v>930</v>
      </c>
      <c r="L1026" s="2" t="s">
        <v>2209</v>
      </c>
      <c r="M1026" s="32" t="s">
        <v>2210</v>
      </c>
      <c r="O1026" s="124">
        <v>36276.0</v>
      </c>
      <c r="P1026" s="2" t="s">
        <v>930</v>
      </c>
    </row>
    <row r="1027" ht="12.75" customHeight="1">
      <c r="A1027" s="46">
        <v>1026.0</v>
      </c>
      <c r="B1027" s="46">
        <v>1139.0</v>
      </c>
      <c r="C1027" s="46"/>
      <c r="D1027" s="46" t="s">
        <v>2211</v>
      </c>
      <c r="E1027" s="46"/>
      <c r="F1027" s="82"/>
      <c r="G1027" s="122">
        <f t="shared" si="2"/>
        <v>10</v>
      </c>
      <c r="H1027" s="123">
        <v>36286.0</v>
      </c>
      <c r="I1027" s="123">
        <v>36289.0</v>
      </c>
      <c r="J1027" s="122">
        <f t="shared" si="1"/>
        <v>3</v>
      </c>
      <c r="K1027" s="4" t="s">
        <v>2884</v>
      </c>
      <c r="M1027" s="2" t="s">
        <v>2755</v>
      </c>
      <c r="O1027" s="124" t="s">
        <v>1753</v>
      </c>
      <c r="P1027" s="2" t="s">
        <v>456</v>
      </c>
    </row>
    <row r="1028" ht="12.75" customHeight="1">
      <c r="A1028" s="46">
        <v>1027.0</v>
      </c>
      <c r="B1028" s="46">
        <v>1140.0</v>
      </c>
      <c r="C1028" s="46"/>
      <c r="D1028" s="46" t="s">
        <v>2211</v>
      </c>
      <c r="E1028" s="46"/>
      <c r="F1028" s="82"/>
      <c r="G1028" s="122">
        <f t="shared" si="2"/>
        <v>3</v>
      </c>
      <c r="H1028" s="123">
        <v>36292.0</v>
      </c>
      <c r="I1028" s="123"/>
      <c r="J1028" s="122">
        <f t="shared" si="1"/>
        <v>0</v>
      </c>
      <c r="K1028" s="2" t="s">
        <v>217</v>
      </c>
      <c r="M1028" s="32" t="s">
        <v>404</v>
      </c>
      <c r="O1028" s="124">
        <v>36292.0</v>
      </c>
      <c r="P1028" s="2" t="s">
        <v>217</v>
      </c>
    </row>
    <row r="1029" ht="12.75" customHeight="1">
      <c r="A1029" s="46">
        <v>1028.0</v>
      </c>
      <c r="B1029" s="46">
        <v>1141.0</v>
      </c>
      <c r="C1029" s="46"/>
      <c r="D1029" s="46" t="s">
        <v>2211</v>
      </c>
      <c r="E1029" s="46"/>
      <c r="F1029" s="125" t="s">
        <v>1756</v>
      </c>
      <c r="G1029" s="122" t="str">
        <f t="shared" si="2"/>
        <v/>
      </c>
      <c r="H1029" s="123" t="s">
        <v>3125</v>
      </c>
      <c r="I1029" s="123">
        <v>36297.0</v>
      </c>
      <c r="J1029" s="122">
        <f t="shared" si="1"/>
        <v>3</v>
      </c>
      <c r="K1029" s="4" t="s">
        <v>1656</v>
      </c>
      <c r="M1029" s="32" t="s">
        <v>2368</v>
      </c>
      <c r="O1029" s="124" t="s">
        <v>1754</v>
      </c>
      <c r="P1029" s="2" t="s">
        <v>1755</v>
      </c>
    </row>
    <row r="1030" ht="12.75" customHeight="1">
      <c r="A1030" s="46">
        <v>1029.0</v>
      </c>
      <c r="B1030" s="46">
        <v>1142.0</v>
      </c>
      <c r="C1030" s="46"/>
      <c r="D1030" s="46" t="s">
        <v>2211</v>
      </c>
      <c r="E1030" s="46"/>
      <c r="F1030" s="125" t="s">
        <v>2015</v>
      </c>
      <c r="G1030" s="122">
        <f t="shared" si="2"/>
        <v>1</v>
      </c>
      <c r="H1030" s="123">
        <v>36298.0</v>
      </c>
      <c r="I1030" s="123">
        <v>36300.0</v>
      </c>
      <c r="J1030" s="122">
        <f t="shared" si="1"/>
        <v>2</v>
      </c>
      <c r="K1030" s="2" t="s">
        <v>2754</v>
      </c>
      <c r="M1030" s="32" t="s">
        <v>2755</v>
      </c>
      <c r="O1030" s="124">
        <v>36298.0</v>
      </c>
      <c r="P1030" s="2" t="s">
        <v>133</v>
      </c>
    </row>
    <row r="1031" ht="12.75" customHeight="1">
      <c r="A1031" s="46">
        <v>1030.0</v>
      </c>
      <c r="B1031" s="46">
        <v>1143.0</v>
      </c>
      <c r="C1031" s="46"/>
      <c r="D1031" s="46" t="s">
        <v>2211</v>
      </c>
      <c r="E1031" s="46"/>
      <c r="F1031" s="82"/>
      <c r="G1031" s="122">
        <f t="shared" si="2"/>
        <v>4</v>
      </c>
      <c r="H1031" s="123" t="s">
        <v>3126</v>
      </c>
      <c r="I1031" s="123">
        <v>36306.0</v>
      </c>
      <c r="J1031" s="122">
        <f t="shared" si="1"/>
        <v>2</v>
      </c>
      <c r="K1031" s="4" t="s">
        <v>3127</v>
      </c>
      <c r="L1031" s="32" t="s">
        <v>3128</v>
      </c>
      <c r="M1031" s="32" t="s">
        <v>2327</v>
      </c>
      <c r="N1031" s="32" t="s">
        <v>1351</v>
      </c>
      <c r="O1031" s="124" t="s">
        <v>1758</v>
      </c>
      <c r="P1031" s="2" t="s">
        <v>391</v>
      </c>
    </row>
    <row r="1032" ht="12.75" customHeight="1">
      <c r="A1032" s="46">
        <v>1031.0</v>
      </c>
      <c r="B1032" s="46">
        <v>1144.0</v>
      </c>
      <c r="C1032" s="46"/>
      <c r="D1032" s="46" t="s">
        <v>2211</v>
      </c>
      <c r="E1032" s="46"/>
      <c r="F1032" s="82"/>
      <c r="G1032" s="122">
        <f t="shared" si="2"/>
        <v>5</v>
      </c>
      <c r="H1032" s="123" t="s">
        <v>3129</v>
      </c>
      <c r="I1032" s="123">
        <v>36313.0</v>
      </c>
      <c r="J1032" s="122">
        <f t="shared" si="1"/>
        <v>2</v>
      </c>
      <c r="K1032" s="4" t="s">
        <v>3130</v>
      </c>
      <c r="M1032" s="2" t="s">
        <v>3131</v>
      </c>
      <c r="N1032" s="32" t="s">
        <v>1351</v>
      </c>
      <c r="O1032" s="124" t="s">
        <v>1759</v>
      </c>
      <c r="P1032" s="2" t="s">
        <v>464</v>
      </c>
    </row>
    <row r="1033" ht="12.75" customHeight="1">
      <c r="A1033" s="46">
        <v>1032.0</v>
      </c>
      <c r="B1033" s="46">
        <v>1145.0</v>
      </c>
      <c r="C1033" s="46"/>
      <c r="D1033" s="46" t="s">
        <v>2211</v>
      </c>
      <c r="E1033" s="46"/>
      <c r="F1033" s="125" t="s">
        <v>2015</v>
      </c>
      <c r="G1033" s="122">
        <f t="shared" si="2"/>
        <v>6</v>
      </c>
      <c r="H1033" s="123">
        <v>36319.0</v>
      </c>
      <c r="I1033" s="123">
        <v>36321.0</v>
      </c>
      <c r="J1033" s="122">
        <f t="shared" si="1"/>
        <v>2</v>
      </c>
      <c r="K1033" s="2" t="s">
        <v>1908</v>
      </c>
      <c r="L1033" s="32" t="s">
        <v>3132</v>
      </c>
      <c r="M1033" s="4" t="s">
        <v>2210</v>
      </c>
      <c r="N1033" s="32" t="s">
        <v>1351</v>
      </c>
      <c r="O1033" s="124">
        <v>36319.0</v>
      </c>
      <c r="P1033" s="2" t="s">
        <v>401</v>
      </c>
    </row>
    <row r="1034" ht="12.75" customHeight="1">
      <c r="A1034" s="46">
        <v>1033.0</v>
      </c>
      <c r="B1034" s="46">
        <v>1146.0</v>
      </c>
      <c r="C1034" s="46"/>
      <c r="D1034" s="46" t="s">
        <v>2211</v>
      </c>
      <c r="E1034" s="46"/>
      <c r="F1034" s="82"/>
      <c r="G1034" s="122">
        <f t="shared" si="2"/>
        <v>1</v>
      </c>
      <c r="H1034" s="123" t="s">
        <v>3133</v>
      </c>
      <c r="I1034" s="123">
        <v>36324.0</v>
      </c>
      <c r="J1034" s="122">
        <f t="shared" si="1"/>
        <v>2</v>
      </c>
      <c r="K1034" s="2" t="s">
        <v>2306</v>
      </c>
      <c r="L1034" s="2" t="s">
        <v>735</v>
      </c>
      <c r="M1034" s="32" t="s">
        <v>2210</v>
      </c>
      <c r="O1034" s="124" t="s">
        <v>1760</v>
      </c>
      <c r="P1034" s="2" t="s">
        <v>1761</v>
      </c>
    </row>
    <row r="1035" ht="12.75" customHeight="1">
      <c r="A1035" s="46">
        <v>1034.0</v>
      </c>
      <c r="B1035" s="46">
        <v>1147.0</v>
      </c>
      <c r="C1035" s="46"/>
      <c r="D1035" s="46" t="s">
        <v>2211</v>
      </c>
      <c r="E1035" s="46"/>
      <c r="F1035" s="82"/>
      <c r="G1035" s="122">
        <f t="shared" si="2"/>
        <v>6</v>
      </c>
      <c r="H1035" s="123" t="s">
        <v>3134</v>
      </c>
      <c r="I1035" s="123">
        <v>36331.0</v>
      </c>
      <c r="J1035" s="122">
        <f t="shared" si="1"/>
        <v>1</v>
      </c>
      <c r="K1035" s="2" t="s">
        <v>734</v>
      </c>
      <c r="L1035" s="2" t="s">
        <v>2209</v>
      </c>
      <c r="M1035" s="32" t="s">
        <v>2210</v>
      </c>
      <c r="O1035" s="124" t="s">
        <v>1762</v>
      </c>
      <c r="P1035" s="2" t="s">
        <v>734</v>
      </c>
    </row>
    <row r="1036" ht="12.75" customHeight="1">
      <c r="A1036" s="46">
        <v>1035.0</v>
      </c>
      <c r="B1036" s="46">
        <v>1148.0</v>
      </c>
      <c r="C1036" s="46"/>
      <c r="D1036" s="46" t="s">
        <v>2211</v>
      </c>
      <c r="E1036" s="46"/>
      <c r="F1036" s="82"/>
      <c r="G1036" s="122">
        <f t="shared" si="2"/>
        <v>1</v>
      </c>
      <c r="H1036" s="123">
        <v>36332.0</v>
      </c>
      <c r="I1036" s="123">
        <v>36334.0</v>
      </c>
      <c r="J1036" s="122">
        <f t="shared" si="1"/>
        <v>2</v>
      </c>
      <c r="K1036" s="2" t="s">
        <v>126</v>
      </c>
      <c r="L1036" s="2" t="s">
        <v>2209</v>
      </c>
      <c r="M1036" s="32" t="s">
        <v>2210</v>
      </c>
      <c r="O1036" s="124">
        <v>36332.0</v>
      </c>
      <c r="P1036" s="2" t="s">
        <v>126</v>
      </c>
    </row>
    <row r="1037" ht="12.75" customHeight="1">
      <c r="A1037" s="46">
        <v>1036.0</v>
      </c>
      <c r="B1037" s="46">
        <v>1149.0</v>
      </c>
      <c r="C1037" s="46"/>
      <c r="D1037" s="46" t="s">
        <v>2211</v>
      </c>
      <c r="E1037" s="46"/>
      <c r="F1037" s="82"/>
      <c r="G1037" s="122">
        <f t="shared" si="2"/>
        <v>1</v>
      </c>
      <c r="H1037" s="123">
        <v>36335.0</v>
      </c>
      <c r="I1037" s="123">
        <v>36335.0</v>
      </c>
      <c r="J1037" s="122">
        <f t="shared" si="1"/>
        <v>0</v>
      </c>
      <c r="K1037" s="2" t="s">
        <v>930</v>
      </c>
      <c r="L1037" s="2" t="s">
        <v>2209</v>
      </c>
      <c r="M1037" s="32" t="s">
        <v>2210</v>
      </c>
      <c r="O1037" s="124">
        <v>36335.0</v>
      </c>
      <c r="P1037" s="2" t="s">
        <v>930</v>
      </c>
    </row>
    <row r="1038" ht="12.75" customHeight="1">
      <c r="A1038" s="46">
        <v>1037.0</v>
      </c>
      <c r="B1038" s="46"/>
      <c r="C1038" s="46"/>
      <c r="D1038" s="46"/>
      <c r="E1038" s="46"/>
      <c r="F1038" s="82"/>
      <c r="G1038" s="122" t="str">
        <f t="shared" si="2"/>
        <v/>
      </c>
      <c r="H1038" s="123"/>
      <c r="I1038" s="123"/>
      <c r="J1038" s="122" t="str">
        <f t="shared" si="1"/>
        <v/>
      </c>
      <c r="M1038" s="32"/>
      <c r="O1038" s="124"/>
    </row>
    <row r="1039" ht="12.75" customHeight="1">
      <c r="A1039" s="46">
        <v>1038.0</v>
      </c>
      <c r="B1039" s="46">
        <v>1152.0</v>
      </c>
      <c r="C1039" s="46" t="s">
        <v>1763</v>
      </c>
      <c r="D1039" s="46" t="s">
        <v>1752</v>
      </c>
      <c r="E1039" s="46" t="s">
        <v>3098</v>
      </c>
      <c r="F1039" s="82"/>
      <c r="G1039" s="122" t="str">
        <f t="shared" si="2"/>
        <v/>
      </c>
      <c r="H1039" s="123">
        <v>36338.0</v>
      </c>
      <c r="I1039" s="123">
        <v>36338.0</v>
      </c>
      <c r="J1039" s="122">
        <f t="shared" si="1"/>
        <v>0</v>
      </c>
      <c r="K1039" s="2" t="s">
        <v>930</v>
      </c>
      <c r="L1039" s="2" t="s">
        <v>2209</v>
      </c>
      <c r="M1039" s="32" t="s">
        <v>2210</v>
      </c>
      <c r="O1039" s="124">
        <v>36338.0</v>
      </c>
      <c r="P1039" s="2" t="s">
        <v>930</v>
      </c>
    </row>
    <row r="1040" ht="12.75" customHeight="1">
      <c r="A1040" s="46">
        <v>1039.0</v>
      </c>
      <c r="B1040" s="46">
        <v>1153.0</v>
      </c>
      <c r="C1040" s="46"/>
      <c r="D1040" s="46" t="s">
        <v>2211</v>
      </c>
      <c r="E1040" s="46"/>
      <c r="F1040" s="82"/>
      <c r="G1040" s="122">
        <f t="shared" si="2"/>
        <v>6</v>
      </c>
      <c r="H1040" s="123" t="s">
        <v>3135</v>
      </c>
      <c r="I1040" s="123">
        <v>36345.0</v>
      </c>
      <c r="J1040" s="122">
        <f t="shared" si="1"/>
        <v>1</v>
      </c>
      <c r="K1040" s="2" t="s">
        <v>298</v>
      </c>
      <c r="L1040" s="2" t="s">
        <v>2209</v>
      </c>
      <c r="M1040" s="32" t="s">
        <v>2210</v>
      </c>
      <c r="O1040" s="124" t="s">
        <v>1764</v>
      </c>
      <c r="P1040" s="2" t="s">
        <v>298</v>
      </c>
    </row>
    <row r="1041" ht="12.75" customHeight="1">
      <c r="A1041" s="46">
        <v>1040.0</v>
      </c>
      <c r="B1041" s="46">
        <v>1154.0</v>
      </c>
      <c r="C1041" s="46"/>
      <c r="D1041" s="46" t="s">
        <v>2211</v>
      </c>
      <c r="E1041" s="46"/>
      <c r="F1041" s="125" t="s">
        <v>3136</v>
      </c>
      <c r="G1041" s="122">
        <f t="shared" si="2"/>
        <v>8</v>
      </c>
      <c r="H1041" s="123" t="s">
        <v>3137</v>
      </c>
      <c r="I1041" s="123">
        <v>36356.0</v>
      </c>
      <c r="J1041" s="122">
        <f t="shared" si="1"/>
        <v>3</v>
      </c>
      <c r="K1041" s="4" t="s">
        <v>2884</v>
      </c>
      <c r="M1041" s="2" t="s">
        <v>2755</v>
      </c>
      <c r="O1041" s="124" t="s">
        <v>1765</v>
      </c>
      <c r="P1041" s="2" t="s">
        <v>456</v>
      </c>
    </row>
    <row r="1042" ht="12.75" customHeight="1">
      <c r="A1042" s="46">
        <v>1041.0</v>
      </c>
      <c r="B1042" s="46">
        <v>1155.0</v>
      </c>
      <c r="C1042" s="46"/>
      <c r="D1042" s="46" t="s">
        <v>2211</v>
      </c>
      <c r="E1042" s="46"/>
      <c r="F1042" s="125" t="s">
        <v>1756</v>
      </c>
      <c r="G1042" s="122">
        <f t="shared" si="2"/>
        <v>6</v>
      </c>
      <c r="H1042" s="123" t="s">
        <v>3138</v>
      </c>
      <c r="I1042" s="123">
        <v>36362.0</v>
      </c>
      <c r="J1042" s="122">
        <f t="shared" si="1"/>
        <v>0</v>
      </c>
      <c r="K1042" s="4" t="s">
        <v>1656</v>
      </c>
      <c r="M1042" s="32" t="s">
        <v>2368</v>
      </c>
      <c r="O1042" s="124" t="s">
        <v>1767</v>
      </c>
      <c r="P1042" s="2" t="s">
        <v>1755</v>
      </c>
    </row>
    <row r="1043" ht="12.75" customHeight="1">
      <c r="A1043" s="46">
        <v>1042.0</v>
      </c>
      <c r="B1043" s="46">
        <v>1156.0</v>
      </c>
      <c r="C1043" s="46"/>
      <c r="D1043" s="46" t="s">
        <v>2211</v>
      </c>
      <c r="E1043" s="46"/>
      <c r="F1043" s="125" t="s">
        <v>2015</v>
      </c>
      <c r="G1043" s="122">
        <f t="shared" si="2"/>
        <v>-2</v>
      </c>
      <c r="H1043" s="123">
        <v>36360.0</v>
      </c>
      <c r="I1043" s="123">
        <v>36362.0</v>
      </c>
      <c r="J1043" s="122">
        <f t="shared" si="1"/>
        <v>2</v>
      </c>
      <c r="K1043" s="2" t="s">
        <v>2754</v>
      </c>
      <c r="M1043" s="32" t="s">
        <v>2755</v>
      </c>
      <c r="O1043" s="124">
        <v>36360.0</v>
      </c>
      <c r="P1043" s="2" t="s">
        <v>133</v>
      </c>
    </row>
    <row r="1044" ht="12.75" customHeight="1">
      <c r="A1044" s="46">
        <v>1043.0</v>
      </c>
      <c r="B1044" s="46">
        <v>1157.0</v>
      </c>
      <c r="C1044" s="46"/>
      <c r="D1044" s="46" t="s">
        <v>2211</v>
      </c>
      <c r="E1044" s="46"/>
      <c r="F1044" s="82"/>
      <c r="G1044" s="122">
        <f t="shared" si="2"/>
        <v>8</v>
      </c>
      <c r="H1044" s="123" t="s">
        <v>3139</v>
      </c>
      <c r="I1044" s="123">
        <v>36373.0</v>
      </c>
      <c r="J1044" s="122">
        <f t="shared" si="1"/>
        <v>3</v>
      </c>
      <c r="K1044" s="4" t="s">
        <v>3127</v>
      </c>
      <c r="L1044" s="32" t="s">
        <v>3128</v>
      </c>
      <c r="M1044" s="32" t="s">
        <v>2327</v>
      </c>
      <c r="N1044" s="32" t="s">
        <v>1351</v>
      </c>
      <c r="O1044" s="124" t="s">
        <v>1769</v>
      </c>
      <c r="P1044" s="2" t="s">
        <v>391</v>
      </c>
    </row>
    <row r="1045" ht="12.75" customHeight="1">
      <c r="A1045" s="46">
        <v>1044.0</v>
      </c>
      <c r="B1045" s="46">
        <v>1158.0</v>
      </c>
      <c r="C1045" s="46"/>
      <c r="D1045" s="46" t="s">
        <v>2211</v>
      </c>
      <c r="E1045" s="46"/>
      <c r="F1045" s="125" t="s">
        <v>3140</v>
      </c>
      <c r="G1045" s="122">
        <f t="shared" si="2"/>
        <v>4</v>
      </c>
      <c r="H1045" s="123">
        <v>36377.0</v>
      </c>
      <c r="I1045" s="123">
        <v>36380.0</v>
      </c>
      <c r="J1045" s="122">
        <f t="shared" si="1"/>
        <v>3</v>
      </c>
      <c r="K1045" s="4" t="s">
        <v>3130</v>
      </c>
      <c r="M1045" s="2" t="s">
        <v>3131</v>
      </c>
      <c r="N1045" s="32" t="s">
        <v>1351</v>
      </c>
      <c r="O1045" s="124" t="s">
        <v>1770</v>
      </c>
      <c r="P1045" s="2" t="s">
        <v>464</v>
      </c>
    </row>
    <row r="1046" ht="12.75" customHeight="1">
      <c r="A1046" s="46">
        <v>1045.0</v>
      </c>
      <c r="B1046" s="46">
        <v>1159.0</v>
      </c>
      <c r="C1046" s="46"/>
      <c r="D1046" s="46" t="s">
        <v>2211</v>
      </c>
      <c r="E1046" s="46"/>
      <c r="F1046" s="125" t="s">
        <v>2015</v>
      </c>
      <c r="G1046" s="122">
        <f t="shared" si="2"/>
        <v>5</v>
      </c>
      <c r="H1046" s="123">
        <v>36385.0</v>
      </c>
      <c r="I1046" s="123">
        <v>36387.0</v>
      </c>
      <c r="J1046" s="122">
        <f t="shared" si="1"/>
        <v>2</v>
      </c>
      <c r="K1046" s="2" t="s">
        <v>1908</v>
      </c>
      <c r="L1046" s="32" t="s">
        <v>3132</v>
      </c>
      <c r="M1046" s="4" t="s">
        <v>2210</v>
      </c>
      <c r="N1046" s="32" t="s">
        <v>1351</v>
      </c>
      <c r="O1046" s="124">
        <v>36385.0</v>
      </c>
      <c r="P1046" s="2" t="s">
        <v>401</v>
      </c>
    </row>
    <row r="1047" ht="12.75" customHeight="1">
      <c r="A1047" s="46">
        <v>1046.0</v>
      </c>
      <c r="B1047" s="46">
        <v>1160.0</v>
      </c>
      <c r="C1047" s="46"/>
      <c r="D1047" s="46" t="s">
        <v>2211</v>
      </c>
      <c r="E1047" s="46"/>
      <c r="F1047" s="82"/>
      <c r="G1047" s="122">
        <f t="shared" si="2"/>
        <v>1</v>
      </c>
      <c r="H1047" s="123" t="s">
        <v>3141</v>
      </c>
      <c r="I1047" s="123">
        <v>36391.0</v>
      </c>
      <c r="J1047" s="122">
        <f t="shared" si="1"/>
        <v>3</v>
      </c>
      <c r="K1047" s="4" t="s">
        <v>3035</v>
      </c>
      <c r="L1047" s="2" t="s">
        <v>735</v>
      </c>
      <c r="M1047" s="32" t="s">
        <v>2210</v>
      </c>
      <c r="O1047" s="124" t="s">
        <v>1772</v>
      </c>
      <c r="P1047" s="2" t="s">
        <v>279</v>
      </c>
    </row>
    <row r="1048" ht="12.75" customHeight="1">
      <c r="A1048" s="46">
        <v>1047.0</v>
      </c>
      <c r="B1048" s="46">
        <v>1161.0</v>
      </c>
      <c r="C1048" s="46"/>
      <c r="D1048" s="46" t="s">
        <v>2211</v>
      </c>
      <c r="E1048" s="46"/>
      <c r="F1048" s="82"/>
      <c r="G1048" s="122">
        <f t="shared" si="2"/>
        <v>6</v>
      </c>
      <c r="H1048" s="123">
        <v>36397.0</v>
      </c>
      <c r="I1048" s="123">
        <v>36397.0</v>
      </c>
      <c r="J1048" s="122">
        <f t="shared" si="1"/>
        <v>0</v>
      </c>
      <c r="K1048" s="2" t="s">
        <v>930</v>
      </c>
      <c r="L1048" s="2" t="s">
        <v>2209</v>
      </c>
      <c r="M1048" s="32" t="s">
        <v>2210</v>
      </c>
      <c r="O1048" s="124">
        <v>36397.0</v>
      </c>
      <c r="P1048" s="2" t="s">
        <v>930</v>
      </c>
    </row>
    <row r="1049" ht="12.75" customHeight="1">
      <c r="A1049" s="46">
        <v>1048.0</v>
      </c>
      <c r="B1049" s="46"/>
      <c r="C1049" s="46"/>
      <c r="D1049" s="46"/>
      <c r="E1049" s="46"/>
      <c r="F1049" s="82"/>
      <c r="G1049" s="122" t="str">
        <f t="shared" si="2"/>
        <v/>
      </c>
      <c r="H1049" s="123"/>
      <c r="I1049" s="123"/>
      <c r="J1049" s="122" t="str">
        <f t="shared" si="1"/>
        <v/>
      </c>
      <c r="M1049" s="32"/>
      <c r="O1049" s="124"/>
    </row>
    <row r="1050" ht="12.75" customHeight="1">
      <c r="A1050" s="46">
        <v>1049.0</v>
      </c>
      <c r="B1050" s="46">
        <v>1164.0</v>
      </c>
      <c r="C1050" s="46" t="s">
        <v>1773</v>
      </c>
      <c r="D1050" s="46" t="s">
        <v>1579</v>
      </c>
      <c r="E1050" s="46" t="s">
        <v>3098</v>
      </c>
      <c r="F1050" s="125" t="s">
        <v>1774</v>
      </c>
      <c r="G1050" s="122" t="str">
        <f t="shared" si="2"/>
        <v/>
      </c>
      <c r="H1050" s="123">
        <v>36442.0</v>
      </c>
      <c r="I1050" s="123">
        <v>36442.0</v>
      </c>
      <c r="J1050" s="122">
        <f t="shared" si="1"/>
        <v>0</v>
      </c>
      <c r="K1050" s="2" t="s">
        <v>930</v>
      </c>
      <c r="L1050" s="2" t="s">
        <v>2209</v>
      </c>
      <c r="M1050" s="32" t="s">
        <v>2210</v>
      </c>
      <c r="O1050" s="124">
        <v>36442.0</v>
      </c>
      <c r="P1050" s="2" t="s">
        <v>930</v>
      </c>
    </row>
    <row r="1051" ht="12.75" customHeight="1">
      <c r="A1051" s="46">
        <v>1050.0</v>
      </c>
      <c r="B1051" s="46">
        <v>1165.0</v>
      </c>
      <c r="C1051" s="46"/>
      <c r="D1051" s="46" t="s">
        <v>2211</v>
      </c>
      <c r="E1051" s="46"/>
      <c r="F1051" s="125" t="s">
        <v>1775</v>
      </c>
      <c r="G1051" s="122">
        <f t="shared" si="2"/>
        <v>0</v>
      </c>
      <c r="H1051" s="123">
        <v>36442.0</v>
      </c>
      <c r="I1051" s="123">
        <v>36442.0</v>
      </c>
      <c r="J1051" s="122">
        <f t="shared" si="1"/>
        <v>0</v>
      </c>
      <c r="K1051" s="32" t="s">
        <v>526</v>
      </c>
      <c r="L1051" s="2" t="s">
        <v>2209</v>
      </c>
      <c r="M1051" s="32" t="s">
        <v>2210</v>
      </c>
      <c r="O1051" s="124"/>
      <c r="P1051" s="2" t="s">
        <v>556</v>
      </c>
    </row>
    <row r="1052" ht="12.75" customHeight="1">
      <c r="A1052" s="46">
        <v>1051.0</v>
      </c>
      <c r="B1052" s="46">
        <v>1166.0</v>
      </c>
      <c r="C1052" s="46"/>
      <c r="D1052" s="46" t="s">
        <v>2211</v>
      </c>
      <c r="E1052" s="46"/>
      <c r="F1052" s="125" t="s">
        <v>1777</v>
      </c>
      <c r="G1052" s="122">
        <f t="shared" si="2"/>
        <v>0</v>
      </c>
      <c r="H1052" s="123">
        <v>36442.0</v>
      </c>
      <c r="I1052" s="123">
        <v>36442.0</v>
      </c>
      <c r="J1052" s="122">
        <f t="shared" si="1"/>
        <v>0</v>
      </c>
      <c r="K1052" s="2" t="s">
        <v>930</v>
      </c>
      <c r="L1052" s="2" t="s">
        <v>2209</v>
      </c>
      <c r="M1052" s="32" t="s">
        <v>2210</v>
      </c>
      <c r="O1052" s="124">
        <v>36442.0</v>
      </c>
      <c r="P1052" s="2" t="s">
        <v>930</v>
      </c>
    </row>
    <row r="1053" ht="12.75" customHeight="1">
      <c r="A1053" s="46">
        <v>1052.0</v>
      </c>
      <c r="B1053" s="46"/>
      <c r="C1053" s="46"/>
      <c r="D1053" s="46"/>
      <c r="E1053" s="46"/>
      <c r="F1053" s="46"/>
      <c r="G1053" s="122" t="str">
        <f t="shared" si="2"/>
        <v/>
      </c>
      <c r="H1053" s="123"/>
      <c r="I1053" s="123"/>
      <c r="J1053" s="122" t="str">
        <f t="shared" si="1"/>
        <v/>
      </c>
      <c r="M1053" s="32"/>
      <c r="O1053" s="124"/>
    </row>
    <row r="1054" ht="12.75" customHeight="1">
      <c r="A1054" s="46">
        <v>1053.0</v>
      </c>
      <c r="B1054" s="46">
        <v>1171.0</v>
      </c>
      <c r="C1054" s="46" t="s">
        <v>1778</v>
      </c>
      <c r="D1054" s="46" t="s">
        <v>1579</v>
      </c>
      <c r="E1054" s="46" t="s">
        <v>3098</v>
      </c>
      <c r="F1054" s="82"/>
      <c r="G1054" s="122" t="str">
        <f t="shared" si="2"/>
        <v/>
      </c>
      <c r="H1054" s="123">
        <v>36606.0</v>
      </c>
      <c r="I1054" s="123">
        <v>36606.0</v>
      </c>
      <c r="J1054" s="122">
        <f t="shared" si="1"/>
        <v>0</v>
      </c>
      <c r="K1054" s="2" t="s">
        <v>930</v>
      </c>
      <c r="L1054" s="2" t="s">
        <v>2209</v>
      </c>
      <c r="M1054" s="32" t="s">
        <v>2210</v>
      </c>
      <c r="O1054" s="124">
        <v>36971.0</v>
      </c>
      <c r="P1054" s="2" t="s">
        <v>930</v>
      </c>
    </row>
    <row r="1055" ht="12.75" customHeight="1">
      <c r="A1055" s="46">
        <v>1054.0</v>
      </c>
      <c r="B1055" s="46">
        <v>1172.0</v>
      </c>
      <c r="C1055" s="46"/>
      <c r="D1055" s="46" t="s">
        <v>2211</v>
      </c>
      <c r="E1055" s="46"/>
      <c r="F1055" s="125" t="s">
        <v>1779</v>
      </c>
      <c r="G1055" s="122">
        <f t="shared" si="2"/>
        <v>0</v>
      </c>
      <c r="H1055" s="123">
        <v>36606.0</v>
      </c>
      <c r="I1055" s="123">
        <v>36606.0</v>
      </c>
      <c r="J1055" s="122">
        <f t="shared" si="1"/>
        <v>0</v>
      </c>
      <c r="K1055" s="2" t="s">
        <v>536</v>
      </c>
      <c r="L1055" s="2" t="s">
        <v>2209</v>
      </c>
      <c r="M1055" s="32" t="s">
        <v>2210</v>
      </c>
      <c r="O1055" s="124"/>
      <c r="P1055" s="2" t="s">
        <v>536</v>
      </c>
    </row>
    <row r="1056" ht="12.75" customHeight="1">
      <c r="A1056" s="46">
        <v>1055.0</v>
      </c>
      <c r="B1056" s="46">
        <v>1173.0</v>
      </c>
      <c r="C1056" s="46"/>
      <c r="D1056" s="46" t="s">
        <v>2211</v>
      </c>
      <c r="E1056" s="46"/>
      <c r="F1056" s="125" t="s">
        <v>1780</v>
      </c>
      <c r="G1056" s="122">
        <f t="shared" si="2"/>
        <v>0</v>
      </c>
      <c r="H1056" s="123">
        <v>36606.0</v>
      </c>
      <c r="I1056" s="123">
        <v>36606.0</v>
      </c>
      <c r="J1056" s="122">
        <f t="shared" si="1"/>
        <v>0</v>
      </c>
      <c r="K1056" s="2" t="s">
        <v>930</v>
      </c>
      <c r="L1056" s="2" t="s">
        <v>2209</v>
      </c>
      <c r="M1056" s="32" t="s">
        <v>2210</v>
      </c>
      <c r="O1056" s="124">
        <v>36971.0</v>
      </c>
      <c r="P1056" s="2" t="s">
        <v>930</v>
      </c>
    </row>
    <row r="1057" ht="12.75" customHeight="1">
      <c r="A1057" s="46">
        <v>1056.0</v>
      </c>
      <c r="B1057" s="46"/>
      <c r="C1057" s="46"/>
      <c r="D1057" s="46"/>
      <c r="E1057" s="46"/>
      <c r="F1057" s="46"/>
      <c r="G1057" s="122" t="str">
        <f t="shared" si="2"/>
        <v/>
      </c>
      <c r="H1057" s="123"/>
      <c r="I1057" s="123"/>
      <c r="J1057" s="122" t="str">
        <f t="shared" si="1"/>
        <v/>
      </c>
      <c r="M1057" s="32"/>
      <c r="O1057" s="124"/>
    </row>
    <row r="1058" ht="12.75" customHeight="1">
      <c r="A1058" s="46">
        <v>1057.0</v>
      </c>
      <c r="B1058" s="46">
        <v>1178.0</v>
      </c>
      <c r="C1058" s="46" t="s">
        <v>1781</v>
      </c>
      <c r="D1058" s="46" t="s">
        <v>962</v>
      </c>
      <c r="E1058" s="46" t="s">
        <v>3098</v>
      </c>
      <c r="F1058" s="82"/>
      <c r="G1058" s="122" t="str">
        <f t="shared" si="2"/>
        <v/>
      </c>
      <c r="H1058" s="123">
        <v>36638.0</v>
      </c>
      <c r="I1058" s="123">
        <v>36638.0</v>
      </c>
      <c r="J1058" s="122">
        <f t="shared" si="1"/>
        <v>0</v>
      </c>
      <c r="K1058" s="2" t="s">
        <v>930</v>
      </c>
      <c r="L1058" s="2" t="s">
        <v>2209</v>
      </c>
      <c r="M1058" s="32" t="s">
        <v>2210</v>
      </c>
      <c r="O1058" s="124">
        <v>36638.0</v>
      </c>
      <c r="P1058" s="2" t="s">
        <v>930</v>
      </c>
    </row>
    <row r="1059" ht="12.75" customHeight="1">
      <c r="A1059" s="46">
        <v>1058.0</v>
      </c>
      <c r="B1059" s="46">
        <v>1179.0</v>
      </c>
      <c r="C1059" s="46"/>
      <c r="D1059" s="46" t="s">
        <v>2211</v>
      </c>
      <c r="E1059" s="46"/>
      <c r="F1059" s="125" t="s">
        <v>1782</v>
      </c>
      <c r="G1059" s="122">
        <f t="shared" si="2"/>
        <v>1</v>
      </c>
      <c r="H1059" s="123">
        <v>36639.0</v>
      </c>
      <c r="I1059" s="123">
        <v>36640.0</v>
      </c>
      <c r="J1059" s="122">
        <f t="shared" si="1"/>
        <v>1</v>
      </c>
      <c r="K1059" s="2" t="s">
        <v>729</v>
      </c>
      <c r="L1059" s="2" t="s">
        <v>2209</v>
      </c>
      <c r="M1059" s="32" t="s">
        <v>2210</v>
      </c>
      <c r="O1059" s="124">
        <v>36639.0</v>
      </c>
      <c r="P1059" s="2" t="s">
        <v>1002</v>
      </c>
    </row>
    <row r="1060" ht="12.75" customHeight="1">
      <c r="A1060" s="46">
        <v>1059.0</v>
      </c>
      <c r="B1060" s="46">
        <v>1180.0</v>
      </c>
      <c r="C1060" s="46"/>
      <c r="D1060" s="46" t="s">
        <v>2211</v>
      </c>
      <c r="E1060" s="46"/>
      <c r="F1060" s="125" t="s">
        <v>2543</v>
      </c>
      <c r="G1060" s="122">
        <f t="shared" si="2"/>
        <v>0</v>
      </c>
      <c r="H1060" s="123" t="s">
        <v>3142</v>
      </c>
      <c r="I1060" s="123">
        <v>36641.0</v>
      </c>
      <c r="J1060" s="122">
        <f t="shared" si="1"/>
        <v>1</v>
      </c>
      <c r="K1060" s="2" t="s">
        <v>298</v>
      </c>
      <c r="L1060" s="2" t="s">
        <v>2209</v>
      </c>
      <c r="M1060" s="32" t="s">
        <v>2210</v>
      </c>
      <c r="O1060" s="124" t="s">
        <v>1783</v>
      </c>
      <c r="P1060" s="2" t="s">
        <v>298</v>
      </c>
    </row>
    <row r="1061" ht="12.75" customHeight="1">
      <c r="A1061" s="46">
        <v>1060.0</v>
      </c>
      <c r="B1061" s="46">
        <v>1181.0</v>
      </c>
      <c r="C1061" s="46"/>
      <c r="D1061" s="46" t="s">
        <v>2211</v>
      </c>
      <c r="E1061" s="46"/>
      <c r="F1061" s="125" t="s">
        <v>2304</v>
      </c>
      <c r="G1061" s="122">
        <f t="shared" si="2"/>
        <v>3</v>
      </c>
      <c r="H1061" s="123" t="s">
        <v>3143</v>
      </c>
      <c r="I1061" s="123">
        <v>36646.0</v>
      </c>
      <c r="J1061" s="122">
        <f t="shared" si="1"/>
        <v>2</v>
      </c>
      <c r="K1061" s="2" t="s">
        <v>1649</v>
      </c>
      <c r="L1061" s="2" t="s">
        <v>2925</v>
      </c>
      <c r="M1061" s="32" t="s">
        <v>56</v>
      </c>
      <c r="O1061" s="124" t="s">
        <v>1786</v>
      </c>
      <c r="P1061" s="2" t="s">
        <v>1649</v>
      </c>
    </row>
    <row r="1062" ht="12.75" customHeight="1">
      <c r="A1062" s="46">
        <v>1061.0</v>
      </c>
      <c r="B1062" s="46">
        <v>1182.0</v>
      </c>
      <c r="C1062" s="46"/>
      <c r="D1062" s="46" t="s">
        <v>2211</v>
      </c>
      <c r="E1062" s="46"/>
      <c r="F1062" s="82"/>
      <c r="G1062" s="122">
        <f t="shared" si="2"/>
        <v>1</v>
      </c>
      <c r="H1062" s="123" t="s">
        <v>3144</v>
      </c>
      <c r="I1062" s="123">
        <v>36650.0</v>
      </c>
      <c r="J1062" s="122">
        <f t="shared" si="1"/>
        <v>3</v>
      </c>
      <c r="K1062" s="2" t="s">
        <v>2371</v>
      </c>
      <c r="L1062" s="2" t="s">
        <v>2372</v>
      </c>
      <c r="M1062" s="32" t="s">
        <v>56</v>
      </c>
      <c r="O1062" s="124" t="s">
        <v>1787</v>
      </c>
      <c r="P1062" s="2" t="s">
        <v>324</v>
      </c>
    </row>
    <row r="1063" ht="12.75" customHeight="1">
      <c r="A1063" s="46">
        <v>1062.0</v>
      </c>
      <c r="B1063" s="46">
        <v>1183.0</v>
      </c>
      <c r="C1063" s="46"/>
      <c r="D1063" s="46" t="s">
        <v>2211</v>
      </c>
      <c r="E1063" s="46"/>
      <c r="F1063" s="82"/>
      <c r="G1063" s="122">
        <f t="shared" si="2"/>
        <v>11</v>
      </c>
      <c r="H1063" s="123" t="s">
        <v>3145</v>
      </c>
      <c r="I1063" s="123">
        <v>36664.0</v>
      </c>
      <c r="J1063" s="122">
        <f t="shared" si="1"/>
        <v>3</v>
      </c>
      <c r="K1063" s="2" t="s">
        <v>2217</v>
      </c>
      <c r="M1063" s="32" t="s">
        <v>2218</v>
      </c>
      <c r="O1063" s="124" t="s">
        <v>1788</v>
      </c>
      <c r="P1063" s="2" t="s">
        <v>108</v>
      </c>
    </row>
    <row r="1064" ht="12.75" customHeight="1">
      <c r="A1064" s="46">
        <v>1063.0</v>
      </c>
      <c r="B1064" s="46">
        <v>1184.0</v>
      </c>
      <c r="C1064" s="46"/>
      <c r="D1064" s="46" t="s">
        <v>2211</v>
      </c>
      <c r="E1064" s="46"/>
      <c r="F1064" s="82"/>
      <c r="G1064" s="122">
        <f t="shared" si="2"/>
        <v>5</v>
      </c>
      <c r="H1064" s="123" t="s">
        <v>3146</v>
      </c>
      <c r="I1064" s="123">
        <v>36672.0</v>
      </c>
      <c r="J1064" s="122">
        <f t="shared" si="1"/>
        <v>3</v>
      </c>
      <c r="K1064" s="2" t="s">
        <v>2220</v>
      </c>
      <c r="M1064" s="2" t="s">
        <v>2221</v>
      </c>
      <c r="O1064" s="124" t="s">
        <v>1789</v>
      </c>
      <c r="P1064" s="2" t="s">
        <v>600</v>
      </c>
    </row>
    <row r="1065" ht="12.75" customHeight="1">
      <c r="A1065" s="46">
        <v>1064.0</v>
      </c>
      <c r="B1065" s="46">
        <v>1185.0</v>
      </c>
      <c r="C1065" s="46"/>
      <c r="D1065" s="46" t="s">
        <v>2211</v>
      </c>
      <c r="E1065" s="46"/>
      <c r="F1065" s="82"/>
      <c r="G1065" s="122">
        <f t="shared" si="2"/>
        <v>3</v>
      </c>
      <c r="H1065" s="123">
        <v>36675.0</v>
      </c>
      <c r="I1065" s="123">
        <v>36676.0</v>
      </c>
      <c r="J1065" s="122">
        <f t="shared" si="1"/>
        <v>1</v>
      </c>
      <c r="K1065" s="2" t="s">
        <v>406</v>
      </c>
      <c r="M1065" s="2" t="s">
        <v>404</v>
      </c>
      <c r="O1065" s="124"/>
      <c r="P1065" s="2" t="s">
        <v>406</v>
      </c>
    </row>
    <row r="1066" ht="12.75" customHeight="1">
      <c r="A1066" s="46">
        <v>1065.0</v>
      </c>
      <c r="B1066" s="46">
        <v>1186.0</v>
      </c>
      <c r="C1066" s="46"/>
      <c r="D1066" s="46" t="s">
        <v>2211</v>
      </c>
      <c r="E1066" s="46"/>
      <c r="F1066" s="125" t="s">
        <v>2015</v>
      </c>
      <c r="G1066" s="122">
        <f t="shared" si="2"/>
        <v>8</v>
      </c>
      <c r="H1066" s="123" t="s">
        <v>3147</v>
      </c>
      <c r="I1066" s="123">
        <v>36685.0</v>
      </c>
      <c r="J1066" s="122">
        <f t="shared" si="1"/>
        <v>1</v>
      </c>
      <c r="K1066" s="2" t="s">
        <v>3148</v>
      </c>
      <c r="M1066" s="2" t="s">
        <v>404</v>
      </c>
      <c r="O1066" s="124" t="s">
        <v>1790</v>
      </c>
      <c r="P1066" s="2" t="s">
        <v>498</v>
      </c>
    </row>
    <row r="1067" ht="12.75" customHeight="1">
      <c r="A1067" s="46">
        <v>1066.0</v>
      </c>
      <c r="B1067" s="46">
        <v>1187.0</v>
      </c>
      <c r="C1067" s="46"/>
      <c r="D1067" s="46" t="s">
        <v>2211</v>
      </c>
      <c r="E1067" s="46"/>
      <c r="F1067" s="125" t="s">
        <v>2015</v>
      </c>
      <c r="G1067" s="122">
        <f t="shared" si="2"/>
        <v>3</v>
      </c>
      <c r="H1067" s="123">
        <v>36688.0</v>
      </c>
      <c r="I1067" s="123">
        <v>36689.0</v>
      </c>
      <c r="J1067" s="122">
        <f t="shared" si="1"/>
        <v>1</v>
      </c>
      <c r="K1067" s="4" t="s">
        <v>3149</v>
      </c>
      <c r="M1067" s="2" t="s">
        <v>2835</v>
      </c>
      <c r="O1067" s="124">
        <v>36688.0</v>
      </c>
      <c r="P1067" s="2" t="s">
        <v>250</v>
      </c>
    </row>
    <row r="1068" ht="12.75" customHeight="1">
      <c r="A1068" s="46">
        <v>1067.0</v>
      </c>
      <c r="B1068" s="46">
        <v>1188.0</v>
      </c>
      <c r="C1068" s="46"/>
      <c r="D1068" s="46" t="s">
        <v>2211</v>
      </c>
      <c r="E1068" s="46"/>
      <c r="F1068" s="82"/>
      <c r="G1068" s="122">
        <f t="shared" si="2"/>
        <v>1</v>
      </c>
      <c r="H1068" s="123" t="s">
        <v>3150</v>
      </c>
      <c r="I1068" s="123">
        <v>36693.0</v>
      </c>
      <c r="J1068" s="122">
        <f t="shared" si="1"/>
        <v>3</v>
      </c>
      <c r="K1068" s="4" t="s">
        <v>3151</v>
      </c>
      <c r="L1068" s="2" t="s">
        <v>3152</v>
      </c>
      <c r="M1068" s="2" t="s">
        <v>3153</v>
      </c>
      <c r="O1068" s="124" t="s">
        <v>1791</v>
      </c>
      <c r="P1068" s="4" t="s">
        <v>3154</v>
      </c>
    </row>
    <row r="1069" ht="12.75" customHeight="1">
      <c r="A1069" s="46">
        <v>1068.0</v>
      </c>
      <c r="B1069" s="46">
        <v>1189.0</v>
      </c>
      <c r="C1069" s="46"/>
      <c r="D1069" s="46" t="s">
        <v>2211</v>
      </c>
      <c r="E1069" s="46"/>
      <c r="F1069" s="125" t="s">
        <v>1792</v>
      </c>
      <c r="G1069" s="122">
        <f t="shared" si="2"/>
        <v>3</v>
      </c>
      <c r="H1069" s="123">
        <v>36696.0</v>
      </c>
      <c r="I1069" s="123">
        <v>36698.0</v>
      </c>
      <c r="J1069" s="122">
        <f t="shared" si="1"/>
        <v>2</v>
      </c>
      <c r="K1069" s="2" t="s">
        <v>367</v>
      </c>
      <c r="L1069" s="2" t="s">
        <v>2502</v>
      </c>
      <c r="M1069" s="32" t="s">
        <v>2210</v>
      </c>
      <c r="O1069" s="124">
        <v>36696.0</v>
      </c>
      <c r="P1069" s="2" t="s">
        <v>367</v>
      </c>
    </row>
    <row r="1070" ht="12.75" customHeight="1">
      <c r="A1070" s="46">
        <v>1069.0</v>
      </c>
      <c r="B1070" s="46"/>
      <c r="C1070" s="46"/>
      <c r="D1070" s="46"/>
      <c r="E1070" s="46"/>
      <c r="F1070" s="82"/>
      <c r="G1070" s="122" t="str">
        <f t="shared" si="2"/>
        <v/>
      </c>
      <c r="H1070" s="123"/>
      <c r="I1070" s="123"/>
      <c r="J1070" s="122" t="str">
        <f t="shared" si="1"/>
        <v/>
      </c>
      <c r="O1070" s="124"/>
    </row>
    <row r="1071" ht="12.75" customHeight="1">
      <c r="A1071" s="46">
        <v>1070.0</v>
      </c>
      <c r="B1071" s="46">
        <v>1193.0</v>
      </c>
      <c r="C1071" s="46" t="s">
        <v>1794</v>
      </c>
      <c r="D1071" s="46" t="s">
        <v>962</v>
      </c>
      <c r="E1071" s="46" t="s">
        <v>3098</v>
      </c>
      <c r="F1071" s="82"/>
      <c r="G1071" s="122" t="str">
        <f t="shared" si="2"/>
        <v/>
      </c>
      <c r="H1071" s="123">
        <v>36702.0</v>
      </c>
      <c r="I1071" s="123">
        <v>36702.0</v>
      </c>
      <c r="J1071" s="122">
        <f t="shared" si="1"/>
        <v>0</v>
      </c>
      <c r="K1071" s="2" t="s">
        <v>367</v>
      </c>
      <c r="L1071" s="2" t="s">
        <v>2502</v>
      </c>
      <c r="M1071" s="32" t="s">
        <v>2210</v>
      </c>
      <c r="O1071" s="124">
        <v>36702.0</v>
      </c>
      <c r="P1071" s="2" t="s">
        <v>367</v>
      </c>
    </row>
    <row r="1072" ht="12.75" customHeight="1">
      <c r="A1072" s="46">
        <v>1071.0</v>
      </c>
      <c r="B1072" s="46">
        <v>1194.0</v>
      </c>
      <c r="C1072" s="46"/>
      <c r="D1072" s="46" t="s">
        <v>2211</v>
      </c>
      <c r="E1072" s="46"/>
      <c r="F1072" s="125" t="s">
        <v>1796</v>
      </c>
      <c r="G1072" s="122">
        <f t="shared" si="2"/>
        <v>4</v>
      </c>
      <c r="H1072" s="123" t="s">
        <v>3155</v>
      </c>
      <c r="I1072" s="123">
        <v>36706.0</v>
      </c>
      <c r="J1072" s="122">
        <f t="shared" si="1"/>
        <v>0</v>
      </c>
      <c r="K1072" s="4" t="s">
        <v>3151</v>
      </c>
      <c r="L1072" s="2" t="s">
        <v>3152</v>
      </c>
      <c r="M1072" s="2" t="s">
        <v>3153</v>
      </c>
      <c r="O1072" s="124" t="s">
        <v>1795</v>
      </c>
      <c r="P1072" s="4" t="s">
        <v>3154</v>
      </c>
    </row>
    <row r="1073" ht="12.75" customHeight="1">
      <c r="A1073" s="46">
        <v>1072.0</v>
      </c>
      <c r="B1073" s="46">
        <v>1195.0</v>
      </c>
      <c r="C1073" s="46"/>
      <c r="D1073" s="46" t="s">
        <v>2211</v>
      </c>
      <c r="E1073" s="46"/>
      <c r="F1073" s="125" t="s">
        <v>2015</v>
      </c>
      <c r="G1073" s="122">
        <f t="shared" si="2"/>
        <v>0</v>
      </c>
      <c r="H1073" s="123" t="s">
        <v>3155</v>
      </c>
      <c r="I1073" s="123">
        <v>36710.0</v>
      </c>
      <c r="J1073" s="122">
        <f t="shared" si="1"/>
        <v>4</v>
      </c>
      <c r="K1073" s="4" t="s">
        <v>3149</v>
      </c>
      <c r="M1073" s="2" t="s">
        <v>2835</v>
      </c>
      <c r="O1073" s="124" t="s">
        <v>1797</v>
      </c>
      <c r="P1073" s="2" t="s">
        <v>250</v>
      </c>
    </row>
    <row r="1074" ht="12.75" customHeight="1">
      <c r="A1074" s="46">
        <v>1073.0</v>
      </c>
      <c r="B1074" s="46">
        <v>1196.0</v>
      </c>
      <c r="C1074" s="46"/>
      <c r="D1074" s="46" t="s">
        <v>2211</v>
      </c>
      <c r="E1074" s="46"/>
      <c r="F1074" s="125" t="s">
        <v>2015</v>
      </c>
      <c r="G1074" s="122">
        <f t="shared" si="2"/>
        <v>2</v>
      </c>
      <c r="H1074" s="123" t="s">
        <v>3156</v>
      </c>
      <c r="I1074" s="123">
        <v>36713.0</v>
      </c>
      <c r="J1074" s="122">
        <f t="shared" si="1"/>
        <v>1</v>
      </c>
      <c r="K1074" s="2" t="s">
        <v>3148</v>
      </c>
      <c r="M1074" s="2" t="s">
        <v>404</v>
      </c>
      <c r="O1074" s="124" t="s">
        <v>1799</v>
      </c>
      <c r="P1074" s="2" t="s">
        <v>498</v>
      </c>
    </row>
    <row r="1075" ht="12.75" customHeight="1">
      <c r="A1075" s="46">
        <v>1074.0</v>
      </c>
      <c r="B1075" s="46">
        <v>1197.0</v>
      </c>
      <c r="C1075" s="46"/>
      <c r="D1075" s="46" t="s">
        <v>2211</v>
      </c>
      <c r="E1075" s="46"/>
      <c r="F1075" s="82"/>
      <c r="G1075" s="122">
        <f t="shared" si="2"/>
        <v>1</v>
      </c>
      <c r="H1075" s="123" t="s">
        <v>3157</v>
      </c>
      <c r="I1075" s="123">
        <v>36715.0</v>
      </c>
      <c r="J1075" s="122">
        <f t="shared" si="1"/>
        <v>1</v>
      </c>
      <c r="K1075" s="2" t="s">
        <v>404</v>
      </c>
      <c r="M1075" s="2" t="s">
        <v>404</v>
      </c>
      <c r="O1075" s="124" t="s">
        <v>1800</v>
      </c>
      <c r="P1075" s="2" t="s">
        <v>404</v>
      </c>
    </row>
    <row r="1076" ht="12.75" customHeight="1">
      <c r="A1076" s="46">
        <v>1075.0</v>
      </c>
      <c r="B1076" s="46">
        <v>1198.0</v>
      </c>
      <c r="C1076" s="46"/>
      <c r="D1076" s="46" t="s">
        <v>2211</v>
      </c>
      <c r="E1076" s="46"/>
      <c r="F1076" s="82"/>
      <c r="G1076" s="122">
        <f t="shared" si="2"/>
        <v>12</v>
      </c>
      <c r="H1076" s="123" t="s">
        <v>3158</v>
      </c>
      <c r="I1076" s="123">
        <v>36730.0</v>
      </c>
      <c r="J1076" s="122">
        <f t="shared" si="1"/>
        <v>3</v>
      </c>
      <c r="K1076" s="2" t="s">
        <v>2220</v>
      </c>
      <c r="M1076" s="2" t="s">
        <v>2221</v>
      </c>
      <c r="O1076" s="124" t="s">
        <v>1801</v>
      </c>
      <c r="P1076" s="2" t="s">
        <v>600</v>
      </c>
    </row>
    <row r="1077" ht="12.75" customHeight="1">
      <c r="A1077" s="46">
        <v>1076.0</v>
      </c>
      <c r="B1077" s="46">
        <v>1199.0</v>
      </c>
      <c r="C1077" s="46"/>
      <c r="D1077" s="46" t="s">
        <v>2211</v>
      </c>
      <c r="E1077" s="46"/>
      <c r="F1077" s="82"/>
      <c r="G1077" s="122">
        <f t="shared" si="2"/>
        <v>6</v>
      </c>
      <c r="H1077" s="123" t="s">
        <v>3159</v>
      </c>
      <c r="I1077" s="123">
        <v>36739.0</v>
      </c>
      <c r="J1077" s="122">
        <f t="shared" si="1"/>
        <v>3</v>
      </c>
      <c r="K1077" s="2" t="s">
        <v>2217</v>
      </c>
      <c r="M1077" s="32" t="s">
        <v>2218</v>
      </c>
      <c r="O1077" s="124" t="s">
        <v>1802</v>
      </c>
      <c r="P1077" s="2" t="s">
        <v>108</v>
      </c>
    </row>
    <row r="1078" ht="12.75" customHeight="1">
      <c r="A1078" s="46">
        <v>1077.0</v>
      </c>
      <c r="B1078" s="46">
        <v>1200.0</v>
      </c>
      <c r="C1078" s="46"/>
      <c r="D1078" s="46" t="s">
        <v>2211</v>
      </c>
      <c r="E1078" s="46"/>
      <c r="F1078" s="82"/>
      <c r="G1078" s="122">
        <f t="shared" si="2"/>
        <v>10</v>
      </c>
      <c r="H1078" s="123" t="s">
        <v>3160</v>
      </c>
      <c r="I1078" s="123">
        <v>36752.0</v>
      </c>
      <c r="J1078" s="122">
        <f t="shared" si="1"/>
        <v>3</v>
      </c>
      <c r="K1078" s="2" t="s">
        <v>2371</v>
      </c>
      <c r="L1078" s="2" t="s">
        <v>2372</v>
      </c>
      <c r="M1078" s="32" t="s">
        <v>56</v>
      </c>
      <c r="O1078" s="124" t="s">
        <v>1803</v>
      </c>
      <c r="P1078" s="2" t="s">
        <v>324</v>
      </c>
    </row>
    <row r="1079" ht="12.75" customHeight="1">
      <c r="A1079" s="46">
        <v>1078.0</v>
      </c>
      <c r="B1079" s="46">
        <v>1201.0</v>
      </c>
      <c r="C1079" s="46"/>
      <c r="D1079" s="46" t="s">
        <v>2211</v>
      </c>
      <c r="E1079" s="46"/>
      <c r="F1079" s="82"/>
      <c r="G1079" s="122">
        <f t="shared" si="2"/>
        <v>4</v>
      </c>
      <c r="H1079" s="123" t="s">
        <v>3161</v>
      </c>
      <c r="I1079" s="123">
        <v>36757.0</v>
      </c>
      <c r="J1079" s="122">
        <f t="shared" si="1"/>
        <v>1</v>
      </c>
      <c r="K1079" s="4" t="s">
        <v>298</v>
      </c>
      <c r="L1079" s="2" t="s">
        <v>2209</v>
      </c>
      <c r="M1079" s="32" t="s">
        <v>2210</v>
      </c>
      <c r="O1079" s="124" t="s">
        <v>1804</v>
      </c>
      <c r="P1079" s="2" t="s">
        <v>308</v>
      </c>
    </row>
    <row r="1080" ht="12.75" customHeight="1">
      <c r="A1080" s="46">
        <v>1079.0</v>
      </c>
      <c r="B1080" s="46">
        <v>1202.0</v>
      </c>
      <c r="C1080" s="46"/>
      <c r="D1080" s="46" t="s">
        <v>2211</v>
      </c>
      <c r="E1080" s="46"/>
      <c r="F1080" s="125" t="s">
        <v>1805</v>
      </c>
      <c r="G1080" s="122">
        <f t="shared" si="2"/>
        <v>4</v>
      </c>
      <c r="H1080" s="123">
        <v>36761.0</v>
      </c>
      <c r="I1080" s="123">
        <v>36761.0</v>
      </c>
      <c r="J1080" s="122">
        <f t="shared" si="1"/>
        <v>0</v>
      </c>
      <c r="K1080" s="2" t="s">
        <v>930</v>
      </c>
      <c r="L1080" s="2" t="s">
        <v>2209</v>
      </c>
      <c r="M1080" s="32" t="s">
        <v>2210</v>
      </c>
      <c r="O1080" s="124">
        <v>36761.0</v>
      </c>
      <c r="P1080" s="2" t="s">
        <v>930</v>
      </c>
    </row>
    <row r="1081" ht="12.75" customHeight="1">
      <c r="A1081" s="46">
        <v>1080.0</v>
      </c>
      <c r="B1081" s="46"/>
      <c r="C1081" s="46"/>
      <c r="D1081" s="46"/>
      <c r="E1081" s="46"/>
      <c r="F1081" s="46"/>
      <c r="G1081" s="122" t="str">
        <f t="shared" si="2"/>
        <v/>
      </c>
      <c r="H1081" s="123"/>
      <c r="I1081" s="123"/>
      <c r="J1081" s="122" t="str">
        <f t="shared" si="1"/>
        <v/>
      </c>
      <c r="M1081" s="32"/>
      <c r="O1081" s="124"/>
    </row>
    <row r="1082" ht="12.75" customHeight="1">
      <c r="A1082" s="46">
        <v>1081.0</v>
      </c>
      <c r="B1082" s="46">
        <v>1205.0</v>
      </c>
      <c r="C1082" s="46" t="s">
        <v>1806</v>
      </c>
      <c r="D1082" s="46" t="s">
        <v>1579</v>
      </c>
      <c r="E1082" s="46" t="s">
        <v>3098</v>
      </c>
      <c r="F1082" s="82"/>
      <c r="G1082" s="122" t="str">
        <f t="shared" si="2"/>
        <v/>
      </c>
      <c r="H1082" s="123">
        <v>36977.0</v>
      </c>
      <c r="I1082" s="123">
        <v>36977.0</v>
      </c>
      <c r="J1082" s="122">
        <f t="shared" si="1"/>
        <v>0</v>
      </c>
      <c r="K1082" s="2" t="s">
        <v>930</v>
      </c>
      <c r="L1082" s="2" t="s">
        <v>2209</v>
      </c>
      <c r="M1082" s="32" t="s">
        <v>2210</v>
      </c>
      <c r="O1082" s="124">
        <v>36977.0</v>
      </c>
      <c r="P1082" s="2" t="s">
        <v>930</v>
      </c>
    </row>
    <row r="1083" ht="12.75" customHeight="1">
      <c r="A1083" s="46">
        <v>1082.0</v>
      </c>
      <c r="B1083" s="46">
        <v>1206.0</v>
      </c>
      <c r="C1083" s="46"/>
      <c r="D1083" s="46" t="s">
        <v>2211</v>
      </c>
      <c r="E1083" s="46"/>
      <c r="F1083" s="125" t="s">
        <v>1779</v>
      </c>
      <c r="G1083" s="122">
        <f t="shared" si="2"/>
        <v>0</v>
      </c>
      <c r="H1083" s="123">
        <v>36977.0</v>
      </c>
      <c r="I1083" s="123">
        <v>36977.0</v>
      </c>
      <c r="J1083" s="122">
        <f t="shared" si="1"/>
        <v>0</v>
      </c>
      <c r="K1083" s="2" t="s">
        <v>536</v>
      </c>
      <c r="L1083" s="2" t="s">
        <v>2209</v>
      </c>
      <c r="M1083" s="32" t="s">
        <v>2210</v>
      </c>
      <c r="O1083" s="124"/>
      <c r="P1083" s="2" t="s">
        <v>536</v>
      </c>
    </row>
    <row r="1084" ht="12.75" customHeight="1">
      <c r="A1084" s="46">
        <v>1083.0</v>
      </c>
      <c r="B1084" s="46">
        <v>1207.0</v>
      </c>
      <c r="C1084" s="46"/>
      <c r="D1084" s="46" t="s">
        <v>2211</v>
      </c>
      <c r="E1084" s="46"/>
      <c r="F1084" s="125" t="s">
        <v>1780</v>
      </c>
      <c r="G1084" s="122">
        <f t="shared" si="2"/>
        <v>0</v>
      </c>
      <c r="H1084" s="123">
        <v>36977.0</v>
      </c>
      <c r="I1084" s="123">
        <v>36977.0</v>
      </c>
      <c r="J1084" s="122">
        <f t="shared" si="1"/>
        <v>0</v>
      </c>
      <c r="K1084" s="2" t="s">
        <v>930</v>
      </c>
      <c r="L1084" s="2" t="s">
        <v>2209</v>
      </c>
      <c r="M1084" s="32" t="s">
        <v>2210</v>
      </c>
      <c r="O1084" s="124">
        <v>36977.0</v>
      </c>
      <c r="P1084" s="2" t="s">
        <v>930</v>
      </c>
    </row>
    <row r="1085" ht="12.75" customHeight="1">
      <c r="A1085" s="46">
        <v>1084.0</v>
      </c>
      <c r="B1085" s="46"/>
      <c r="C1085" s="46"/>
      <c r="D1085" s="46"/>
      <c r="E1085" s="46"/>
      <c r="F1085" s="46"/>
      <c r="G1085" s="122" t="str">
        <f t="shared" si="2"/>
        <v/>
      </c>
      <c r="H1085" s="123"/>
      <c r="I1085" s="123"/>
      <c r="J1085" s="122" t="str">
        <f t="shared" si="1"/>
        <v/>
      </c>
      <c r="M1085" s="32"/>
      <c r="O1085" s="124"/>
    </row>
    <row r="1086" ht="12.75" customHeight="1">
      <c r="A1086" s="46">
        <v>1085.0</v>
      </c>
      <c r="B1086" s="46">
        <v>1210.0</v>
      </c>
      <c r="C1086" s="46" t="s">
        <v>1807</v>
      </c>
      <c r="D1086" s="46" t="s">
        <v>1305</v>
      </c>
      <c r="E1086" s="46" t="s">
        <v>3098</v>
      </c>
      <c r="F1086" s="82"/>
      <c r="G1086" s="122" t="str">
        <f t="shared" si="2"/>
        <v/>
      </c>
      <c r="H1086" s="123">
        <v>37003.0</v>
      </c>
      <c r="I1086" s="123">
        <v>37003.0</v>
      </c>
      <c r="J1086" s="122">
        <f t="shared" si="1"/>
        <v>0</v>
      </c>
      <c r="K1086" s="2" t="s">
        <v>930</v>
      </c>
      <c r="L1086" s="2" t="s">
        <v>2209</v>
      </c>
      <c r="M1086" s="32" t="s">
        <v>2210</v>
      </c>
      <c r="O1086" s="124">
        <v>37003.0</v>
      </c>
      <c r="P1086" s="2" t="s">
        <v>930</v>
      </c>
    </row>
    <row r="1087" ht="12.75" customHeight="1">
      <c r="A1087" s="46">
        <v>1086.0</v>
      </c>
      <c r="B1087" s="46">
        <v>1211.0</v>
      </c>
      <c r="C1087" s="46"/>
      <c r="D1087" s="46" t="s">
        <v>2211</v>
      </c>
      <c r="E1087" s="46"/>
      <c r="F1087" s="82"/>
      <c r="G1087" s="122">
        <f t="shared" si="2"/>
        <v>6</v>
      </c>
      <c r="H1087" s="123" t="s">
        <v>3162</v>
      </c>
      <c r="I1087" s="123">
        <v>37011.0</v>
      </c>
      <c r="J1087" s="122">
        <f t="shared" si="1"/>
        <v>2</v>
      </c>
      <c r="K1087" s="2" t="s">
        <v>2306</v>
      </c>
      <c r="L1087" s="2" t="s">
        <v>735</v>
      </c>
      <c r="M1087" s="32" t="s">
        <v>2210</v>
      </c>
      <c r="O1087" s="124" t="s">
        <v>1808</v>
      </c>
      <c r="P1087" s="2" t="s">
        <v>1761</v>
      </c>
    </row>
    <row r="1088" ht="12.75" customHeight="1">
      <c r="A1088" s="46">
        <v>1087.0</v>
      </c>
      <c r="B1088" s="46">
        <v>1212.0</v>
      </c>
      <c r="C1088" s="46"/>
      <c r="D1088" s="46" t="s">
        <v>2211</v>
      </c>
      <c r="E1088" s="46"/>
      <c r="F1088" s="82"/>
      <c r="G1088" s="122">
        <f t="shared" si="2"/>
        <v>12</v>
      </c>
      <c r="H1088" s="123" t="s">
        <v>3163</v>
      </c>
      <c r="I1088" s="123">
        <v>37025.0</v>
      </c>
      <c r="J1088" s="122">
        <f t="shared" si="1"/>
        <v>2</v>
      </c>
      <c r="K1088" s="4" t="s">
        <v>2256</v>
      </c>
      <c r="L1088" s="32" t="s">
        <v>2257</v>
      </c>
      <c r="M1088" s="4" t="s">
        <v>2210</v>
      </c>
      <c r="N1088" s="32" t="s">
        <v>1351</v>
      </c>
      <c r="O1088" s="124" t="s">
        <v>1809</v>
      </c>
      <c r="P1088" s="2" t="s">
        <v>40</v>
      </c>
    </row>
    <row r="1089" ht="12.75" customHeight="1">
      <c r="A1089" s="46">
        <v>1088.0</v>
      </c>
      <c r="B1089" s="46">
        <v>1213.0</v>
      </c>
      <c r="C1089" s="46"/>
      <c r="D1089" s="46" t="s">
        <v>2211</v>
      </c>
      <c r="E1089" s="46"/>
      <c r="F1089" s="125" t="s">
        <v>2015</v>
      </c>
      <c r="G1089" s="122">
        <f t="shared" si="2"/>
        <v>2</v>
      </c>
      <c r="H1089" s="123">
        <v>37027.0</v>
      </c>
      <c r="I1089" s="123">
        <v>37029.0</v>
      </c>
      <c r="J1089" s="122">
        <f t="shared" si="1"/>
        <v>2</v>
      </c>
      <c r="K1089" s="2" t="s">
        <v>3164</v>
      </c>
      <c r="L1089" s="2" t="s">
        <v>3165</v>
      </c>
      <c r="M1089" s="2" t="s">
        <v>3166</v>
      </c>
      <c r="N1089" s="32" t="s">
        <v>1351</v>
      </c>
      <c r="O1089" s="124">
        <v>37027.0</v>
      </c>
      <c r="P1089" s="2" t="s">
        <v>3167</v>
      </c>
    </row>
    <row r="1090" ht="12.75" customHeight="1">
      <c r="A1090" s="46">
        <v>1089.0</v>
      </c>
      <c r="B1090" s="46">
        <v>1214.0</v>
      </c>
      <c r="C1090" s="46"/>
      <c r="D1090" s="46" t="s">
        <v>2211</v>
      </c>
      <c r="E1090" s="46"/>
      <c r="F1090" s="82"/>
      <c r="G1090" s="122">
        <f t="shared" si="2"/>
        <v>4</v>
      </c>
      <c r="H1090" s="123" t="s">
        <v>3168</v>
      </c>
      <c r="I1090" s="123">
        <v>37036.0</v>
      </c>
      <c r="J1090" s="122">
        <f t="shared" si="1"/>
        <v>3</v>
      </c>
      <c r="K1090" s="2" t="s">
        <v>233</v>
      </c>
      <c r="M1090" s="32" t="s">
        <v>2761</v>
      </c>
      <c r="O1090" s="124" t="s">
        <v>1811</v>
      </c>
      <c r="P1090" s="2" t="s">
        <v>236</v>
      </c>
    </row>
    <row r="1091" ht="12.75" customHeight="1">
      <c r="A1091" s="46">
        <v>1090.0</v>
      </c>
      <c r="B1091" s="46">
        <v>1215.0</v>
      </c>
      <c r="C1091" s="46"/>
      <c r="D1091" s="46" t="s">
        <v>2211</v>
      </c>
      <c r="E1091" s="46"/>
      <c r="F1091" s="125" t="s">
        <v>1813</v>
      </c>
      <c r="G1091" s="122">
        <f t="shared" si="2"/>
        <v>1</v>
      </c>
      <c r="H1091" s="123" t="s">
        <v>3169</v>
      </c>
      <c r="I1091" s="123">
        <v>37040.0</v>
      </c>
      <c r="J1091" s="122">
        <f t="shared" si="1"/>
        <v>3</v>
      </c>
      <c r="K1091" s="2" t="s">
        <v>2960</v>
      </c>
      <c r="M1091" s="2" t="s">
        <v>2761</v>
      </c>
      <c r="O1091" s="124" t="s">
        <v>1812</v>
      </c>
      <c r="P1091" s="2" t="s">
        <v>557</v>
      </c>
    </row>
    <row r="1092" ht="12.75" customHeight="1">
      <c r="A1092" s="46">
        <v>1091.0</v>
      </c>
      <c r="B1092" s="46">
        <v>1216.0</v>
      </c>
      <c r="C1092" s="46"/>
      <c r="D1092" s="46" t="s">
        <v>2211</v>
      </c>
      <c r="E1092" s="46"/>
      <c r="F1092" s="82"/>
      <c r="G1092" s="122">
        <f t="shared" si="2"/>
        <v>1</v>
      </c>
      <c r="H1092" s="123" t="s">
        <v>3170</v>
      </c>
      <c r="I1092" s="123">
        <v>37044.0</v>
      </c>
      <c r="J1092" s="122">
        <f t="shared" si="1"/>
        <v>3</v>
      </c>
      <c r="K1092" s="2" t="s">
        <v>3171</v>
      </c>
      <c r="M1092" s="32" t="s">
        <v>492</v>
      </c>
      <c r="O1092" s="124" t="s">
        <v>1814</v>
      </c>
      <c r="P1092" s="2" t="s">
        <v>545</v>
      </c>
    </row>
    <row r="1093" ht="12.75" customHeight="1">
      <c r="A1093" s="46">
        <v>1092.0</v>
      </c>
      <c r="B1093" s="46">
        <v>1217.0</v>
      </c>
      <c r="C1093" s="46"/>
      <c r="D1093" s="46" t="s">
        <v>2211</v>
      </c>
      <c r="E1093" s="46"/>
      <c r="F1093" s="125" t="s">
        <v>2015</v>
      </c>
      <c r="G1093" s="122">
        <f t="shared" si="2"/>
        <v>10</v>
      </c>
      <c r="H1093" s="123">
        <v>37054.0</v>
      </c>
      <c r="I1093" s="123">
        <v>37056.0</v>
      </c>
      <c r="J1093" s="122">
        <f t="shared" si="1"/>
        <v>2</v>
      </c>
      <c r="K1093" s="32" t="s">
        <v>345</v>
      </c>
      <c r="M1093" s="4" t="s">
        <v>2210</v>
      </c>
      <c r="N1093" s="32" t="s">
        <v>1351</v>
      </c>
      <c r="O1093" s="124">
        <v>37054.0</v>
      </c>
      <c r="P1093" s="2" t="s">
        <v>1815</v>
      </c>
    </row>
    <row r="1094" ht="12.75" customHeight="1">
      <c r="A1094" s="46">
        <v>1093.0</v>
      </c>
      <c r="B1094" s="46">
        <v>1218.0</v>
      </c>
      <c r="C1094" s="46"/>
      <c r="D1094" s="46" t="s">
        <v>2211</v>
      </c>
      <c r="E1094" s="46"/>
      <c r="F1094" s="125" t="s">
        <v>2304</v>
      </c>
      <c r="G1094" s="122">
        <f t="shared" si="2"/>
        <v>2</v>
      </c>
      <c r="H1094" s="123" t="s">
        <v>3172</v>
      </c>
      <c r="I1094" s="123">
        <v>37061.0</v>
      </c>
      <c r="J1094" s="122">
        <f t="shared" si="1"/>
        <v>3</v>
      </c>
      <c r="K1094" s="2" t="s">
        <v>3173</v>
      </c>
      <c r="L1094" s="2" t="s">
        <v>735</v>
      </c>
      <c r="M1094" s="32" t="s">
        <v>2210</v>
      </c>
      <c r="O1094" s="124" t="s">
        <v>1816</v>
      </c>
      <c r="P1094" s="2" t="s">
        <v>288</v>
      </c>
    </row>
    <row r="1095" ht="12.75" customHeight="1">
      <c r="A1095" s="46">
        <v>1094.0</v>
      </c>
      <c r="B1095" s="46">
        <v>1219.0</v>
      </c>
      <c r="C1095" s="46"/>
      <c r="D1095" s="46" t="s">
        <v>2211</v>
      </c>
      <c r="E1095" s="46"/>
      <c r="F1095" s="125" t="s">
        <v>1817</v>
      </c>
      <c r="G1095" s="122">
        <f t="shared" si="2"/>
        <v>0</v>
      </c>
      <c r="H1095" s="123">
        <v>37061.0</v>
      </c>
      <c r="I1095" s="123">
        <v>37062.0</v>
      </c>
      <c r="J1095" s="122">
        <f t="shared" si="1"/>
        <v>1</v>
      </c>
      <c r="K1095" s="2" t="s">
        <v>1175</v>
      </c>
      <c r="L1095" s="2" t="s">
        <v>735</v>
      </c>
      <c r="M1095" s="32" t="s">
        <v>2210</v>
      </c>
      <c r="O1095" s="124">
        <v>37061.0</v>
      </c>
      <c r="P1095" s="2" t="s">
        <v>1175</v>
      </c>
    </row>
    <row r="1096" ht="12.75" customHeight="1">
      <c r="A1096" s="46">
        <v>1095.0</v>
      </c>
      <c r="B1096" s="46">
        <v>1221.0</v>
      </c>
      <c r="C1096" s="46"/>
      <c r="D1096" s="46" t="s">
        <v>2211</v>
      </c>
      <c r="E1096" s="46"/>
      <c r="F1096" s="82"/>
      <c r="G1096" s="122">
        <f t="shared" si="2"/>
        <v>0</v>
      </c>
      <c r="H1096" s="123">
        <v>37062.0</v>
      </c>
      <c r="I1096" s="123">
        <v>37062.0</v>
      </c>
      <c r="J1096" s="122">
        <f t="shared" si="1"/>
        <v>0</v>
      </c>
      <c r="O1096" s="124">
        <v>37062.0</v>
      </c>
    </row>
    <row r="1097" ht="12.75" customHeight="1">
      <c r="A1097" s="46">
        <v>1096.0</v>
      </c>
      <c r="B1097" s="46"/>
      <c r="C1097" s="46"/>
      <c r="D1097" s="46"/>
      <c r="E1097" s="46"/>
      <c r="F1097" s="82"/>
      <c r="G1097" s="122" t="str">
        <f t="shared" si="2"/>
        <v/>
      </c>
      <c r="H1097" s="123"/>
      <c r="I1097" s="123"/>
      <c r="J1097" s="122" t="str">
        <f t="shared" si="1"/>
        <v/>
      </c>
      <c r="O1097" s="124"/>
    </row>
    <row r="1098" ht="12.75" customHeight="1">
      <c r="A1098" s="46">
        <v>1097.0</v>
      </c>
      <c r="B1098" s="46">
        <v>1223.0</v>
      </c>
      <c r="C1098" s="46" t="s">
        <v>1819</v>
      </c>
      <c r="D1098" s="46" t="s">
        <v>1305</v>
      </c>
      <c r="E1098" s="46" t="s">
        <v>3098</v>
      </c>
      <c r="F1098" s="82"/>
      <c r="G1098" s="122" t="str">
        <f t="shared" si="2"/>
        <v/>
      </c>
      <c r="H1098" s="123">
        <v>37064.0</v>
      </c>
      <c r="I1098" s="123">
        <v>37064.0</v>
      </c>
      <c r="J1098" s="122">
        <f t="shared" si="1"/>
        <v>0</v>
      </c>
      <c r="K1098" s="2" t="s">
        <v>1175</v>
      </c>
      <c r="L1098" s="2" t="s">
        <v>735</v>
      </c>
      <c r="M1098" s="32" t="s">
        <v>2210</v>
      </c>
      <c r="O1098" s="124">
        <v>37064.0</v>
      </c>
      <c r="P1098" s="2" t="s">
        <v>1175</v>
      </c>
    </row>
    <row r="1099" ht="12.75" customHeight="1">
      <c r="A1099" s="46">
        <v>1098.0</v>
      </c>
      <c r="B1099" s="46">
        <v>1224.0</v>
      </c>
      <c r="C1099" s="46"/>
      <c r="D1099" s="46" t="s">
        <v>2211</v>
      </c>
      <c r="E1099" s="46"/>
      <c r="F1099" s="125" t="s">
        <v>2015</v>
      </c>
      <c r="G1099" s="122">
        <f t="shared" si="2"/>
        <v>14</v>
      </c>
      <c r="H1099" s="123">
        <v>37078.0</v>
      </c>
      <c r="I1099" s="123">
        <v>37080.0</v>
      </c>
      <c r="J1099" s="122">
        <f t="shared" si="1"/>
        <v>2</v>
      </c>
      <c r="K1099" s="2" t="s">
        <v>3164</v>
      </c>
      <c r="L1099" s="2" t="s">
        <v>3165</v>
      </c>
      <c r="M1099" s="2" t="s">
        <v>3166</v>
      </c>
      <c r="N1099" s="32" t="s">
        <v>1351</v>
      </c>
      <c r="O1099" s="124">
        <v>37078.0</v>
      </c>
      <c r="P1099" s="2" t="s">
        <v>3167</v>
      </c>
    </row>
    <row r="1100" ht="12.75" customHeight="1">
      <c r="A1100" s="46">
        <v>1099.0</v>
      </c>
      <c r="B1100" s="46">
        <v>1225.0</v>
      </c>
      <c r="C1100" s="46"/>
      <c r="D1100" s="46" t="s">
        <v>2211</v>
      </c>
      <c r="E1100" s="46"/>
      <c r="F1100" s="82"/>
      <c r="G1100" s="122">
        <f t="shared" si="2"/>
        <v>3</v>
      </c>
      <c r="H1100" s="123" t="s">
        <v>3174</v>
      </c>
      <c r="I1100" s="123">
        <v>37085.0</v>
      </c>
      <c r="J1100" s="122">
        <f t="shared" si="1"/>
        <v>2</v>
      </c>
      <c r="K1100" s="2" t="s">
        <v>3175</v>
      </c>
      <c r="M1100" s="2" t="s">
        <v>2260</v>
      </c>
      <c r="O1100" s="124" t="s">
        <v>1820</v>
      </c>
      <c r="P1100" s="2" t="s">
        <v>576</v>
      </c>
    </row>
    <row r="1101" ht="12.75" customHeight="1">
      <c r="A1101" s="46">
        <v>1100.0</v>
      </c>
      <c r="B1101" s="46">
        <v>1226.0</v>
      </c>
      <c r="C1101" s="46"/>
      <c r="D1101" s="46" t="s">
        <v>2211</v>
      </c>
      <c r="E1101" s="46"/>
      <c r="F1101" s="82"/>
      <c r="G1101" s="122">
        <f t="shared" si="2"/>
        <v>3</v>
      </c>
      <c r="H1101" s="123" t="s">
        <v>3176</v>
      </c>
      <c r="I1101" s="123">
        <v>37089.0</v>
      </c>
      <c r="J1101" s="122">
        <f t="shared" si="1"/>
        <v>1</v>
      </c>
      <c r="K1101" s="2" t="s">
        <v>233</v>
      </c>
      <c r="M1101" s="32" t="s">
        <v>2761</v>
      </c>
      <c r="O1101" s="124" t="s">
        <v>1822</v>
      </c>
      <c r="P1101" s="2" t="s">
        <v>236</v>
      </c>
    </row>
    <row r="1102" ht="12.75" customHeight="1">
      <c r="A1102" s="46">
        <v>1101.0</v>
      </c>
      <c r="B1102" s="46">
        <v>1227.0</v>
      </c>
      <c r="C1102" s="46"/>
      <c r="D1102" s="46" t="s">
        <v>2211</v>
      </c>
      <c r="E1102" s="46"/>
      <c r="F1102" s="125" t="s">
        <v>1813</v>
      </c>
      <c r="G1102" s="122">
        <f t="shared" si="2"/>
        <v>3</v>
      </c>
      <c r="H1102" s="123" t="s">
        <v>3177</v>
      </c>
      <c r="I1102" s="123">
        <v>37094.0</v>
      </c>
      <c r="J1102" s="122">
        <f t="shared" si="1"/>
        <v>2</v>
      </c>
      <c r="K1102" s="2" t="s">
        <v>2960</v>
      </c>
      <c r="M1102" s="2" t="s">
        <v>2761</v>
      </c>
      <c r="O1102" s="124" t="s">
        <v>1823</v>
      </c>
      <c r="P1102" s="2" t="s">
        <v>557</v>
      </c>
    </row>
    <row r="1103" ht="12.75" customHeight="1">
      <c r="A1103" s="46">
        <v>1102.0</v>
      </c>
      <c r="B1103" s="46">
        <v>1228.0</v>
      </c>
      <c r="C1103" s="46"/>
      <c r="D1103" s="46" t="s">
        <v>2211</v>
      </c>
      <c r="E1103" s="46"/>
      <c r="F1103" s="82"/>
      <c r="G1103" s="122">
        <f t="shared" si="2"/>
        <v>2</v>
      </c>
      <c r="H1103" s="123" t="s">
        <v>3178</v>
      </c>
      <c r="I1103" s="123">
        <v>37099.0</v>
      </c>
      <c r="J1103" s="122">
        <f t="shared" si="1"/>
        <v>3</v>
      </c>
      <c r="K1103" s="2" t="s">
        <v>3171</v>
      </c>
      <c r="M1103" s="32" t="s">
        <v>492</v>
      </c>
      <c r="O1103" s="124" t="s">
        <v>1824</v>
      </c>
      <c r="P1103" s="2" t="s">
        <v>545</v>
      </c>
    </row>
    <row r="1104" ht="12.75" customHeight="1">
      <c r="A1104" s="46">
        <v>1103.0</v>
      </c>
      <c r="B1104" s="46">
        <v>1229.0</v>
      </c>
      <c r="C1104" s="46"/>
      <c r="D1104" s="46" t="s">
        <v>2211</v>
      </c>
      <c r="E1104" s="46"/>
      <c r="F1104" s="125" t="s">
        <v>2015</v>
      </c>
      <c r="G1104" s="122">
        <f t="shared" si="2"/>
        <v>9</v>
      </c>
      <c r="H1104" s="123">
        <v>37108.0</v>
      </c>
      <c r="I1104" s="123">
        <v>37110.0</v>
      </c>
      <c r="J1104" s="122">
        <f t="shared" si="1"/>
        <v>2</v>
      </c>
      <c r="K1104" s="32" t="s">
        <v>345</v>
      </c>
      <c r="M1104" s="4" t="s">
        <v>2210</v>
      </c>
      <c r="N1104" s="32" t="s">
        <v>1351</v>
      </c>
      <c r="O1104" s="124">
        <v>37108.0</v>
      </c>
      <c r="P1104" s="2" t="s">
        <v>1815</v>
      </c>
    </row>
    <row r="1105" ht="12.75" customHeight="1">
      <c r="A1105" s="46">
        <v>1104.0</v>
      </c>
      <c r="B1105" s="46">
        <v>1230.0</v>
      </c>
      <c r="C1105" s="46"/>
      <c r="D1105" s="46" t="s">
        <v>2211</v>
      </c>
      <c r="E1105" s="46"/>
      <c r="F1105" s="82"/>
      <c r="G1105" s="122">
        <f t="shared" si="2"/>
        <v>2</v>
      </c>
      <c r="H1105" s="123" t="s">
        <v>3179</v>
      </c>
      <c r="I1105" s="123">
        <v>37115.0</v>
      </c>
      <c r="J1105" s="122">
        <f t="shared" si="1"/>
        <v>3</v>
      </c>
      <c r="K1105" s="4" t="s">
        <v>3035</v>
      </c>
      <c r="L1105" s="2" t="s">
        <v>735</v>
      </c>
      <c r="M1105" s="32" t="s">
        <v>2210</v>
      </c>
      <c r="O1105" s="124" t="s">
        <v>1825</v>
      </c>
      <c r="P1105" s="2" t="s">
        <v>279</v>
      </c>
    </row>
    <row r="1106" ht="12.75" customHeight="1">
      <c r="A1106" s="46">
        <v>1105.0</v>
      </c>
      <c r="B1106" s="46">
        <v>1231.0</v>
      </c>
      <c r="C1106" s="46"/>
      <c r="D1106" s="46" t="s">
        <v>2211</v>
      </c>
      <c r="E1106" s="46"/>
      <c r="F1106" s="125" t="s">
        <v>1826</v>
      </c>
      <c r="G1106" s="122">
        <f t="shared" si="2"/>
        <v>9</v>
      </c>
      <c r="H1106" s="123">
        <v>37124.0</v>
      </c>
      <c r="I1106" s="123">
        <v>37124.0</v>
      </c>
      <c r="J1106" s="122">
        <f t="shared" si="1"/>
        <v>0</v>
      </c>
      <c r="K1106" s="2" t="s">
        <v>930</v>
      </c>
      <c r="L1106" s="2" t="s">
        <v>2209</v>
      </c>
      <c r="M1106" s="32" t="s">
        <v>2210</v>
      </c>
      <c r="O1106" s="124">
        <v>37124.0</v>
      </c>
      <c r="P1106" s="2" t="s">
        <v>930</v>
      </c>
    </row>
    <row r="1107" ht="12.75" customHeight="1">
      <c r="A1107" s="46">
        <v>1106.0</v>
      </c>
      <c r="B1107" s="46"/>
      <c r="C1107" s="46"/>
      <c r="D1107" s="46"/>
      <c r="E1107" s="46"/>
      <c r="F1107" s="46"/>
      <c r="G1107" s="122" t="str">
        <f t="shared" si="2"/>
        <v/>
      </c>
      <c r="H1107" s="123"/>
      <c r="I1107" s="123"/>
      <c r="J1107" s="122" t="str">
        <f t="shared" si="1"/>
        <v/>
      </c>
      <c r="M1107" s="32"/>
      <c r="O1107" s="124"/>
    </row>
    <row r="1108" ht="12.75" customHeight="1">
      <c r="A1108" s="46">
        <v>1107.0</v>
      </c>
      <c r="B1108" s="46">
        <v>1234.0</v>
      </c>
      <c r="C1108" s="46" t="s">
        <v>1827</v>
      </c>
      <c r="D1108" s="46" t="s">
        <v>1579</v>
      </c>
      <c r="E1108" s="46" t="s">
        <v>3098</v>
      </c>
      <c r="F1108" s="125" t="s">
        <v>1828</v>
      </c>
      <c r="G1108" s="122" t="str">
        <f t="shared" si="2"/>
        <v/>
      </c>
      <c r="H1108" s="123">
        <v>37171.0</v>
      </c>
      <c r="I1108" s="123">
        <v>37171.0</v>
      </c>
      <c r="J1108" s="122">
        <f t="shared" si="1"/>
        <v>0</v>
      </c>
      <c r="K1108" s="2" t="s">
        <v>930</v>
      </c>
      <c r="L1108" s="2" t="s">
        <v>2209</v>
      </c>
      <c r="M1108" s="32" t="s">
        <v>2210</v>
      </c>
      <c r="O1108" s="124">
        <v>37171.0</v>
      </c>
      <c r="P1108" s="2" t="s">
        <v>930</v>
      </c>
    </row>
    <row r="1109" ht="12.75" customHeight="1">
      <c r="A1109" s="46">
        <v>1108.0</v>
      </c>
      <c r="B1109" s="46">
        <v>1235.0</v>
      </c>
      <c r="C1109" s="46"/>
      <c r="D1109" s="46" t="s">
        <v>2211</v>
      </c>
      <c r="E1109" s="46"/>
      <c r="F1109" s="125" t="s">
        <v>1774</v>
      </c>
      <c r="G1109" s="122">
        <f t="shared" si="2"/>
        <v>0</v>
      </c>
      <c r="H1109" s="123">
        <v>37171.0</v>
      </c>
      <c r="I1109" s="123">
        <v>37171.0</v>
      </c>
      <c r="J1109" s="122">
        <f t="shared" si="1"/>
        <v>0</v>
      </c>
      <c r="K1109" s="32" t="s">
        <v>526</v>
      </c>
      <c r="L1109" s="2" t="s">
        <v>2209</v>
      </c>
      <c r="M1109" s="32" t="s">
        <v>2210</v>
      </c>
      <c r="O1109" s="124"/>
      <c r="P1109" s="2" t="s">
        <v>556</v>
      </c>
    </row>
    <row r="1110" ht="12.75" customHeight="1">
      <c r="A1110" s="46">
        <v>1109.0</v>
      </c>
      <c r="B1110" s="46">
        <v>1236.0</v>
      </c>
      <c r="C1110" s="46"/>
      <c r="D1110" s="46" t="s">
        <v>2211</v>
      </c>
      <c r="E1110" s="46"/>
      <c r="F1110" s="82"/>
      <c r="G1110" s="122">
        <f t="shared" si="2"/>
        <v>0</v>
      </c>
      <c r="H1110" s="123">
        <v>37171.0</v>
      </c>
      <c r="I1110" s="123">
        <v>37171.0</v>
      </c>
      <c r="J1110" s="122">
        <f t="shared" si="1"/>
        <v>0</v>
      </c>
      <c r="K1110" s="2" t="s">
        <v>930</v>
      </c>
      <c r="L1110" s="2" t="s">
        <v>2209</v>
      </c>
      <c r="M1110" s="32" t="s">
        <v>2210</v>
      </c>
      <c r="O1110" s="124">
        <v>37171.0</v>
      </c>
      <c r="P1110" s="2" t="s">
        <v>930</v>
      </c>
    </row>
    <row r="1111" ht="12.75" customHeight="1">
      <c r="A1111" s="46">
        <v>1110.0</v>
      </c>
      <c r="B1111" s="46"/>
      <c r="C1111" s="46"/>
      <c r="D1111" s="46"/>
      <c r="E1111" s="46"/>
      <c r="F1111" s="82"/>
      <c r="G1111" s="122" t="str">
        <f t="shared" si="2"/>
        <v/>
      </c>
      <c r="H1111" s="123"/>
      <c r="I1111" s="123"/>
      <c r="J1111" s="122" t="str">
        <f t="shared" si="1"/>
        <v/>
      </c>
      <c r="M1111" s="32"/>
      <c r="O1111" s="124"/>
    </row>
    <row r="1112" ht="12.75" customHeight="1">
      <c r="A1112" s="46">
        <v>1111.0</v>
      </c>
      <c r="B1112" s="46">
        <v>1239.0</v>
      </c>
      <c r="C1112" s="46" t="s">
        <v>1829</v>
      </c>
      <c r="D1112" s="46" t="s">
        <v>1555</v>
      </c>
      <c r="E1112" s="46" t="s">
        <v>3098</v>
      </c>
      <c r="F1112" s="82"/>
      <c r="G1112" s="122" t="str">
        <f t="shared" si="2"/>
        <v/>
      </c>
      <c r="H1112" s="123">
        <v>37367.0</v>
      </c>
      <c r="I1112" s="123">
        <v>37367.0</v>
      </c>
      <c r="J1112" s="122">
        <f t="shared" si="1"/>
        <v>0</v>
      </c>
      <c r="K1112" s="2" t="s">
        <v>930</v>
      </c>
      <c r="L1112" s="2" t="s">
        <v>2209</v>
      </c>
      <c r="M1112" s="32" t="s">
        <v>2210</v>
      </c>
      <c r="O1112" s="124">
        <v>37367.0</v>
      </c>
      <c r="P1112" s="2" t="s">
        <v>930</v>
      </c>
    </row>
    <row r="1113" ht="12.75" customHeight="1">
      <c r="A1113" s="46">
        <v>1112.0</v>
      </c>
      <c r="B1113" s="46">
        <v>1240.0</v>
      </c>
      <c r="C1113" s="46"/>
      <c r="D1113" s="46" t="s">
        <v>2211</v>
      </c>
      <c r="E1113" s="46"/>
      <c r="F1113" s="125" t="s">
        <v>2015</v>
      </c>
      <c r="G1113" s="122">
        <f t="shared" si="2"/>
        <v>11</v>
      </c>
      <c r="H1113" s="123">
        <v>37378.0</v>
      </c>
      <c r="I1113" s="123">
        <v>37380.0</v>
      </c>
      <c r="J1113" s="122">
        <f t="shared" si="1"/>
        <v>2</v>
      </c>
      <c r="K1113" s="4" t="s">
        <v>3127</v>
      </c>
      <c r="L1113" s="32" t="s">
        <v>3128</v>
      </c>
      <c r="M1113" s="32" t="s">
        <v>2327</v>
      </c>
      <c r="N1113" s="32" t="s">
        <v>1351</v>
      </c>
      <c r="O1113" s="124">
        <v>37378.0</v>
      </c>
      <c r="P1113" s="2" t="s">
        <v>391</v>
      </c>
    </row>
    <row r="1114" ht="12.75" customHeight="1">
      <c r="A1114" s="46">
        <v>1113.0</v>
      </c>
      <c r="B1114" s="46">
        <v>1241.0</v>
      </c>
      <c r="C1114" s="46"/>
      <c r="D1114" s="46" t="s">
        <v>2211</v>
      </c>
      <c r="E1114" s="46"/>
      <c r="F1114" s="82"/>
      <c r="G1114" s="122">
        <f t="shared" si="2"/>
        <v>2</v>
      </c>
      <c r="H1114" s="123" t="s">
        <v>3180</v>
      </c>
      <c r="I1114" s="123">
        <v>37385.0</v>
      </c>
      <c r="J1114" s="122">
        <f t="shared" si="1"/>
        <v>3</v>
      </c>
      <c r="K1114" s="2" t="s">
        <v>2168</v>
      </c>
      <c r="L1114" s="32" t="s">
        <v>2326</v>
      </c>
      <c r="M1114" s="2" t="s">
        <v>2327</v>
      </c>
      <c r="N1114" s="32" t="s">
        <v>1351</v>
      </c>
      <c r="O1114" s="124" t="s">
        <v>1830</v>
      </c>
      <c r="P1114" s="2" t="s">
        <v>409</v>
      </c>
    </row>
    <row r="1115" ht="12.75" customHeight="1">
      <c r="A1115" s="46">
        <v>1114.0</v>
      </c>
      <c r="B1115" s="46">
        <v>1242.0</v>
      </c>
      <c r="C1115" s="46"/>
      <c r="D1115" s="46" t="s">
        <v>2211</v>
      </c>
      <c r="E1115" s="46"/>
      <c r="F1115" s="82"/>
      <c r="G1115" s="122">
        <f t="shared" si="2"/>
        <v>9</v>
      </c>
      <c r="H1115" s="123" t="s">
        <v>3181</v>
      </c>
      <c r="I1115" s="123">
        <v>37397.0</v>
      </c>
      <c r="J1115" s="122">
        <f t="shared" si="1"/>
        <v>3</v>
      </c>
      <c r="K1115" s="2" t="s">
        <v>2328</v>
      </c>
      <c r="M1115" s="32" t="s">
        <v>373</v>
      </c>
      <c r="O1115" s="124" t="s">
        <v>1832</v>
      </c>
      <c r="P1115" s="2" t="s">
        <v>49</v>
      </c>
    </row>
    <row r="1116" ht="12.75" customHeight="1">
      <c r="A1116" s="46">
        <v>1115.0</v>
      </c>
      <c r="B1116" s="46">
        <v>1243.0</v>
      </c>
      <c r="C1116" s="46"/>
      <c r="D1116" s="46" t="s">
        <v>2211</v>
      </c>
      <c r="E1116" s="46"/>
      <c r="F1116" s="82"/>
      <c r="G1116" s="122">
        <f t="shared" si="2"/>
        <v>5</v>
      </c>
      <c r="H1116" s="123" t="s">
        <v>3182</v>
      </c>
      <c r="I1116" s="123">
        <v>37405.0</v>
      </c>
      <c r="J1116" s="122">
        <f t="shared" si="1"/>
        <v>3</v>
      </c>
      <c r="K1116" s="2" t="s">
        <v>2974</v>
      </c>
      <c r="M1116" s="32" t="s">
        <v>2331</v>
      </c>
      <c r="O1116" s="124" t="s">
        <v>1833</v>
      </c>
      <c r="P1116" s="2" t="s">
        <v>82</v>
      </c>
    </row>
    <row r="1117" ht="12.75" customHeight="1">
      <c r="A1117" s="46">
        <v>1116.0</v>
      </c>
      <c r="B1117" s="46">
        <v>1244.0</v>
      </c>
      <c r="C1117" s="46"/>
      <c r="D1117" s="46" t="s">
        <v>2211</v>
      </c>
      <c r="E1117" s="46"/>
      <c r="F1117" s="82"/>
      <c r="G1117" s="122">
        <f t="shared" si="2"/>
        <v>6</v>
      </c>
      <c r="H1117" s="123" t="s">
        <v>3183</v>
      </c>
      <c r="I1117" s="123">
        <v>37413.0</v>
      </c>
      <c r="J1117" s="122">
        <f t="shared" si="1"/>
        <v>2</v>
      </c>
      <c r="K1117" s="2" t="s">
        <v>2165</v>
      </c>
      <c r="M1117" s="32" t="s">
        <v>181</v>
      </c>
      <c r="N1117" s="32" t="s">
        <v>1351</v>
      </c>
      <c r="O1117" s="124" t="s">
        <v>1834</v>
      </c>
      <c r="P1117" s="2" t="s">
        <v>579</v>
      </c>
    </row>
    <row r="1118" ht="12.75" customHeight="1">
      <c r="A1118" s="46">
        <v>1117.0</v>
      </c>
      <c r="B1118" s="46">
        <v>1245.0</v>
      </c>
      <c r="C1118" s="46"/>
      <c r="D1118" s="46" t="s">
        <v>2211</v>
      </c>
      <c r="E1118" s="46"/>
      <c r="F1118" s="125" t="s">
        <v>1835</v>
      </c>
      <c r="G1118" s="122">
        <f t="shared" si="2"/>
        <v>12</v>
      </c>
      <c r="H1118" s="123">
        <v>37425.0</v>
      </c>
      <c r="I1118" s="123">
        <v>37425.0</v>
      </c>
      <c r="J1118" s="122">
        <f t="shared" si="1"/>
        <v>0</v>
      </c>
      <c r="K1118" s="2" t="s">
        <v>1175</v>
      </c>
      <c r="L1118" s="2" t="s">
        <v>735</v>
      </c>
      <c r="M1118" s="32" t="s">
        <v>2210</v>
      </c>
      <c r="O1118" s="124">
        <v>37425.0</v>
      </c>
      <c r="P1118" s="2" t="s">
        <v>1175</v>
      </c>
    </row>
    <row r="1119" ht="12.75" customHeight="1">
      <c r="A1119" s="46">
        <v>1118.0</v>
      </c>
      <c r="B1119" s="46"/>
      <c r="C1119" s="46"/>
      <c r="D1119" s="46"/>
      <c r="E1119" s="46"/>
      <c r="F1119" s="46"/>
      <c r="G1119" s="122" t="str">
        <f t="shared" si="2"/>
        <v/>
      </c>
      <c r="H1119" s="123"/>
      <c r="I1119" s="123"/>
      <c r="J1119" s="122" t="str">
        <f t="shared" si="1"/>
        <v/>
      </c>
      <c r="M1119" s="32"/>
      <c r="O1119" s="124"/>
    </row>
    <row r="1120" ht="12.75" customHeight="1">
      <c r="A1120" s="46">
        <v>1119.0</v>
      </c>
      <c r="B1120" s="46">
        <v>1248.0</v>
      </c>
      <c r="C1120" s="46" t="s">
        <v>1836</v>
      </c>
      <c r="D1120" s="46" t="s">
        <v>1555</v>
      </c>
      <c r="E1120" s="46" t="s">
        <v>3098</v>
      </c>
      <c r="F1120" s="82"/>
      <c r="G1120" s="122" t="str">
        <f t="shared" si="2"/>
        <v/>
      </c>
      <c r="H1120" s="123">
        <v>37428.0</v>
      </c>
      <c r="I1120" s="123">
        <v>37428.0</v>
      </c>
      <c r="J1120" s="122">
        <f t="shared" si="1"/>
        <v>0</v>
      </c>
      <c r="K1120" s="2" t="s">
        <v>1175</v>
      </c>
      <c r="L1120" s="2" t="s">
        <v>735</v>
      </c>
      <c r="M1120" s="32" t="s">
        <v>2210</v>
      </c>
      <c r="O1120" s="124">
        <v>37428.0</v>
      </c>
      <c r="P1120" s="2" t="s">
        <v>1175</v>
      </c>
    </row>
    <row r="1121" ht="12.75" customHeight="1">
      <c r="A1121" s="46">
        <v>1120.0</v>
      </c>
      <c r="B1121" s="46">
        <v>1249.0</v>
      </c>
      <c r="C1121" s="46"/>
      <c r="D1121" s="46" t="s">
        <v>2211</v>
      </c>
      <c r="E1121" s="46"/>
      <c r="F1121" s="82"/>
      <c r="G1121" s="122">
        <f t="shared" si="2"/>
        <v>11</v>
      </c>
      <c r="H1121" s="123" t="s">
        <v>3184</v>
      </c>
      <c r="I1121" s="123">
        <v>37442.0</v>
      </c>
      <c r="J1121" s="122">
        <f t="shared" si="1"/>
        <v>3</v>
      </c>
      <c r="K1121" s="2" t="s">
        <v>2165</v>
      </c>
      <c r="M1121" s="32" t="s">
        <v>181</v>
      </c>
      <c r="N1121" s="32" t="s">
        <v>1351</v>
      </c>
      <c r="O1121" s="124" t="s">
        <v>1837</v>
      </c>
      <c r="P1121" s="2" t="s">
        <v>579</v>
      </c>
    </row>
    <row r="1122" ht="12.75" customHeight="1">
      <c r="A1122" s="46">
        <v>1121.0</v>
      </c>
      <c r="B1122" s="46">
        <v>1250.0</v>
      </c>
      <c r="C1122" s="46"/>
      <c r="D1122" s="46" t="s">
        <v>2211</v>
      </c>
      <c r="E1122" s="46"/>
      <c r="F1122" s="82"/>
      <c r="G1122" s="122">
        <f t="shared" si="2"/>
        <v>6</v>
      </c>
      <c r="H1122" s="123" t="s">
        <v>3185</v>
      </c>
      <c r="I1122" s="123">
        <v>37451.0</v>
      </c>
      <c r="J1122" s="122">
        <f t="shared" si="1"/>
        <v>3</v>
      </c>
      <c r="K1122" s="2" t="s">
        <v>2974</v>
      </c>
      <c r="M1122" s="32" t="s">
        <v>2331</v>
      </c>
      <c r="O1122" s="124" t="s">
        <v>1838</v>
      </c>
      <c r="P1122" s="2" t="s">
        <v>82</v>
      </c>
    </row>
    <row r="1123" ht="12.75" customHeight="1">
      <c r="A1123" s="46">
        <v>1122.0</v>
      </c>
      <c r="B1123" s="46">
        <v>1251.0</v>
      </c>
      <c r="C1123" s="46"/>
      <c r="D1123" s="46" t="s">
        <v>2211</v>
      </c>
      <c r="E1123" s="46"/>
      <c r="F1123" s="82"/>
      <c r="G1123" s="122">
        <f t="shared" si="2"/>
        <v>5</v>
      </c>
      <c r="H1123" s="123" t="s">
        <v>3186</v>
      </c>
      <c r="I1123" s="123">
        <v>37459.0</v>
      </c>
      <c r="J1123" s="122">
        <f t="shared" si="1"/>
        <v>3</v>
      </c>
      <c r="K1123" s="2" t="s">
        <v>2328</v>
      </c>
      <c r="M1123" s="32" t="s">
        <v>373</v>
      </c>
      <c r="O1123" s="124" t="s">
        <v>1840</v>
      </c>
      <c r="P1123" s="2" t="s">
        <v>49</v>
      </c>
    </row>
    <row r="1124" ht="12.75" customHeight="1">
      <c r="A1124" s="46">
        <v>1123.0</v>
      </c>
      <c r="B1124" s="46">
        <v>1252.0</v>
      </c>
      <c r="C1124" s="46"/>
      <c r="D1124" s="46" t="s">
        <v>2211</v>
      </c>
      <c r="E1124" s="46"/>
      <c r="F1124" s="82"/>
      <c r="G1124" s="122">
        <f t="shared" si="2"/>
        <v>7</v>
      </c>
      <c r="H1124" s="123">
        <v>37466.0</v>
      </c>
      <c r="I1124" s="123">
        <v>37468.0</v>
      </c>
      <c r="J1124" s="122">
        <f t="shared" si="1"/>
        <v>2</v>
      </c>
      <c r="K1124" s="2" t="s">
        <v>2168</v>
      </c>
      <c r="L1124" s="32" t="s">
        <v>2326</v>
      </c>
      <c r="M1124" s="2" t="s">
        <v>2327</v>
      </c>
      <c r="N1124" s="32" t="s">
        <v>1351</v>
      </c>
      <c r="O1124" s="124" t="s">
        <v>1841</v>
      </c>
      <c r="P1124" s="2" t="s">
        <v>409</v>
      </c>
    </row>
    <row r="1125" ht="12.75" customHeight="1">
      <c r="A1125" s="46">
        <v>1124.0</v>
      </c>
      <c r="B1125" s="46">
        <v>1253.0</v>
      </c>
      <c r="C1125" s="46"/>
      <c r="D1125" s="46" t="s">
        <v>2211</v>
      </c>
      <c r="E1125" s="46"/>
      <c r="F1125" s="125" t="s">
        <v>2015</v>
      </c>
      <c r="G1125" s="122">
        <f t="shared" si="2"/>
        <v>4</v>
      </c>
      <c r="H1125" s="123">
        <v>37472.0</v>
      </c>
      <c r="I1125" s="123">
        <v>37472.0</v>
      </c>
      <c r="J1125" s="122">
        <f t="shared" si="1"/>
        <v>0</v>
      </c>
      <c r="K1125" s="4" t="s">
        <v>3127</v>
      </c>
      <c r="L1125" s="32" t="s">
        <v>3128</v>
      </c>
      <c r="M1125" s="32" t="s">
        <v>2327</v>
      </c>
      <c r="N1125" s="32" t="s">
        <v>1351</v>
      </c>
      <c r="O1125" s="124">
        <v>37472.0</v>
      </c>
      <c r="P1125" s="2" t="s">
        <v>391</v>
      </c>
    </row>
    <row r="1126" ht="12.75" customHeight="1">
      <c r="A1126" s="46">
        <v>1125.0</v>
      </c>
      <c r="B1126" s="46">
        <v>1254.0</v>
      </c>
      <c r="C1126" s="46"/>
      <c r="D1126" s="46" t="s">
        <v>2211</v>
      </c>
      <c r="E1126" s="46"/>
      <c r="F1126" s="82"/>
      <c r="G1126" s="122">
        <f t="shared" si="2"/>
        <v>11</v>
      </c>
      <c r="H1126" s="123">
        <v>37483.0</v>
      </c>
      <c r="I1126" s="123">
        <v>37485.0</v>
      </c>
      <c r="J1126" s="122">
        <f t="shared" si="1"/>
        <v>2</v>
      </c>
      <c r="K1126" s="2" t="s">
        <v>305</v>
      </c>
      <c r="L1126" s="2" t="s">
        <v>2209</v>
      </c>
      <c r="M1126" s="32" t="s">
        <v>2210</v>
      </c>
      <c r="O1126" s="124">
        <v>37483.0</v>
      </c>
      <c r="P1126" s="2" t="s">
        <v>305</v>
      </c>
    </row>
    <row r="1127" ht="12.75" customHeight="1">
      <c r="A1127" s="46">
        <v>1126.0</v>
      </c>
      <c r="B1127" s="46">
        <v>1255.0</v>
      </c>
      <c r="C1127" s="46"/>
      <c r="D1127" s="46" t="s">
        <v>2211</v>
      </c>
      <c r="E1127" s="46"/>
      <c r="F1127" s="125" t="s">
        <v>1842</v>
      </c>
      <c r="G1127" s="122">
        <f t="shared" si="2"/>
        <v>2</v>
      </c>
      <c r="H1127" s="123">
        <v>37487.0</v>
      </c>
      <c r="I1127" s="123">
        <v>37487.0</v>
      </c>
      <c r="J1127" s="122">
        <f t="shared" si="1"/>
        <v>0</v>
      </c>
      <c r="K1127" s="2" t="s">
        <v>930</v>
      </c>
      <c r="L1127" s="2" t="s">
        <v>2209</v>
      </c>
      <c r="M1127" s="32" t="s">
        <v>2210</v>
      </c>
      <c r="O1127" s="124">
        <v>37487.0</v>
      </c>
      <c r="P1127" s="2" t="s">
        <v>930</v>
      </c>
    </row>
    <row r="1128" ht="12.75" customHeight="1">
      <c r="A1128" s="46">
        <v>1127.0</v>
      </c>
      <c r="B1128" s="46"/>
      <c r="C1128" s="46"/>
      <c r="D1128" s="46"/>
      <c r="E1128" s="46"/>
      <c r="F1128" s="46"/>
      <c r="G1128" s="122" t="str">
        <f t="shared" si="2"/>
        <v/>
      </c>
      <c r="H1128" s="123"/>
      <c r="I1128" s="123"/>
      <c r="J1128" s="122" t="str">
        <f t="shared" si="1"/>
        <v/>
      </c>
      <c r="M1128" s="32"/>
      <c r="O1128" s="124"/>
    </row>
    <row r="1129" ht="12.75" customHeight="1">
      <c r="A1129" s="46">
        <v>1128.0</v>
      </c>
      <c r="B1129" s="46">
        <v>1258.0</v>
      </c>
      <c r="C1129" s="46" t="s">
        <v>1843</v>
      </c>
      <c r="D1129" s="46" t="s">
        <v>1579</v>
      </c>
      <c r="E1129" s="46" t="s">
        <v>3098</v>
      </c>
      <c r="F1129" s="82"/>
      <c r="G1129" s="122" t="str">
        <f t="shared" si="2"/>
        <v/>
      </c>
      <c r="H1129" s="123">
        <v>37542.0</v>
      </c>
      <c r="I1129" s="123">
        <v>37542.0</v>
      </c>
      <c r="J1129" s="122">
        <f t="shared" si="1"/>
        <v>0</v>
      </c>
      <c r="K1129" s="2" t="s">
        <v>930</v>
      </c>
      <c r="L1129" s="2" t="s">
        <v>2209</v>
      </c>
      <c r="M1129" s="32" t="s">
        <v>2210</v>
      </c>
      <c r="O1129" s="124">
        <v>37542.0</v>
      </c>
      <c r="P1129" s="2" t="s">
        <v>930</v>
      </c>
    </row>
    <row r="1130" ht="12.75" customHeight="1">
      <c r="A1130" s="46">
        <v>1129.0</v>
      </c>
      <c r="B1130" s="46">
        <v>1259.0</v>
      </c>
      <c r="C1130" s="46"/>
      <c r="D1130" s="46" t="s">
        <v>2211</v>
      </c>
      <c r="E1130" s="46"/>
      <c r="F1130" s="125" t="s">
        <v>1774</v>
      </c>
      <c r="G1130" s="122">
        <f t="shared" si="2"/>
        <v>0</v>
      </c>
      <c r="H1130" s="123">
        <v>37542.0</v>
      </c>
      <c r="I1130" s="123">
        <v>37542.0</v>
      </c>
      <c r="J1130" s="122">
        <f t="shared" si="1"/>
        <v>0</v>
      </c>
      <c r="K1130" s="32" t="s">
        <v>526</v>
      </c>
      <c r="L1130" s="2" t="s">
        <v>2209</v>
      </c>
      <c r="M1130" s="32" t="s">
        <v>2210</v>
      </c>
      <c r="O1130" s="124"/>
      <c r="P1130" s="2" t="s">
        <v>556</v>
      </c>
    </row>
    <row r="1131" ht="12.75" customHeight="1">
      <c r="A1131" s="46">
        <v>1130.0</v>
      </c>
      <c r="B1131" s="46">
        <v>1260.0</v>
      </c>
      <c r="C1131" s="46"/>
      <c r="D1131" s="46" t="s">
        <v>2211</v>
      </c>
      <c r="E1131" s="46"/>
      <c r="F1131" s="125" t="s">
        <v>1777</v>
      </c>
      <c r="G1131" s="122">
        <f t="shared" si="2"/>
        <v>0</v>
      </c>
      <c r="H1131" s="123">
        <v>37542.0</v>
      </c>
      <c r="I1131" s="123">
        <v>37542.0</v>
      </c>
      <c r="J1131" s="122">
        <f t="shared" si="1"/>
        <v>0</v>
      </c>
      <c r="K1131" s="2" t="s">
        <v>930</v>
      </c>
      <c r="L1131" s="2" t="s">
        <v>2209</v>
      </c>
      <c r="M1131" s="32" t="s">
        <v>2210</v>
      </c>
      <c r="O1131" s="124">
        <v>37542.0</v>
      </c>
      <c r="P1131" s="2" t="s">
        <v>930</v>
      </c>
    </row>
    <row r="1132" ht="12.75" customHeight="1">
      <c r="A1132" s="46">
        <v>1131.0</v>
      </c>
      <c r="B1132" s="46"/>
      <c r="C1132" s="46"/>
      <c r="D1132" s="46"/>
      <c r="E1132" s="46"/>
      <c r="F1132" s="46"/>
      <c r="G1132" s="122" t="str">
        <f t="shared" si="2"/>
        <v/>
      </c>
      <c r="H1132" s="123"/>
      <c r="I1132" s="123"/>
      <c r="J1132" s="122" t="str">
        <f t="shared" si="1"/>
        <v/>
      </c>
      <c r="M1132" s="32"/>
      <c r="O1132" s="124"/>
    </row>
    <row r="1133" ht="12.75" customHeight="1">
      <c r="A1133" s="46">
        <v>1132.0</v>
      </c>
      <c r="B1133" s="46">
        <v>1263.0</v>
      </c>
      <c r="C1133" s="46" t="s">
        <v>1845</v>
      </c>
      <c r="D1133" s="46" t="s">
        <v>1579</v>
      </c>
      <c r="E1133" s="46" t="s">
        <v>3098</v>
      </c>
      <c r="F1133" s="125" t="s">
        <v>3187</v>
      </c>
      <c r="G1133" s="122" t="str">
        <f t="shared" si="2"/>
        <v/>
      </c>
      <c r="H1133" s="123">
        <v>37699.0</v>
      </c>
      <c r="I1133" s="123">
        <v>37699.0</v>
      </c>
      <c r="J1133" s="122">
        <f t="shared" si="1"/>
        <v>0</v>
      </c>
      <c r="K1133" s="2" t="s">
        <v>930</v>
      </c>
      <c r="L1133" s="2" t="s">
        <v>2209</v>
      </c>
      <c r="M1133" s="32" t="s">
        <v>2210</v>
      </c>
      <c r="O1133" s="124">
        <v>37699.0</v>
      </c>
      <c r="P1133" s="2" t="s">
        <v>930</v>
      </c>
    </row>
    <row r="1134" ht="12.75" customHeight="1">
      <c r="A1134" s="46">
        <v>1133.0</v>
      </c>
      <c r="B1134" s="46">
        <v>1264.0</v>
      </c>
      <c r="C1134" s="46"/>
      <c r="D1134" s="46" t="s">
        <v>2211</v>
      </c>
      <c r="E1134" s="46"/>
      <c r="F1134" s="125" t="s">
        <v>3188</v>
      </c>
      <c r="G1134" s="122">
        <f t="shared" si="2"/>
        <v>1</v>
      </c>
      <c r="H1134" s="123" t="s">
        <v>3189</v>
      </c>
      <c r="I1134" s="123">
        <v>37702.0</v>
      </c>
      <c r="J1134" s="122">
        <f t="shared" si="1"/>
        <v>2</v>
      </c>
      <c r="K1134" s="2" t="s">
        <v>1290</v>
      </c>
      <c r="L1134" s="2" t="s">
        <v>2209</v>
      </c>
      <c r="M1134" s="32" t="s">
        <v>2210</v>
      </c>
      <c r="O1134" s="124" t="s">
        <v>1847</v>
      </c>
      <c r="P1134" s="2" t="s">
        <v>1290</v>
      </c>
    </row>
    <row r="1135" ht="12.75" customHeight="1">
      <c r="A1135" s="46">
        <v>1134.0</v>
      </c>
      <c r="B1135" s="46">
        <v>1265.0</v>
      </c>
      <c r="C1135" s="46"/>
      <c r="D1135" s="46" t="s">
        <v>2211</v>
      </c>
      <c r="E1135" s="46"/>
      <c r="F1135" s="82"/>
      <c r="G1135" s="122">
        <f t="shared" si="2"/>
        <v>0</v>
      </c>
      <c r="H1135" s="123">
        <v>37702.0</v>
      </c>
      <c r="I1135" s="123">
        <v>37702.0</v>
      </c>
      <c r="J1135" s="122">
        <f t="shared" si="1"/>
        <v>0</v>
      </c>
      <c r="K1135" s="2" t="s">
        <v>930</v>
      </c>
      <c r="L1135" s="2" t="s">
        <v>2209</v>
      </c>
      <c r="M1135" s="32" t="s">
        <v>2210</v>
      </c>
      <c r="O1135" s="124">
        <v>37702.0</v>
      </c>
      <c r="P1135" s="2" t="s">
        <v>930</v>
      </c>
    </row>
    <row r="1136" ht="12.75" customHeight="1">
      <c r="A1136" s="46">
        <v>1135.0</v>
      </c>
      <c r="B1136" s="46"/>
      <c r="C1136" s="46"/>
      <c r="D1136" s="46"/>
      <c r="E1136" s="46"/>
      <c r="F1136" s="82"/>
      <c r="G1136" s="122" t="str">
        <f t="shared" si="2"/>
        <v/>
      </c>
      <c r="H1136" s="123"/>
      <c r="I1136" s="123"/>
      <c r="J1136" s="122" t="str">
        <f t="shared" si="1"/>
        <v/>
      </c>
      <c r="M1136" s="32"/>
      <c r="O1136" s="124"/>
    </row>
    <row r="1137" ht="12.75" customHeight="1">
      <c r="A1137" s="46">
        <v>1136.0</v>
      </c>
      <c r="B1137" s="46">
        <v>1268.0</v>
      </c>
      <c r="C1137" s="46" t="s">
        <v>1849</v>
      </c>
      <c r="D1137" s="46" t="s">
        <v>962</v>
      </c>
      <c r="E1137" s="46" t="s">
        <v>3098</v>
      </c>
      <c r="F1137" s="82"/>
      <c r="G1137" s="122" t="str">
        <f t="shared" si="2"/>
        <v/>
      </c>
      <c r="H1137" s="123">
        <v>37737.0</v>
      </c>
      <c r="I1137" s="123">
        <v>37737.0</v>
      </c>
      <c r="J1137" s="122">
        <f t="shared" si="1"/>
        <v>0</v>
      </c>
      <c r="K1137" s="2" t="s">
        <v>930</v>
      </c>
      <c r="L1137" s="2" t="s">
        <v>2209</v>
      </c>
      <c r="M1137" s="32" t="s">
        <v>2210</v>
      </c>
      <c r="O1137" s="124">
        <v>37737.0</v>
      </c>
      <c r="P1137" s="2" t="s">
        <v>930</v>
      </c>
    </row>
    <row r="1138" ht="12.75" customHeight="1">
      <c r="A1138" s="46">
        <v>1137.0</v>
      </c>
      <c r="B1138" s="46">
        <v>1269.0</v>
      </c>
      <c r="C1138" s="46"/>
      <c r="D1138" s="46" t="s">
        <v>2211</v>
      </c>
      <c r="E1138" s="46"/>
      <c r="F1138" s="82"/>
      <c r="G1138" s="122">
        <f t="shared" si="2"/>
        <v>12</v>
      </c>
      <c r="H1138" s="123" t="s">
        <v>3190</v>
      </c>
      <c r="I1138" s="123">
        <v>37752.0</v>
      </c>
      <c r="J1138" s="122">
        <f t="shared" si="1"/>
        <v>3</v>
      </c>
      <c r="K1138" s="2" t="s">
        <v>3191</v>
      </c>
      <c r="M1138" s="2" t="s">
        <v>2755</v>
      </c>
      <c r="O1138" s="124" t="s">
        <v>1850</v>
      </c>
      <c r="P1138" s="2" t="s">
        <v>458</v>
      </c>
    </row>
    <row r="1139" ht="12.75" customHeight="1">
      <c r="A1139" s="46">
        <v>1138.0</v>
      </c>
      <c r="B1139" s="46">
        <v>1270.0</v>
      </c>
      <c r="C1139" s="46"/>
      <c r="D1139" s="46" t="s">
        <v>2211</v>
      </c>
      <c r="E1139" s="46"/>
      <c r="F1139" s="82"/>
      <c r="G1139" s="122">
        <f t="shared" si="2"/>
        <v>8</v>
      </c>
      <c r="H1139" s="123" t="s">
        <v>3192</v>
      </c>
      <c r="I1139" s="123">
        <v>37763.0</v>
      </c>
      <c r="J1139" s="122">
        <f t="shared" si="1"/>
        <v>3</v>
      </c>
      <c r="K1139" s="2" t="s">
        <v>3193</v>
      </c>
      <c r="M1139" s="32" t="s">
        <v>2221</v>
      </c>
      <c r="O1139" s="124" t="s">
        <v>1851</v>
      </c>
      <c r="P1139" s="2" t="s">
        <v>245</v>
      </c>
    </row>
    <row r="1140" ht="12.75" customHeight="1">
      <c r="A1140" s="46">
        <v>1139.0</v>
      </c>
      <c r="B1140" s="46">
        <v>1271.0</v>
      </c>
      <c r="C1140" s="46"/>
      <c r="D1140" s="46" t="s">
        <v>2211</v>
      </c>
      <c r="E1140" s="46"/>
      <c r="F1140" s="125" t="s">
        <v>2015</v>
      </c>
      <c r="G1140" s="122">
        <f t="shared" si="2"/>
        <v>7</v>
      </c>
      <c r="H1140" s="123">
        <v>37770.0</v>
      </c>
      <c r="I1140" s="123">
        <v>37772.0</v>
      </c>
      <c r="J1140" s="122">
        <f t="shared" si="1"/>
        <v>2</v>
      </c>
      <c r="K1140" s="2" t="s">
        <v>2754</v>
      </c>
      <c r="M1140" s="32" t="s">
        <v>2755</v>
      </c>
      <c r="O1140" s="124">
        <v>37770.0</v>
      </c>
      <c r="P1140" s="2" t="s">
        <v>133</v>
      </c>
    </row>
    <row r="1141" ht="12.75" customHeight="1">
      <c r="A1141" s="46">
        <v>1140.0</v>
      </c>
      <c r="B1141" s="46">
        <v>1272.0</v>
      </c>
      <c r="C1141" s="46"/>
      <c r="D1141" s="46" t="s">
        <v>2211</v>
      </c>
      <c r="E1141" s="46"/>
      <c r="F1141" s="82"/>
      <c r="G1141" s="122">
        <f t="shared" si="2"/>
        <v>4</v>
      </c>
      <c r="H1141" s="123" t="s">
        <v>3194</v>
      </c>
      <c r="I1141" s="123">
        <v>37779.0</v>
      </c>
      <c r="J1141" s="122">
        <f t="shared" si="1"/>
        <v>3</v>
      </c>
      <c r="K1141" s="2" t="s">
        <v>2249</v>
      </c>
      <c r="L1141" s="32" t="s">
        <v>2250</v>
      </c>
      <c r="M1141" s="32" t="s">
        <v>56</v>
      </c>
      <c r="O1141" s="124" t="s">
        <v>1853</v>
      </c>
      <c r="P1141" s="2" t="s">
        <v>336</v>
      </c>
    </row>
    <row r="1142" ht="12.75" customHeight="1">
      <c r="A1142" s="46">
        <v>1141.0</v>
      </c>
      <c r="B1142" s="46">
        <v>1273.0</v>
      </c>
      <c r="C1142" s="46"/>
      <c r="D1142" s="46" t="s">
        <v>2211</v>
      </c>
      <c r="E1142" s="46"/>
      <c r="F1142" s="82"/>
      <c r="G1142" s="122">
        <f t="shared" si="2"/>
        <v>12</v>
      </c>
      <c r="H1142" s="123" t="s">
        <v>3195</v>
      </c>
      <c r="I1142" s="123">
        <v>37794.0</v>
      </c>
      <c r="J1142" s="122">
        <f t="shared" si="1"/>
        <v>3</v>
      </c>
      <c r="K1142" s="2" t="s">
        <v>1508</v>
      </c>
      <c r="L1142" s="2" t="s">
        <v>2599</v>
      </c>
      <c r="M1142" s="32" t="s">
        <v>2210</v>
      </c>
      <c r="O1142" s="124" t="s">
        <v>1854</v>
      </c>
      <c r="P1142" s="2" t="s">
        <v>548</v>
      </c>
    </row>
    <row r="1143" ht="12.75" customHeight="1">
      <c r="A1143" s="46">
        <v>1142.0</v>
      </c>
      <c r="B1143" s="46">
        <v>1274.0</v>
      </c>
      <c r="C1143" s="46"/>
      <c r="D1143" s="46" t="s">
        <v>2211</v>
      </c>
      <c r="E1143" s="46"/>
      <c r="F1143" s="125" t="s">
        <v>1855</v>
      </c>
      <c r="G1143" s="122">
        <f t="shared" si="2"/>
        <v>3</v>
      </c>
      <c r="H1143" s="123">
        <v>37797.0</v>
      </c>
      <c r="I1143" s="123">
        <v>37797.0</v>
      </c>
      <c r="J1143" s="122">
        <f t="shared" si="1"/>
        <v>0</v>
      </c>
      <c r="K1143" s="2" t="s">
        <v>930</v>
      </c>
      <c r="L1143" s="2" t="s">
        <v>2209</v>
      </c>
      <c r="M1143" s="32" t="s">
        <v>2210</v>
      </c>
      <c r="O1143" s="124">
        <v>37797.0</v>
      </c>
      <c r="P1143" s="2" t="s">
        <v>930</v>
      </c>
    </row>
    <row r="1144" ht="12.75" customHeight="1">
      <c r="A1144" s="46">
        <v>1143.0</v>
      </c>
      <c r="B1144" s="46"/>
      <c r="C1144" s="46"/>
      <c r="D1144" s="46"/>
      <c r="E1144" s="46"/>
      <c r="F1144" s="46"/>
      <c r="G1144" s="122" t="str">
        <f t="shared" si="2"/>
        <v/>
      </c>
      <c r="H1144" s="123"/>
      <c r="I1144" s="123"/>
      <c r="J1144" s="122" t="str">
        <f t="shared" si="1"/>
        <v/>
      </c>
      <c r="M1144" s="32"/>
      <c r="O1144" s="124"/>
    </row>
    <row r="1145" ht="12.75" customHeight="1">
      <c r="A1145" s="46">
        <v>1144.0</v>
      </c>
      <c r="B1145" s="46">
        <v>1277.0</v>
      </c>
      <c r="C1145" s="46" t="s">
        <v>1856</v>
      </c>
      <c r="D1145" s="46" t="s">
        <v>962</v>
      </c>
      <c r="E1145" s="46" t="s">
        <v>3098</v>
      </c>
      <c r="F1145" s="82"/>
      <c r="G1145" s="122" t="str">
        <f t="shared" si="2"/>
        <v/>
      </c>
      <c r="H1145" s="123">
        <v>37799.0</v>
      </c>
      <c r="I1145" s="123">
        <v>37799.0</v>
      </c>
      <c r="J1145" s="122">
        <f t="shared" si="1"/>
        <v>0</v>
      </c>
      <c r="K1145" s="2" t="s">
        <v>930</v>
      </c>
      <c r="L1145" s="2" t="s">
        <v>2209</v>
      </c>
      <c r="M1145" s="32" t="s">
        <v>2210</v>
      </c>
      <c r="O1145" s="124">
        <v>37799.0</v>
      </c>
      <c r="P1145" s="2" t="s">
        <v>930</v>
      </c>
    </row>
    <row r="1146" ht="12.75" customHeight="1">
      <c r="A1146" s="46">
        <v>1145.0</v>
      </c>
      <c r="B1146" s="46">
        <v>1278.0</v>
      </c>
      <c r="C1146" s="46"/>
      <c r="D1146" s="46" t="s">
        <v>2211</v>
      </c>
      <c r="E1146" s="46"/>
      <c r="F1146" s="125" t="s">
        <v>2698</v>
      </c>
      <c r="G1146" s="122">
        <f t="shared" si="2"/>
        <v>2</v>
      </c>
      <c r="H1146" s="123">
        <v>37801.0</v>
      </c>
      <c r="I1146" s="123">
        <v>37803.0</v>
      </c>
      <c r="J1146" s="122">
        <f t="shared" si="1"/>
        <v>2</v>
      </c>
      <c r="K1146" s="2" t="s">
        <v>298</v>
      </c>
      <c r="L1146" s="2" t="s">
        <v>2209</v>
      </c>
      <c r="M1146" s="32" t="s">
        <v>2210</v>
      </c>
      <c r="O1146" s="124">
        <v>37801.0</v>
      </c>
      <c r="P1146" s="2" t="s">
        <v>298</v>
      </c>
    </row>
    <row r="1147" ht="12.75" customHeight="1">
      <c r="A1147" s="46">
        <v>1146.0</v>
      </c>
      <c r="B1147" s="46">
        <v>1279.0</v>
      </c>
      <c r="C1147" s="46"/>
      <c r="D1147" s="46" t="s">
        <v>2211</v>
      </c>
      <c r="E1147" s="46"/>
      <c r="F1147" s="82"/>
      <c r="G1147" s="122">
        <f t="shared" si="2"/>
        <v>9</v>
      </c>
      <c r="H1147" s="123" t="s">
        <v>3196</v>
      </c>
      <c r="I1147" s="123">
        <v>37815.0</v>
      </c>
      <c r="J1147" s="122">
        <f t="shared" si="1"/>
        <v>3</v>
      </c>
      <c r="K1147" s="2" t="s">
        <v>3191</v>
      </c>
      <c r="M1147" s="2" t="s">
        <v>2755</v>
      </c>
      <c r="O1147" s="124" t="s">
        <v>1857</v>
      </c>
      <c r="P1147" s="2" t="s">
        <v>458</v>
      </c>
    </row>
    <row r="1148" ht="12.75" customHeight="1">
      <c r="A1148" s="46">
        <v>1147.0</v>
      </c>
      <c r="B1148" s="46">
        <v>1280.0</v>
      </c>
      <c r="C1148" s="46"/>
      <c r="D1148" s="46" t="s">
        <v>2211</v>
      </c>
      <c r="E1148" s="46"/>
      <c r="F1148" s="125" t="s">
        <v>1859</v>
      </c>
      <c r="G1148" s="122">
        <f t="shared" si="2"/>
        <v>9</v>
      </c>
      <c r="H1148" s="123">
        <v>37824.0</v>
      </c>
      <c r="I1148" s="123">
        <v>37826.0</v>
      </c>
      <c r="J1148" s="122">
        <f t="shared" si="1"/>
        <v>2</v>
      </c>
      <c r="K1148" s="2" t="s">
        <v>3193</v>
      </c>
      <c r="M1148" s="32" t="s">
        <v>2221</v>
      </c>
      <c r="O1148" s="124">
        <v>37824.0</v>
      </c>
      <c r="P1148" s="2" t="s">
        <v>245</v>
      </c>
    </row>
    <row r="1149" ht="12.75" customHeight="1">
      <c r="A1149" s="46">
        <v>1148.0</v>
      </c>
      <c r="B1149" s="46">
        <v>1281.0</v>
      </c>
      <c r="C1149" s="46"/>
      <c r="D1149" s="46" t="s">
        <v>2211</v>
      </c>
      <c r="E1149" s="46"/>
      <c r="F1149" s="125" t="s">
        <v>2015</v>
      </c>
      <c r="G1149" s="122">
        <f t="shared" si="2"/>
        <v>6</v>
      </c>
      <c r="H1149" s="123">
        <v>37832.0</v>
      </c>
      <c r="I1149" s="123">
        <v>37834.0</v>
      </c>
      <c r="J1149" s="122">
        <f t="shared" si="1"/>
        <v>2</v>
      </c>
      <c r="K1149" s="2" t="s">
        <v>2754</v>
      </c>
      <c r="M1149" s="32" t="s">
        <v>2755</v>
      </c>
      <c r="O1149" s="124">
        <v>37832.0</v>
      </c>
      <c r="P1149" s="2" t="s">
        <v>133</v>
      </c>
    </row>
    <row r="1150" ht="12.75" customHeight="1">
      <c r="A1150" s="46">
        <v>1149.0</v>
      </c>
      <c r="B1150" s="46">
        <v>1282.0</v>
      </c>
      <c r="C1150" s="46"/>
      <c r="D1150" s="46" t="s">
        <v>2211</v>
      </c>
      <c r="E1150" s="46"/>
      <c r="F1150" s="82"/>
      <c r="G1150" s="122">
        <f t="shared" si="2"/>
        <v>7</v>
      </c>
      <c r="H1150" s="123" t="s">
        <v>3197</v>
      </c>
      <c r="I1150" s="123">
        <v>37847.0</v>
      </c>
      <c r="J1150" s="122">
        <f t="shared" si="1"/>
        <v>6</v>
      </c>
      <c r="K1150" s="2" t="s">
        <v>2249</v>
      </c>
      <c r="L1150" s="32" t="s">
        <v>2250</v>
      </c>
      <c r="M1150" s="32" t="s">
        <v>56</v>
      </c>
      <c r="O1150" s="124" t="s">
        <v>1860</v>
      </c>
      <c r="P1150" s="2" t="s">
        <v>336</v>
      </c>
    </row>
    <row r="1151" ht="12.75" customHeight="1">
      <c r="A1151" s="46">
        <v>1150.0</v>
      </c>
      <c r="B1151" s="46">
        <v>1283.0</v>
      </c>
      <c r="C1151" s="46"/>
      <c r="D1151" s="46" t="s">
        <v>2211</v>
      </c>
      <c r="E1151" s="46"/>
      <c r="F1151" s="82"/>
      <c r="G1151" s="122">
        <f t="shared" si="2"/>
        <v>5</v>
      </c>
      <c r="H1151" s="123">
        <v>37852.0</v>
      </c>
      <c r="I1151" s="123">
        <v>37854.0</v>
      </c>
      <c r="J1151" s="122">
        <f t="shared" si="1"/>
        <v>2</v>
      </c>
      <c r="K1151" s="32" t="s">
        <v>734</v>
      </c>
      <c r="L1151" s="2" t="s">
        <v>2209</v>
      </c>
      <c r="M1151" s="32" t="s">
        <v>2210</v>
      </c>
      <c r="O1151" s="124">
        <v>37852.0</v>
      </c>
      <c r="P1151" s="2" t="s">
        <v>1861</v>
      </c>
    </row>
    <row r="1152" ht="12.75" customHeight="1">
      <c r="A1152" s="46">
        <v>1151.0</v>
      </c>
      <c r="B1152" s="46">
        <v>1284.0</v>
      </c>
      <c r="C1152" s="46"/>
      <c r="D1152" s="46" t="s">
        <v>2211</v>
      </c>
      <c r="E1152" s="46"/>
      <c r="F1152" s="125" t="s">
        <v>1862</v>
      </c>
      <c r="G1152" s="122">
        <f t="shared" si="2"/>
        <v>4</v>
      </c>
      <c r="H1152" s="123">
        <v>37858.0</v>
      </c>
      <c r="I1152" s="123">
        <v>37858.0</v>
      </c>
      <c r="J1152" s="122">
        <f t="shared" si="1"/>
        <v>0</v>
      </c>
      <c r="K1152" s="2" t="s">
        <v>930</v>
      </c>
      <c r="L1152" s="2" t="s">
        <v>2209</v>
      </c>
      <c r="M1152" s="32" t="s">
        <v>2210</v>
      </c>
      <c r="O1152" s="124">
        <v>37858.0</v>
      </c>
      <c r="P1152" s="2" t="s">
        <v>930</v>
      </c>
    </row>
    <row r="1153" ht="12.75" customHeight="1">
      <c r="A1153" s="46">
        <v>1152.0</v>
      </c>
      <c r="B1153" s="46"/>
      <c r="C1153" s="46"/>
      <c r="D1153" s="46"/>
      <c r="E1153" s="46"/>
      <c r="F1153" s="46"/>
      <c r="G1153" s="122" t="str">
        <f t="shared" si="2"/>
        <v/>
      </c>
      <c r="H1153" s="123"/>
      <c r="I1153" s="123"/>
      <c r="J1153" s="122" t="str">
        <f t="shared" si="1"/>
        <v/>
      </c>
      <c r="M1153" s="32"/>
      <c r="O1153" s="124"/>
    </row>
    <row r="1154" ht="12.75" customHeight="1">
      <c r="A1154" s="46">
        <v>1153.0</v>
      </c>
      <c r="B1154" s="46">
        <v>1287.0</v>
      </c>
      <c r="C1154" s="46" t="s">
        <v>1863</v>
      </c>
      <c r="D1154" s="46" t="s">
        <v>1579</v>
      </c>
      <c r="E1154" s="46" t="s">
        <v>3098</v>
      </c>
      <c r="F1154" s="82"/>
      <c r="G1154" s="122" t="str">
        <f t="shared" si="2"/>
        <v/>
      </c>
      <c r="H1154" s="123">
        <v>37906.0</v>
      </c>
      <c r="I1154" s="123">
        <v>37906.0</v>
      </c>
      <c r="J1154" s="122">
        <f t="shared" si="1"/>
        <v>0</v>
      </c>
      <c r="K1154" s="2" t="s">
        <v>930</v>
      </c>
      <c r="L1154" s="2" t="s">
        <v>2209</v>
      </c>
      <c r="M1154" s="32" t="s">
        <v>2210</v>
      </c>
      <c r="O1154" s="124">
        <v>37906.0</v>
      </c>
      <c r="P1154" s="2" t="s">
        <v>930</v>
      </c>
    </row>
    <row r="1155" ht="12.75" customHeight="1">
      <c r="A1155" s="46">
        <v>1154.0</v>
      </c>
      <c r="B1155" s="46">
        <v>1288.0</v>
      </c>
      <c r="C1155" s="46"/>
      <c r="D1155" s="46" t="s">
        <v>2211</v>
      </c>
      <c r="E1155" s="46"/>
      <c r="F1155" s="125" t="s">
        <v>1774</v>
      </c>
      <c r="G1155" s="122">
        <f t="shared" si="2"/>
        <v>0</v>
      </c>
      <c r="H1155" s="123">
        <v>37906.0</v>
      </c>
      <c r="I1155" s="123">
        <v>37906.0</v>
      </c>
      <c r="J1155" s="122">
        <f t="shared" si="1"/>
        <v>0</v>
      </c>
      <c r="K1155" s="32" t="s">
        <v>526</v>
      </c>
      <c r="L1155" s="2" t="s">
        <v>2209</v>
      </c>
      <c r="M1155" s="32" t="s">
        <v>2210</v>
      </c>
      <c r="O1155" s="124"/>
      <c r="P1155" s="2" t="s">
        <v>556</v>
      </c>
    </row>
    <row r="1156" ht="12.75" customHeight="1">
      <c r="A1156" s="46">
        <v>1155.0</v>
      </c>
      <c r="B1156" s="46">
        <v>1289.0</v>
      </c>
      <c r="C1156" s="46"/>
      <c r="D1156" s="46" t="s">
        <v>2211</v>
      </c>
      <c r="E1156" s="46"/>
      <c r="F1156" s="125" t="s">
        <v>1777</v>
      </c>
      <c r="G1156" s="122">
        <f t="shared" si="2"/>
        <v>0</v>
      </c>
      <c r="H1156" s="123">
        <v>37906.0</v>
      </c>
      <c r="I1156" s="123">
        <v>37906.0</v>
      </c>
      <c r="J1156" s="122">
        <f t="shared" si="1"/>
        <v>0</v>
      </c>
      <c r="K1156" s="2" t="s">
        <v>930</v>
      </c>
      <c r="L1156" s="2" t="s">
        <v>2209</v>
      </c>
      <c r="M1156" s="32" t="s">
        <v>2210</v>
      </c>
      <c r="O1156" s="124">
        <v>37906.0</v>
      </c>
      <c r="P1156" s="2" t="s">
        <v>930</v>
      </c>
    </row>
    <row r="1157" ht="12.75" customHeight="1">
      <c r="A1157" s="46">
        <v>1156.0</v>
      </c>
      <c r="B1157" s="46"/>
      <c r="C1157" s="46"/>
      <c r="D1157" s="46"/>
      <c r="E1157" s="46"/>
      <c r="F1157" s="46"/>
      <c r="G1157" s="122" t="str">
        <f t="shared" si="2"/>
        <v/>
      </c>
      <c r="H1157" s="123"/>
      <c r="I1157" s="123"/>
      <c r="J1157" s="122" t="str">
        <f t="shared" si="1"/>
        <v/>
      </c>
      <c r="M1157" s="32"/>
      <c r="O1157" s="124"/>
    </row>
    <row r="1158" ht="12.75" customHeight="1">
      <c r="A1158" s="46">
        <v>1157.0</v>
      </c>
      <c r="B1158" s="46">
        <v>1292.0</v>
      </c>
      <c r="C1158" s="46" t="s">
        <v>1864</v>
      </c>
      <c r="D1158" s="46" t="s">
        <v>1579</v>
      </c>
      <c r="E1158" s="46" t="s">
        <v>3098</v>
      </c>
      <c r="F1158" s="82"/>
      <c r="G1158" s="122" t="str">
        <f t="shared" si="2"/>
        <v/>
      </c>
      <c r="H1158" s="123">
        <v>38065.0</v>
      </c>
      <c r="I1158" s="123">
        <v>38065.0</v>
      </c>
      <c r="J1158" s="122">
        <f t="shared" si="1"/>
        <v>0</v>
      </c>
      <c r="K1158" s="2" t="s">
        <v>930</v>
      </c>
      <c r="L1158" s="2" t="s">
        <v>2209</v>
      </c>
      <c r="M1158" s="32" t="s">
        <v>2210</v>
      </c>
      <c r="O1158" s="124">
        <v>38065.0</v>
      </c>
      <c r="P1158" s="2" t="s">
        <v>930</v>
      </c>
    </row>
    <row r="1159" ht="12.75" customHeight="1">
      <c r="A1159" s="46">
        <v>1158.0</v>
      </c>
      <c r="B1159" s="46">
        <v>1293.0</v>
      </c>
      <c r="C1159" s="46"/>
      <c r="D1159" s="46" t="s">
        <v>2211</v>
      </c>
      <c r="E1159" s="46"/>
      <c r="F1159" s="125" t="s">
        <v>1779</v>
      </c>
      <c r="G1159" s="122">
        <f t="shared" si="2"/>
        <v>0</v>
      </c>
      <c r="H1159" s="123">
        <v>38065.0</v>
      </c>
      <c r="I1159" s="123">
        <v>38066.0</v>
      </c>
      <c r="J1159" s="122">
        <f t="shared" si="1"/>
        <v>1</v>
      </c>
      <c r="K1159" s="2" t="s">
        <v>536</v>
      </c>
      <c r="L1159" s="2" t="s">
        <v>2209</v>
      </c>
      <c r="M1159" s="32" t="s">
        <v>2210</v>
      </c>
      <c r="O1159" s="124"/>
      <c r="P1159" s="2" t="s">
        <v>536</v>
      </c>
    </row>
    <row r="1160" ht="12.75" customHeight="1">
      <c r="A1160" s="46">
        <v>1159.0</v>
      </c>
      <c r="B1160" s="46">
        <v>1294.0</v>
      </c>
      <c r="C1160" s="46"/>
      <c r="D1160" s="46" t="s">
        <v>2211</v>
      </c>
      <c r="E1160" s="46"/>
      <c r="F1160" s="125" t="s">
        <v>1780</v>
      </c>
      <c r="G1160" s="122">
        <f t="shared" si="2"/>
        <v>0</v>
      </c>
      <c r="H1160" s="123">
        <v>38066.0</v>
      </c>
      <c r="I1160" s="123">
        <v>38066.0</v>
      </c>
      <c r="J1160" s="122">
        <f t="shared" si="1"/>
        <v>0</v>
      </c>
      <c r="K1160" s="2" t="s">
        <v>930</v>
      </c>
      <c r="L1160" s="2" t="s">
        <v>2209</v>
      </c>
      <c r="M1160" s="32" t="s">
        <v>2210</v>
      </c>
      <c r="O1160" s="124">
        <v>38066.0</v>
      </c>
      <c r="P1160" s="2" t="s">
        <v>930</v>
      </c>
    </row>
    <row r="1161" ht="12.75" customHeight="1">
      <c r="A1161" s="46">
        <v>1160.0</v>
      </c>
      <c r="B1161" s="46"/>
      <c r="C1161" s="46"/>
      <c r="D1161" s="46"/>
      <c r="E1161" s="46"/>
      <c r="F1161" s="46"/>
      <c r="G1161" s="122" t="str">
        <f t="shared" si="2"/>
        <v/>
      </c>
      <c r="H1161" s="123"/>
      <c r="I1161" s="123"/>
      <c r="J1161" s="122" t="str">
        <f t="shared" si="1"/>
        <v/>
      </c>
      <c r="M1161" s="32"/>
      <c r="O1161" s="124"/>
    </row>
    <row r="1162" ht="12.75" customHeight="1">
      <c r="A1162" s="46">
        <v>1161.0</v>
      </c>
      <c r="B1162" s="46">
        <v>1297.0</v>
      </c>
      <c r="C1162" s="46" t="s">
        <v>1865</v>
      </c>
      <c r="D1162" s="46" t="s">
        <v>1743</v>
      </c>
      <c r="E1162" s="46" t="s">
        <v>3098</v>
      </c>
      <c r="F1162" s="82"/>
      <c r="G1162" s="122" t="str">
        <f t="shared" si="2"/>
        <v/>
      </c>
      <c r="H1162" s="123">
        <v>38108.0</v>
      </c>
      <c r="I1162" s="123">
        <v>38108.0</v>
      </c>
      <c r="J1162" s="122">
        <f t="shared" si="1"/>
        <v>0</v>
      </c>
      <c r="K1162" s="2" t="s">
        <v>930</v>
      </c>
      <c r="L1162" s="2" t="s">
        <v>2209</v>
      </c>
      <c r="M1162" s="32" t="s">
        <v>2210</v>
      </c>
      <c r="O1162" s="124">
        <v>38108.0</v>
      </c>
      <c r="P1162" s="2" t="s">
        <v>930</v>
      </c>
    </row>
    <row r="1163" ht="12.75" customHeight="1">
      <c r="A1163" s="46">
        <v>1162.0</v>
      </c>
      <c r="B1163" s="46">
        <v>1298.0</v>
      </c>
      <c r="C1163" s="46"/>
      <c r="D1163" s="46" t="s">
        <v>2211</v>
      </c>
      <c r="E1163" s="46"/>
      <c r="F1163" s="125" t="s">
        <v>1867</v>
      </c>
      <c r="G1163" s="122">
        <f t="shared" si="2"/>
        <v>7</v>
      </c>
      <c r="H1163" s="123">
        <v>38115.0</v>
      </c>
      <c r="I1163" s="123">
        <v>38115.0</v>
      </c>
      <c r="J1163" s="122">
        <f t="shared" si="1"/>
        <v>0</v>
      </c>
      <c r="K1163" s="2" t="s">
        <v>3198</v>
      </c>
      <c r="L1163" s="32" t="s">
        <v>1677</v>
      </c>
      <c r="M1163" s="32" t="s">
        <v>2210</v>
      </c>
      <c r="O1163" s="124">
        <v>38115.0</v>
      </c>
      <c r="P1163" s="2" t="s">
        <v>166</v>
      </c>
    </row>
    <row r="1164" ht="12.75" customHeight="1">
      <c r="A1164" s="46">
        <v>1163.0</v>
      </c>
      <c r="B1164" s="46">
        <v>1299.0</v>
      </c>
      <c r="C1164" s="46"/>
      <c r="D1164" s="46" t="s">
        <v>2211</v>
      </c>
      <c r="E1164" s="46"/>
      <c r="F1164" s="125" t="s">
        <v>1868</v>
      </c>
      <c r="G1164" s="122">
        <f t="shared" si="2"/>
        <v>4</v>
      </c>
      <c r="H1164" s="123">
        <v>38119.0</v>
      </c>
      <c r="I1164" s="123">
        <v>38119.0</v>
      </c>
      <c r="J1164" s="122">
        <f t="shared" si="1"/>
        <v>0</v>
      </c>
      <c r="K1164" s="2" t="s">
        <v>3199</v>
      </c>
      <c r="L1164" s="32" t="s">
        <v>1677</v>
      </c>
      <c r="M1164" s="32" t="s">
        <v>2210</v>
      </c>
      <c r="O1164" s="124">
        <v>38119.0</v>
      </c>
      <c r="P1164" s="2" t="s">
        <v>44</v>
      </c>
    </row>
    <row r="1165" ht="12.75" customHeight="1">
      <c r="A1165" s="46">
        <v>1164.0</v>
      </c>
      <c r="B1165" s="46">
        <v>1300.0</v>
      </c>
      <c r="C1165" s="46"/>
      <c r="D1165" s="46" t="s">
        <v>2211</v>
      </c>
      <c r="E1165" s="46"/>
      <c r="F1165" s="125" t="s">
        <v>2015</v>
      </c>
      <c r="G1165" s="122">
        <f t="shared" si="2"/>
        <v>-1</v>
      </c>
      <c r="H1165" s="123">
        <v>38118.0</v>
      </c>
      <c r="I1165" s="123">
        <v>38118.0</v>
      </c>
      <c r="J1165" s="122">
        <f t="shared" si="1"/>
        <v>0</v>
      </c>
      <c r="K1165" s="2" t="s">
        <v>3200</v>
      </c>
      <c r="L1165" s="2" t="s">
        <v>1677</v>
      </c>
      <c r="M1165" s="32" t="s">
        <v>2210</v>
      </c>
      <c r="O1165" s="124">
        <v>38118.0</v>
      </c>
      <c r="P1165" s="2" t="s">
        <v>270</v>
      </c>
    </row>
    <row r="1166" ht="12.75" customHeight="1">
      <c r="A1166" s="46">
        <v>1165.0</v>
      </c>
      <c r="B1166" s="46">
        <v>1301.0</v>
      </c>
      <c r="C1166" s="46"/>
      <c r="D1166" s="46" t="s">
        <v>2211</v>
      </c>
      <c r="E1166" s="46"/>
      <c r="F1166" s="82"/>
      <c r="G1166" s="122">
        <f t="shared" si="2"/>
        <v>8</v>
      </c>
      <c r="H1166" s="123" t="s">
        <v>3201</v>
      </c>
      <c r="I1166" s="123">
        <v>38129.0</v>
      </c>
      <c r="J1166" s="122">
        <f t="shared" si="1"/>
        <v>3</v>
      </c>
      <c r="K1166" s="2" t="s">
        <v>3085</v>
      </c>
      <c r="M1166" s="2" t="s">
        <v>1696</v>
      </c>
      <c r="O1166" s="124" t="s">
        <v>1870</v>
      </c>
      <c r="P1166" s="2" t="s">
        <v>615</v>
      </c>
    </row>
    <row r="1167" ht="12.75" customHeight="1">
      <c r="A1167" s="46">
        <v>1166.0</v>
      </c>
      <c r="B1167" s="46">
        <v>1302.0</v>
      </c>
      <c r="C1167" s="46"/>
      <c r="D1167" s="46" t="s">
        <v>2211</v>
      </c>
      <c r="E1167" s="46"/>
      <c r="F1167" s="125" t="s">
        <v>1967</v>
      </c>
      <c r="G1167" s="122">
        <f t="shared" si="2"/>
        <v>4</v>
      </c>
      <c r="H1167" s="123" t="s">
        <v>3202</v>
      </c>
      <c r="I1167" s="123">
        <v>38136.0</v>
      </c>
      <c r="J1167" s="122">
        <f t="shared" si="1"/>
        <v>3</v>
      </c>
      <c r="K1167" s="2" t="s">
        <v>2960</v>
      </c>
      <c r="M1167" s="2" t="s">
        <v>2761</v>
      </c>
      <c r="O1167" s="124" t="s">
        <v>1871</v>
      </c>
      <c r="P1167" s="2" t="s">
        <v>557</v>
      </c>
    </row>
    <row r="1168" ht="12.75" customHeight="1">
      <c r="A1168" s="46">
        <v>1167.0</v>
      </c>
      <c r="B1168" s="46">
        <v>1303.0</v>
      </c>
      <c r="C1168" s="46"/>
      <c r="D1168" s="46" t="s">
        <v>2211</v>
      </c>
      <c r="E1168" s="46"/>
      <c r="F1168" s="125" t="s">
        <v>1872</v>
      </c>
      <c r="G1168" s="122">
        <f t="shared" si="2"/>
        <v>-3</v>
      </c>
      <c r="H1168" s="123" t="s">
        <v>3202</v>
      </c>
      <c r="I1168" s="123">
        <v>38136.0</v>
      </c>
      <c r="J1168" s="122">
        <f t="shared" si="1"/>
        <v>3</v>
      </c>
      <c r="K1168" s="2" t="s">
        <v>233</v>
      </c>
      <c r="M1168" s="32" t="s">
        <v>2761</v>
      </c>
      <c r="O1168" s="124" t="s">
        <v>1871</v>
      </c>
      <c r="P1168" s="2" t="s">
        <v>236</v>
      </c>
    </row>
    <row r="1169" ht="12.75" customHeight="1">
      <c r="A1169" s="46">
        <v>1168.0</v>
      </c>
      <c r="B1169" s="46">
        <v>1304.0</v>
      </c>
      <c r="C1169" s="46"/>
      <c r="D1169" s="46" t="s">
        <v>2211</v>
      </c>
      <c r="E1169" s="46"/>
      <c r="F1169" s="125" t="s">
        <v>1867</v>
      </c>
      <c r="G1169" s="122">
        <f t="shared" si="2"/>
        <v>-3</v>
      </c>
      <c r="H1169" s="123">
        <v>38133.0</v>
      </c>
      <c r="I1169" s="123">
        <v>38135.0</v>
      </c>
      <c r="J1169" s="122">
        <f t="shared" si="1"/>
        <v>2</v>
      </c>
      <c r="K1169" s="2" t="s">
        <v>2962</v>
      </c>
      <c r="L1169" s="2" t="s">
        <v>492</v>
      </c>
      <c r="M1169" s="2" t="s">
        <v>492</v>
      </c>
      <c r="O1169" s="124">
        <v>38133.0</v>
      </c>
      <c r="P1169" s="2" t="s">
        <v>359</v>
      </c>
    </row>
    <row r="1170" ht="12.75" customHeight="1">
      <c r="A1170" s="46">
        <v>1169.0</v>
      </c>
      <c r="B1170" s="46">
        <v>1305.0</v>
      </c>
      <c r="C1170" s="46"/>
      <c r="D1170" s="46" t="s">
        <v>2211</v>
      </c>
      <c r="E1170" s="46"/>
      <c r="F1170" s="82"/>
      <c r="G1170" s="122">
        <f t="shared" si="2"/>
        <v>5</v>
      </c>
      <c r="H1170" s="123" t="s">
        <v>3203</v>
      </c>
      <c r="I1170" s="123">
        <v>38143.0</v>
      </c>
      <c r="J1170" s="122">
        <f t="shared" si="1"/>
        <v>3</v>
      </c>
      <c r="K1170" s="4" t="s">
        <v>3204</v>
      </c>
      <c r="M1170" s="4" t="s">
        <v>3205</v>
      </c>
      <c r="O1170" s="124" t="s">
        <v>1873</v>
      </c>
      <c r="P1170" s="2" t="s">
        <v>318</v>
      </c>
    </row>
    <row r="1171" ht="12.75" customHeight="1">
      <c r="A1171" s="46">
        <v>1170.0</v>
      </c>
      <c r="B1171" s="46">
        <v>1306.0</v>
      </c>
      <c r="C1171" s="46"/>
      <c r="D1171" s="46" t="s">
        <v>2211</v>
      </c>
      <c r="E1171" s="46"/>
      <c r="F1171" s="125" t="s">
        <v>1875</v>
      </c>
      <c r="G1171" s="122">
        <f t="shared" si="2"/>
        <v>4</v>
      </c>
      <c r="H1171" s="123" t="s">
        <v>3206</v>
      </c>
      <c r="I1171" s="123">
        <v>38149.0</v>
      </c>
      <c r="J1171" s="122">
        <f t="shared" si="1"/>
        <v>2</v>
      </c>
      <c r="K1171" s="2" t="s">
        <v>2962</v>
      </c>
      <c r="L1171" s="2" t="s">
        <v>492</v>
      </c>
      <c r="M1171" s="2" t="s">
        <v>492</v>
      </c>
      <c r="O1171" s="124" t="s">
        <v>1874</v>
      </c>
      <c r="P1171" s="2" t="s">
        <v>359</v>
      </c>
    </row>
    <row r="1172" ht="12.75" customHeight="1">
      <c r="A1172" s="46">
        <v>1171.0</v>
      </c>
      <c r="B1172" s="46">
        <v>1307.0</v>
      </c>
      <c r="C1172" s="46"/>
      <c r="D1172" s="46" t="s">
        <v>2211</v>
      </c>
      <c r="E1172" s="46"/>
      <c r="F1172" s="125" t="s">
        <v>3207</v>
      </c>
      <c r="G1172" s="122">
        <f t="shared" si="2"/>
        <v>3</v>
      </c>
      <c r="H1172" s="123" t="s">
        <v>3208</v>
      </c>
      <c r="I1172" s="123">
        <v>38155.0</v>
      </c>
      <c r="J1172" s="122">
        <f t="shared" si="1"/>
        <v>3</v>
      </c>
      <c r="K1172" s="2" t="s">
        <v>3025</v>
      </c>
      <c r="L1172" s="2" t="s">
        <v>3026</v>
      </c>
      <c r="M1172" s="2" t="s">
        <v>3026</v>
      </c>
      <c r="N1172" s="32" t="s">
        <v>1351</v>
      </c>
      <c r="O1172" s="124" t="s">
        <v>1876</v>
      </c>
      <c r="P1172" s="2" t="s">
        <v>3209</v>
      </c>
    </row>
    <row r="1173" ht="12.75" customHeight="1">
      <c r="A1173" s="46">
        <v>1172.0</v>
      </c>
      <c r="B1173" s="46">
        <v>1308.0</v>
      </c>
      <c r="C1173" s="46"/>
      <c r="D1173" s="46" t="s">
        <v>2211</v>
      </c>
      <c r="E1173" s="46"/>
      <c r="F1173" s="125" t="s">
        <v>2015</v>
      </c>
      <c r="G1173" s="122">
        <f t="shared" si="2"/>
        <v>6</v>
      </c>
      <c r="H1173" s="123">
        <v>38161.0</v>
      </c>
      <c r="I1173" s="123">
        <v>38163.0</v>
      </c>
      <c r="J1173" s="122">
        <f t="shared" si="1"/>
        <v>2</v>
      </c>
      <c r="K1173" s="2" t="s">
        <v>345</v>
      </c>
      <c r="M1173" s="4" t="s">
        <v>2210</v>
      </c>
      <c r="N1173" s="32" t="s">
        <v>1351</v>
      </c>
      <c r="O1173" s="124">
        <v>38161.0</v>
      </c>
      <c r="P1173" s="2" t="s">
        <v>345</v>
      </c>
    </row>
    <row r="1174" ht="12.75" customHeight="1">
      <c r="A1174" s="46">
        <v>1173.0</v>
      </c>
      <c r="B1174" s="46">
        <v>1309.0</v>
      </c>
      <c r="C1174" s="46"/>
      <c r="D1174" s="46" t="s">
        <v>2211</v>
      </c>
      <c r="E1174" s="46"/>
      <c r="F1174" s="125" t="s">
        <v>2304</v>
      </c>
      <c r="G1174" s="122">
        <f t="shared" si="2"/>
        <v>2</v>
      </c>
      <c r="H1174" s="123" t="s">
        <v>3210</v>
      </c>
      <c r="I1174" s="123">
        <v>38166.0</v>
      </c>
      <c r="J1174" s="122">
        <f t="shared" si="1"/>
        <v>1</v>
      </c>
      <c r="K1174" s="2" t="s">
        <v>3173</v>
      </c>
      <c r="L1174" s="2" t="s">
        <v>735</v>
      </c>
      <c r="M1174" s="32" t="s">
        <v>2210</v>
      </c>
      <c r="O1174" s="124" t="s">
        <v>1878</v>
      </c>
      <c r="P1174" s="2" t="s">
        <v>288</v>
      </c>
    </row>
    <row r="1175" ht="12.75" customHeight="1">
      <c r="A1175" s="46">
        <v>1174.0</v>
      </c>
      <c r="B1175" s="46">
        <v>1310.0</v>
      </c>
      <c r="C1175" s="46"/>
      <c r="D1175" s="46" t="s">
        <v>2211</v>
      </c>
      <c r="E1175" s="46"/>
      <c r="F1175" s="125" t="s">
        <v>1817</v>
      </c>
      <c r="G1175" s="122">
        <f t="shared" si="2"/>
        <v>1</v>
      </c>
      <c r="H1175" s="123">
        <v>38167.0</v>
      </c>
      <c r="I1175" s="123"/>
      <c r="J1175" s="122">
        <f t="shared" si="1"/>
        <v>0</v>
      </c>
      <c r="K1175" s="2" t="s">
        <v>1175</v>
      </c>
      <c r="L1175" s="2" t="s">
        <v>735</v>
      </c>
      <c r="M1175" s="32" t="s">
        <v>2210</v>
      </c>
      <c r="O1175" s="124">
        <v>38167.0</v>
      </c>
      <c r="P1175" s="2" t="s">
        <v>239</v>
      </c>
    </row>
    <row r="1176" ht="12.75" customHeight="1">
      <c r="A1176" s="46">
        <v>1175.0</v>
      </c>
      <c r="B1176" s="46"/>
      <c r="C1176" s="46"/>
      <c r="D1176" s="46"/>
      <c r="E1176" s="46"/>
      <c r="F1176" s="82"/>
      <c r="G1176" s="122" t="str">
        <f t="shared" si="2"/>
        <v/>
      </c>
      <c r="H1176" s="123"/>
      <c r="I1176" s="123"/>
      <c r="J1176" s="122" t="str">
        <f t="shared" si="1"/>
        <v/>
      </c>
      <c r="O1176" s="124"/>
    </row>
    <row r="1177" ht="12.75" customHeight="1">
      <c r="A1177" s="46">
        <v>1176.0</v>
      </c>
      <c r="B1177" s="46">
        <v>1314.0</v>
      </c>
      <c r="C1177" s="46" t="s">
        <v>1879</v>
      </c>
      <c r="D1177" s="46" t="s">
        <v>1743</v>
      </c>
      <c r="E1177" s="46" t="s">
        <v>3098</v>
      </c>
      <c r="F1177" s="82"/>
      <c r="G1177" s="122" t="str">
        <f t="shared" si="2"/>
        <v/>
      </c>
      <c r="H1177" s="123">
        <v>38170.0</v>
      </c>
      <c r="I1177" s="123">
        <v>38170.0</v>
      </c>
      <c r="J1177" s="122">
        <f t="shared" si="1"/>
        <v>0</v>
      </c>
      <c r="K1177" s="2" t="s">
        <v>1175</v>
      </c>
      <c r="L1177" s="2" t="s">
        <v>735</v>
      </c>
      <c r="M1177" s="32" t="s">
        <v>2210</v>
      </c>
      <c r="O1177" s="124">
        <v>38170.0</v>
      </c>
      <c r="P1177" s="2" t="s">
        <v>1175</v>
      </c>
    </row>
    <row r="1178" ht="12.75" customHeight="1">
      <c r="A1178" s="46">
        <v>1177.0</v>
      </c>
      <c r="B1178" s="46">
        <v>1315.0</v>
      </c>
      <c r="C1178" s="46"/>
      <c r="D1178" s="46" t="s">
        <v>2211</v>
      </c>
      <c r="E1178" s="46"/>
      <c r="F1178" s="125" t="s">
        <v>2015</v>
      </c>
      <c r="G1178" s="122">
        <f t="shared" si="2"/>
        <v>5</v>
      </c>
      <c r="H1178" s="123">
        <v>38175.0</v>
      </c>
      <c r="I1178" s="123">
        <v>38177.0</v>
      </c>
      <c r="J1178" s="122">
        <f t="shared" si="1"/>
        <v>2</v>
      </c>
      <c r="K1178" s="2" t="s">
        <v>345</v>
      </c>
      <c r="M1178" s="4" t="s">
        <v>2210</v>
      </c>
      <c r="N1178" s="32" t="s">
        <v>1351</v>
      </c>
      <c r="O1178" s="124">
        <v>38175.0</v>
      </c>
      <c r="P1178" s="2" t="s">
        <v>345</v>
      </c>
    </row>
    <row r="1179" ht="12.75" customHeight="1">
      <c r="A1179" s="46">
        <v>1178.0</v>
      </c>
      <c r="B1179" s="46">
        <v>1316.0</v>
      </c>
      <c r="C1179" s="46"/>
      <c r="D1179" s="46" t="s">
        <v>2211</v>
      </c>
      <c r="E1179" s="46"/>
      <c r="F1179" s="82"/>
      <c r="G1179" s="122">
        <f t="shared" si="2"/>
        <v>7</v>
      </c>
      <c r="H1179" s="123" t="s">
        <v>3211</v>
      </c>
      <c r="I1179" s="123">
        <v>38187.0</v>
      </c>
      <c r="J1179" s="122">
        <f t="shared" si="1"/>
        <v>3</v>
      </c>
      <c r="K1179" s="2" t="s">
        <v>3025</v>
      </c>
      <c r="L1179" s="2" t="s">
        <v>3026</v>
      </c>
      <c r="M1179" s="4" t="s">
        <v>2210</v>
      </c>
      <c r="N1179" s="32" t="s">
        <v>1351</v>
      </c>
      <c r="O1179" s="124" t="s">
        <v>1880</v>
      </c>
      <c r="P1179" s="2" t="s">
        <v>494</v>
      </c>
    </row>
    <row r="1180" ht="12.75" customHeight="1">
      <c r="A1180" s="46">
        <v>1179.0</v>
      </c>
      <c r="B1180" s="46">
        <v>1317.0</v>
      </c>
      <c r="C1180" s="46"/>
      <c r="D1180" s="46" t="s">
        <v>2211</v>
      </c>
      <c r="E1180" s="46"/>
      <c r="F1180" s="82"/>
      <c r="G1180" s="122">
        <f t="shared" si="2"/>
        <v>4</v>
      </c>
      <c r="H1180" s="123" t="s">
        <v>3212</v>
      </c>
      <c r="I1180" s="123">
        <v>38194.0</v>
      </c>
      <c r="J1180" s="122">
        <f t="shared" si="1"/>
        <v>3</v>
      </c>
      <c r="K1180" s="2" t="s">
        <v>2962</v>
      </c>
      <c r="L1180" s="2" t="s">
        <v>492</v>
      </c>
      <c r="M1180" s="2" t="s">
        <v>492</v>
      </c>
      <c r="O1180" s="124" t="s">
        <v>1882</v>
      </c>
      <c r="P1180" s="2" t="s">
        <v>359</v>
      </c>
    </row>
    <row r="1181" ht="12.75" customHeight="1">
      <c r="A1181" s="46">
        <v>1180.0</v>
      </c>
      <c r="B1181" s="46">
        <v>1318.0</v>
      </c>
      <c r="C1181" s="46"/>
      <c r="D1181" s="46" t="s">
        <v>2211</v>
      </c>
      <c r="E1181" s="46"/>
      <c r="F1181" s="82"/>
      <c r="G1181" s="122">
        <f t="shared" si="2"/>
        <v>4</v>
      </c>
      <c r="H1181" s="123" t="s">
        <v>3213</v>
      </c>
      <c r="I1181" s="123" t="s">
        <v>3214</v>
      </c>
      <c r="J1181" s="122">
        <f t="shared" si="1"/>
        <v>3</v>
      </c>
      <c r="K1181" s="4" t="s">
        <v>3082</v>
      </c>
      <c r="M1181" s="2" t="s">
        <v>3083</v>
      </c>
      <c r="O1181" s="124" t="s">
        <v>1883</v>
      </c>
      <c r="P1181" s="2" t="s">
        <v>3215</v>
      </c>
    </row>
    <row r="1182" ht="12.75" customHeight="1">
      <c r="A1182" s="46">
        <v>1181.0</v>
      </c>
      <c r="B1182" s="46">
        <v>1319.0</v>
      </c>
      <c r="C1182" s="46"/>
      <c r="D1182" s="46" t="s">
        <v>2211</v>
      </c>
      <c r="E1182" s="46"/>
      <c r="F1182" s="125" t="s">
        <v>1967</v>
      </c>
      <c r="G1182" s="122">
        <f t="shared" si="2"/>
        <v>1</v>
      </c>
      <c r="H1182" s="123" t="s">
        <v>3216</v>
      </c>
      <c r="I1182" s="123">
        <v>38205.0</v>
      </c>
      <c r="J1182" s="122">
        <f t="shared" si="1"/>
        <v>3</v>
      </c>
      <c r="K1182" s="2" t="s">
        <v>3217</v>
      </c>
      <c r="M1182" s="32" t="s">
        <v>2761</v>
      </c>
      <c r="O1182" s="124" t="s">
        <v>1885</v>
      </c>
      <c r="P1182" s="2" t="s">
        <v>163</v>
      </c>
    </row>
    <row r="1183" ht="12.75" customHeight="1">
      <c r="A1183" s="46">
        <v>1182.0</v>
      </c>
      <c r="B1183" s="46">
        <v>1320.0</v>
      </c>
      <c r="C1183" s="46"/>
      <c r="D1183" s="46" t="s">
        <v>2211</v>
      </c>
      <c r="E1183" s="46"/>
      <c r="F1183" s="125" t="s">
        <v>1967</v>
      </c>
      <c r="G1183" s="122">
        <f t="shared" si="2"/>
        <v>4</v>
      </c>
      <c r="H1183" s="123" t="s">
        <v>3218</v>
      </c>
      <c r="I1183" s="123">
        <v>38212.0</v>
      </c>
      <c r="J1183" s="122">
        <f t="shared" si="1"/>
        <v>3</v>
      </c>
      <c r="K1183" s="2" t="s">
        <v>3085</v>
      </c>
      <c r="M1183" s="2" t="s">
        <v>1696</v>
      </c>
      <c r="O1183" s="124" t="s">
        <v>1886</v>
      </c>
      <c r="P1183" s="2" t="s">
        <v>615</v>
      </c>
    </row>
    <row r="1184" ht="12.75" customHeight="1">
      <c r="A1184" s="46">
        <v>1183.0</v>
      </c>
      <c r="B1184" s="46">
        <v>1321.0</v>
      </c>
      <c r="C1184" s="46"/>
      <c r="D1184" s="46" t="s">
        <v>2211</v>
      </c>
      <c r="E1184" s="46"/>
      <c r="F1184" s="125" t="s">
        <v>1888</v>
      </c>
      <c r="G1184" s="122">
        <f t="shared" si="2"/>
        <v>-7</v>
      </c>
      <c r="H1184" s="123" t="s">
        <v>3219</v>
      </c>
      <c r="I1184" s="123">
        <v>38208.0</v>
      </c>
      <c r="J1184" s="122">
        <f t="shared" si="1"/>
        <v>3</v>
      </c>
      <c r="K1184" s="2" t="s">
        <v>2763</v>
      </c>
      <c r="M1184" s="2" t="s">
        <v>492</v>
      </c>
      <c r="O1184" s="124" t="s">
        <v>1887</v>
      </c>
      <c r="P1184" s="2" t="s">
        <v>629</v>
      </c>
    </row>
    <row r="1185" ht="12.75" customHeight="1">
      <c r="A1185" s="46">
        <v>1184.0</v>
      </c>
      <c r="B1185" s="46">
        <v>1322.0</v>
      </c>
      <c r="C1185" s="46"/>
      <c r="D1185" s="46" t="s">
        <v>2211</v>
      </c>
      <c r="E1185" s="46"/>
      <c r="F1185" s="125" t="s">
        <v>1889</v>
      </c>
      <c r="G1185" s="122">
        <f t="shared" si="2"/>
        <v>11</v>
      </c>
      <c r="H1185" s="123">
        <v>38219.0</v>
      </c>
      <c r="I1185" s="123">
        <v>38219.0</v>
      </c>
      <c r="J1185" s="122">
        <f t="shared" si="1"/>
        <v>0</v>
      </c>
      <c r="K1185" s="2" t="s">
        <v>3200</v>
      </c>
      <c r="L1185" s="2" t="s">
        <v>1677</v>
      </c>
      <c r="M1185" s="32" t="s">
        <v>2210</v>
      </c>
      <c r="O1185" s="124">
        <v>38219.0</v>
      </c>
      <c r="P1185" s="2" t="s">
        <v>270</v>
      </c>
    </row>
    <row r="1186" ht="12.75" customHeight="1">
      <c r="A1186" s="46">
        <v>1185.0</v>
      </c>
      <c r="B1186" s="46">
        <v>1323.0</v>
      </c>
      <c r="C1186" s="46"/>
      <c r="D1186" s="46" t="s">
        <v>2211</v>
      </c>
      <c r="E1186" s="46"/>
      <c r="F1186" s="125" t="s">
        <v>1891</v>
      </c>
      <c r="G1186" s="122">
        <f t="shared" si="2"/>
        <v>5</v>
      </c>
      <c r="H1186" s="123" t="s">
        <v>3220</v>
      </c>
      <c r="I1186" s="123">
        <v>38225.0</v>
      </c>
      <c r="J1186" s="122">
        <f t="shared" si="1"/>
        <v>1</v>
      </c>
      <c r="K1186" s="4" t="s">
        <v>298</v>
      </c>
      <c r="L1186" s="2" t="s">
        <v>2209</v>
      </c>
      <c r="M1186" s="32" t="s">
        <v>2210</v>
      </c>
      <c r="O1186" s="124" t="s">
        <v>1890</v>
      </c>
      <c r="P1186" s="2" t="s">
        <v>308</v>
      </c>
    </row>
    <row r="1187" ht="12.75" customHeight="1">
      <c r="A1187" s="46">
        <v>1186.0</v>
      </c>
      <c r="B1187" s="46">
        <v>1324.0</v>
      </c>
      <c r="C1187" s="46"/>
      <c r="D1187" s="46" t="s">
        <v>2211</v>
      </c>
      <c r="E1187" s="46"/>
      <c r="F1187" s="125" t="s">
        <v>2304</v>
      </c>
      <c r="G1187" s="122">
        <f t="shared" si="2"/>
        <v>0</v>
      </c>
      <c r="H1187" s="123" t="s">
        <v>3221</v>
      </c>
      <c r="I1187" s="123">
        <v>38226.0</v>
      </c>
      <c r="J1187" s="122">
        <f t="shared" si="1"/>
        <v>1</v>
      </c>
      <c r="K1187" s="4" t="s">
        <v>541</v>
      </c>
      <c r="L1187" s="2" t="s">
        <v>2209</v>
      </c>
      <c r="M1187" s="32" t="s">
        <v>2210</v>
      </c>
      <c r="O1187" s="124" t="s">
        <v>1892</v>
      </c>
      <c r="P1187" s="2" t="s">
        <v>541</v>
      </c>
    </row>
    <row r="1188" ht="12.75" customHeight="1">
      <c r="A1188" s="46">
        <v>1187.0</v>
      </c>
      <c r="B1188" s="46">
        <v>1325.0</v>
      </c>
      <c r="C1188" s="46"/>
      <c r="D1188" s="46" t="s">
        <v>2211</v>
      </c>
      <c r="E1188" s="46"/>
      <c r="F1188" s="125" t="s">
        <v>1893</v>
      </c>
      <c r="G1188" s="122">
        <f t="shared" si="2"/>
        <v>2</v>
      </c>
      <c r="H1188" s="123">
        <v>38228.0</v>
      </c>
      <c r="I1188" s="123">
        <v>38228.0</v>
      </c>
      <c r="J1188" s="122">
        <f t="shared" si="1"/>
        <v>0</v>
      </c>
      <c r="K1188" s="2" t="s">
        <v>930</v>
      </c>
      <c r="L1188" s="2" t="s">
        <v>2209</v>
      </c>
      <c r="M1188" s="32" t="s">
        <v>2210</v>
      </c>
      <c r="O1188" s="124">
        <v>38228.0</v>
      </c>
      <c r="P1188" s="2" t="s">
        <v>930</v>
      </c>
    </row>
    <row r="1189" ht="12.75" customHeight="1">
      <c r="A1189" s="46">
        <v>1188.0</v>
      </c>
      <c r="B1189" s="46"/>
      <c r="C1189" s="46"/>
      <c r="D1189" s="46"/>
      <c r="E1189" s="46"/>
      <c r="F1189" s="46"/>
      <c r="G1189" s="122" t="str">
        <f t="shared" si="2"/>
        <v/>
      </c>
      <c r="H1189" s="123"/>
      <c r="I1189" s="123"/>
      <c r="J1189" s="122" t="str">
        <f t="shared" si="1"/>
        <v/>
      </c>
      <c r="M1189" s="32"/>
      <c r="O1189" s="124"/>
    </row>
    <row r="1190" ht="12.75" customHeight="1">
      <c r="A1190" s="46">
        <v>1189.0</v>
      </c>
      <c r="B1190" s="46">
        <v>1328.0</v>
      </c>
      <c r="C1190" s="46" t="s">
        <v>1894</v>
      </c>
      <c r="D1190" s="46" t="s">
        <v>1579</v>
      </c>
      <c r="E1190" s="46" t="s">
        <v>3098</v>
      </c>
      <c r="F1190" s="125" t="s">
        <v>1779</v>
      </c>
      <c r="G1190" s="122" t="str">
        <f t="shared" si="2"/>
        <v/>
      </c>
      <c r="H1190" s="123">
        <v>38429.0</v>
      </c>
      <c r="I1190" s="123">
        <v>38429.0</v>
      </c>
      <c r="J1190" s="122">
        <f t="shared" si="1"/>
        <v>0</v>
      </c>
      <c r="K1190" s="2" t="s">
        <v>930</v>
      </c>
      <c r="L1190" s="2" t="s">
        <v>2209</v>
      </c>
      <c r="M1190" s="32" t="s">
        <v>2210</v>
      </c>
      <c r="O1190" s="124">
        <v>38429.0</v>
      </c>
      <c r="P1190" s="2" t="s">
        <v>930</v>
      </c>
    </row>
    <row r="1191" ht="12.75" customHeight="1">
      <c r="A1191" s="46">
        <v>1190.0</v>
      </c>
      <c r="B1191" s="46">
        <v>1329.0</v>
      </c>
      <c r="C1191" s="46"/>
      <c r="D1191" s="46" t="s">
        <v>2211</v>
      </c>
      <c r="E1191" s="46"/>
      <c r="F1191" s="125" t="s">
        <v>1895</v>
      </c>
      <c r="G1191" s="122">
        <f t="shared" si="2"/>
        <v>0</v>
      </c>
      <c r="H1191" s="123">
        <v>38429.0</v>
      </c>
      <c r="I1191" s="123">
        <v>38430.0</v>
      </c>
      <c r="J1191" s="122">
        <f t="shared" si="1"/>
        <v>1</v>
      </c>
      <c r="K1191" s="2" t="s">
        <v>536</v>
      </c>
      <c r="L1191" s="2" t="s">
        <v>2209</v>
      </c>
      <c r="M1191" s="32" t="s">
        <v>2210</v>
      </c>
      <c r="O1191" s="124"/>
      <c r="P1191" s="2" t="s">
        <v>536</v>
      </c>
    </row>
    <row r="1192" ht="12.75" customHeight="1">
      <c r="A1192" s="46">
        <v>1191.0</v>
      </c>
      <c r="B1192" s="46">
        <v>1330.0</v>
      </c>
      <c r="C1192" s="46"/>
      <c r="D1192" s="46" t="s">
        <v>2211</v>
      </c>
      <c r="E1192" s="46"/>
      <c r="F1192" s="82"/>
      <c r="G1192" s="122">
        <f t="shared" si="2"/>
        <v>0</v>
      </c>
      <c r="H1192" s="123">
        <v>38430.0</v>
      </c>
      <c r="I1192" s="123">
        <v>38430.0</v>
      </c>
      <c r="J1192" s="122">
        <f t="shared" si="1"/>
        <v>0</v>
      </c>
      <c r="K1192" s="2" t="s">
        <v>930</v>
      </c>
      <c r="L1192" s="2" t="s">
        <v>2209</v>
      </c>
      <c r="M1192" s="32" t="s">
        <v>2210</v>
      </c>
      <c r="O1192" s="124">
        <v>38430.0</v>
      </c>
      <c r="P1192" s="2" t="s">
        <v>930</v>
      </c>
    </row>
    <row r="1193" ht="12.75" customHeight="1">
      <c r="A1193" s="46">
        <v>1192.0</v>
      </c>
      <c r="B1193" s="46"/>
      <c r="C1193" s="46"/>
      <c r="D1193" s="46"/>
      <c r="E1193" s="46"/>
      <c r="F1193" s="82"/>
      <c r="G1193" s="122" t="str">
        <f t="shared" si="2"/>
        <v/>
      </c>
      <c r="H1193" s="123"/>
      <c r="I1193" s="123"/>
      <c r="J1193" s="122" t="str">
        <f t="shared" si="1"/>
        <v/>
      </c>
      <c r="M1193" s="32"/>
      <c r="O1193" s="124"/>
    </row>
    <row r="1194" ht="12.75" customHeight="1">
      <c r="A1194" s="46">
        <v>1193.0</v>
      </c>
      <c r="B1194" s="46">
        <v>1333.0</v>
      </c>
      <c r="C1194" s="46" t="s">
        <v>1896</v>
      </c>
      <c r="D1194" s="46" t="s">
        <v>1351</v>
      </c>
      <c r="E1194" s="46" t="s">
        <v>3098</v>
      </c>
      <c r="F1194" s="125" t="s">
        <v>1897</v>
      </c>
      <c r="G1194" s="122" t="str">
        <f t="shared" si="2"/>
        <v/>
      </c>
      <c r="H1194" s="123">
        <v>38473.0</v>
      </c>
      <c r="I1194" s="123">
        <v>38473.0</v>
      </c>
      <c r="J1194" s="122">
        <f t="shared" si="1"/>
        <v>0</v>
      </c>
      <c r="K1194" s="2" t="s">
        <v>930</v>
      </c>
      <c r="L1194" s="2" t="s">
        <v>2209</v>
      </c>
      <c r="M1194" s="32" t="s">
        <v>2210</v>
      </c>
      <c r="O1194" s="124">
        <v>38473.0</v>
      </c>
      <c r="P1194" s="2" t="s">
        <v>930</v>
      </c>
    </row>
    <row r="1195" ht="12.75" customHeight="1">
      <c r="A1195" s="46">
        <v>1194.0</v>
      </c>
      <c r="B1195" s="46">
        <v>1334.0</v>
      </c>
      <c r="C1195" s="46"/>
      <c r="D1195" s="46" t="s">
        <v>2211</v>
      </c>
      <c r="E1195" s="46"/>
      <c r="F1195" s="82"/>
      <c r="G1195" s="122">
        <f t="shared" si="2"/>
        <v>6</v>
      </c>
      <c r="H1195" s="123" t="s">
        <v>3222</v>
      </c>
      <c r="I1195" s="123">
        <v>38481.0</v>
      </c>
      <c r="J1195" s="122">
        <f t="shared" si="1"/>
        <v>2</v>
      </c>
      <c r="K1195" s="2" t="s">
        <v>2306</v>
      </c>
      <c r="L1195" s="2" t="s">
        <v>735</v>
      </c>
      <c r="M1195" s="32" t="s">
        <v>2210</v>
      </c>
      <c r="O1195" s="124" t="s">
        <v>1898</v>
      </c>
      <c r="P1195" s="2" t="s">
        <v>285</v>
      </c>
    </row>
    <row r="1196" ht="12.75" customHeight="1">
      <c r="A1196" s="46">
        <v>1195.0</v>
      </c>
      <c r="B1196" s="46">
        <v>1335.0</v>
      </c>
      <c r="C1196" s="46"/>
      <c r="D1196" s="46" t="s">
        <v>2211</v>
      </c>
      <c r="E1196" s="46"/>
      <c r="F1196" s="82"/>
      <c r="G1196" s="122">
        <f t="shared" si="2"/>
        <v>10</v>
      </c>
      <c r="H1196" s="123" t="s">
        <v>3223</v>
      </c>
      <c r="I1196" s="123">
        <v>38494.0</v>
      </c>
      <c r="J1196" s="122">
        <f t="shared" si="1"/>
        <v>3</v>
      </c>
      <c r="K1196" s="2" t="s">
        <v>2165</v>
      </c>
      <c r="M1196" s="32" t="s">
        <v>181</v>
      </c>
      <c r="N1196" s="32" t="s">
        <v>1351</v>
      </c>
      <c r="O1196" s="124" t="s">
        <v>1899</v>
      </c>
      <c r="P1196" s="2" t="s">
        <v>765</v>
      </c>
    </row>
    <row r="1197" ht="12.75" customHeight="1">
      <c r="A1197" s="46">
        <v>1196.0</v>
      </c>
      <c r="B1197" s="46">
        <v>1336.0</v>
      </c>
      <c r="C1197" s="46"/>
      <c r="D1197" s="46" t="s">
        <v>2211</v>
      </c>
      <c r="E1197" s="46"/>
      <c r="F1197" s="82"/>
      <c r="G1197" s="122">
        <f t="shared" si="2"/>
        <v>3</v>
      </c>
      <c r="H1197" s="123" t="s">
        <v>3224</v>
      </c>
      <c r="I1197" s="123">
        <v>38499.0</v>
      </c>
      <c r="J1197" s="122">
        <f t="shared" si="1"/>
        <v>2</v>
      </c>
      <c r="K1197" s="2" t="s">
        <v>2873</v>
      </c>
      <c r="M1197" s="32" t="s">
        <v>2874</v>
      </c>
      <c r="N1197" s="32" t="s">
        <v>1351</v>
      </c>
      <c r="O1197" s="124" t="s">
        <v>1901</v>
      </c>
      <c r="P1197" s="2" t="s">
        <v>385</v>
      </c>
    </row>
    <row r="1198" ht="12.75" customHeight="1">
      <c r="A1198" s="46">
        <v>1197.0</v>
      </c>
      <c r="B1198" s="46">
        <v>1337.0</v>
      </c>
      <c r="C1198" s="46"/>
      <c r="D1198" s="46" t="s">
        <v>2211</v>
      </c>
      <c r="E1198" s="46"/>
      <c r="F1198" s="82"/>
      <c r="G1198" s="122">
        <f t="shared" si="2"/>
        <v>5</v>
      </c>
      <c r="H1198" s="123" t="s">
        <v>3225</v>
      </c>
      <c r="I1198" s="123">
        <v>38507.0</v>
      </c>
      <c r="J1198" s="122">
        <f t="shared" si="1"/>
        <v>3</v>
      </c>
      <c r="K1198" s="2" t="s">
        <v>2333</v>
      </c>
      <c r="M1198" s="32" t="s">
        <v>2331</v>
      </c>
      <c r="O1198" s="124" t="s">
        <v>1902</v>
      </c>
      <c r="P1198" s="2" t="s">
        <v>581</v>
      </c>
    </row>
    <row r="1199" ht="12.75" customHeight="1">
      <c r="A1199" s="46">
        <v>1198.0</v>
      </c>
      <c r="B1199" s="46">
        <v>1338.0</v>
      </c>
      <c r="C1199" s="46"/>
      <c r="D1199" s="46" t="s">
        <v>2211</v>
      </c>
      <c r="E1199" s="46"/>
      <c r="F1199" s="125" t="s">
        <v>1904</v>
      </c>
      <c r="G1199" s="122">
        <f t="shared" si="2"/>
        <v>5</v>
      </c>
      <c r="H1199" s="123" t="s">
        <v>3226</v>
      </c>
      <c r="I1199" s="123">
        <v>38515.0</v>
      </c>
      <c r="J1199" s="122">
        <f t="shared" si="1"/>
        <v>3</v>
      </c>
      <c r="K1199" s="2" t="s">
        <v>2328</v>
      </c>
      <c r="M1199" s="32" t="s">
        <v>373</v>
      </c>
      <c r="O1199" s="124" t="s">
        <v>1903</v>
      </c>
      <c r="P1199" s="2" t="s">
        <v>49</v>
      </c>
    </row>
    <row r="1200" ht="12.75" customHeight="1">
      <c r="A1200" s="46">
        <v>1199.0</v>
      </c>
      <c r="B1200" s="46">
        <v>1339.0</v>
      </c>
      <c r="C1200" s="46"/>
      <c r="D1200" s="46" t="s">
        <v>2211</v>
      </c>
      <c r="E1200" s="46"/>
      <c r="F1200" s="82"/>
      <c r="G1200" s="122">
        <f t="shared" si="2"/>
        <v>-4</v>
      </c>
      <c r="H1200" s="123" t="s">
        <v>3227</v>
      </c>
      <c r="I1200" s="123">
        <v>38514.0</v>
      </c>
      <c r="J1200" s="122">
        <f t="shared" si="1"/>
        <v>3</v>
      </c>
      <c r="K1200" s="2" t="s">
        <v>2974</v>
      </c>
      <c r="M1200" s="32" t="s">
        <v>2331</v>
      </c>
      <c r="O1200" s="124" t="s">
        <v>1905</v>
      </c>
      <c r="P1200" s="2" t="s">
        <v>82</v>
      </c>
    </row>
    <row r="1201" ht="12.75" customHeight="1">
      <c r="A1201" s="46">
        <v>1200.0</v>
      </c>
      <c r="B1201" s="46">
        <v>1340.0</v>
      </c>
      <c r="C1201" s="46"/>
      <c r="D1201" s="46" t="s">
        <v>2211</v>
      </c>
      <c r="E1201" s="46"/>
      <c r="F1201" s="125" t="s">
        <v>3228</v>
      </c>
      <c r="G1201" s="122">
        <f t="shared" si="2"/>
        <v>6</v>
      </c>
      <c r="H1201" s="123">
        <v>38520.0</v>
      </c>
      <c r="I1201" s="123">
        <v>38520.0</v>
      </c>
      <c r="J1201" s="122">
        <f t="shared" si="1"/>
        <v>0</v>
      </c>
      <c r="K1201" s="4" t="s">
        <v>3130</v>
      </c>
      <c r="M1201" s="2" t="s">
        <v>3131</v>
      </c>
      <c r="N1201" s="32" t="s">
        <v>1351</v>
      </c>
      <c r="O1201" s="124">
        <v>38520.0</v>
      </c>
      <c r="P1201" s="2" t="s">
        <v>1906</v>
      </c>
    </row>
    <row r="1202" ht="12.75" customHeight="1">
      <c r="A1202" s="46">
        <v>1201.0</v>
      </c>
      <c r="B1202" s="46">
        <v>1341.0</v>
      </c>
      <c r="C1202" s="46"/>
      <c r="D1202" s="46" t="s">
        <v>2211</v>
      </c>
      <c r="E1202" s="46"/>
      <c r="F1202" s="125" t="s">
        <v>2015</v>
      </c>
      <c r="G1202" s="122">
        <f t="shared" si="2"/>
        <v>5</v>
      </c>
      <c r="H1202" s="123">
        <v>38525.0</v>
      </c>
      <c r="I1202" s="123">
        <v>38527.0</v>
      </c>
      <c r="J1202" s="122">
        <f t="shared" si="1"/>
        <v>2</v>
      </c>
      <c r="K1202" s="2" t="s">
        <v>1908</v>
      </c>
      <c r="L1202" s="32" t="s">
        <v>3132</v>
      </c>
      <c r="M1202" s="4" t="s">
        <v>2210</v>
      </c>
      <c r="N1202" s="32" t="s">
        <v>1351</v>
      </c>
      <c r="O1202" s="124">
        <v>38525.0</v>
      </c>
      <c r="P1202" s="2" t="s">
        <v>1908</v>
      </c>
    </row>
    <row r="1203" ht="12.75" customHeight="1">
      <c r="A1203" s="46">
        <v>1202.0</v>
      </c>
      <c r="B1203" s="46">
        <v>1342.0</v>
      </c>
      <c r="C1203" s="46"/>
      <c r="D1203" s="46" t="s">
        <v>2211</v>
      </c>
      <c r="E1203" s="46"/>
      <c r="F1203" s="125" t="s">
        <v>2304</v>
      </c>
      <c r="G1203" s="122">
        <f t="shared" si="2"/>
        <v>2</v>
      </c>
      <c r="H1203" s="123" t="s">
        <v>3229</v>
      </c>
      <c r="I1203" s="123">
        <v>38530.0</v>
      </c>
      <c r="J1203" s="122">
        <f t="shared" si="1"/>
        <v>1</v>
      </c>
      <c r="K1203" s="2" t="s">
        <v>3173</v>
      </c>
      <c r="L1203" s="2" t="s">
        <v>735</v>
      </c>
      <c r="M1203" s="32" t="s">
        <v>2210</v>
      </c>
      <c r="O1203" s="124" t="s">
        <v>1909</v>
      </c>
      <c r="P1203" s="2" t="s">
        <v>288</v>
      </c>
    </row>
    <row r="1204" ht="12.75" customHeight="1">
      <c r="A1204" s="46">
        <v>1203.0</v>
      </c>
      <c r="B1204" s="46">
        <v>1343.0</v>
      </c>
      <c r="C1204" s="46"/>
      <c r="D1204" s="46" t="s">
        <v>2211</v>
      </c>
      <c r="E1204" s="46"/>
      <c r="F1204" s="125" t="s">
        <v>1910</v>
      </c>
      <c r="G1204" s="122">
        <f t="shared" si="2"/>
        <v>1</v>
      </c>
      <c r="H1204" s="123">
        <v>38531.0</v>
      </c>
      <c r="I1204" s="123">
        <v>38531.0</v>
      </c>
      <c r="J1204" s="122">
        <f t="shared" si="1"/>
        <v>0</v>
      </c>
      <c r="K1204" s="2" t="s">
        <v>1175</v>
      </c>
      <c r="L1204" s="2" t="s">
        <v>735</v>
      </c>
      <c r="M1204" s="32" t="s">
        <v>2210</v>
      </c>
      <c r="O1204" s="124">
        <v>38531.0</v>
      </c>
      <c r="P1204" s="2" t="s">
        <v>780</v>
      </c>
    </row>
    <row r="1205" ht="12.75" customHeight="1">
      <c r="A1205" s="46">
        <v>1204.0</v>
      </c>
      <c r="B1205" s="46"/>
      <c r="C1205" s="46"/>
      <c r="D1205" s="46"/>
      <c r="E1205" s="46"/>
      <c r="F1205" s="82"/>
      <c r="G1205" s="122" t="str">
        <f t="shared" si="2"/>
        <v/>
      </c>
      <c r="H1205" s="123"/>
      <c r="I1205" s="123"/>
      <c r="J1205" s="122" t="str">
        <f t="shared" si="1"/>
        <v/>
      </c>
      <c r="O1205" s="124"/>
    </row>
    <row r="1206" ht="12.75" customHeight="1">
      <c r="A1206" s="46">
        <v>1205.0</v>
      </c>
      <c r="B1206" s="46">
        <v>1347.0</v>
      </c>
      <c r="C1206" s="46" t="s">
        <v>1911</v>
      </c>
      <c r="D1206" s="46" t="s">
        <v>1743</v>
      </c>
      <c r="E1206" s="46" t="s">
        <v>3098</v>
      </c>
      <c r="F1206" s="82"/>
      <c r="G1206" s="122" t="str">
        <f t="shared" si="2"/>
        <v/>
      </c>
      <c r="H1206" s="123">
        <v>38534.0</v>
      </c>
      <c r="I1206" s="123">
        <v>38534.0</v>
      </c>
      <c r="J1206" s="122">
        <f t="shared" si="1"/>
        <v>0</v>
      </c>
      <c r="K1206" s="2" t="s">
        <v>1175</v>
      </c>
      <c r="L1206" s="2" t="s">
        <v>735</v>
      </c>
      <c r="M1206" s="32" t="s">
        <v>2210</v>
      </c>
      <c r="O1206" s="124">
        <v>38534.0</v>
      </c>
      <c r="P1206" s="2" t="s">
        <v>1175</v>
      </c>
    </row>
    <row r="1207" ht="12.75" customHeight="1">
      <c r="A1207" s="46">
        <v>1206.0</v>
      </c>
      <c r="B1207" s="46">
        <v>1348.0</v>
      </c>
      <c r="C1207" s="46"/>
      <c r="D1207" s="46" t="s">
        <v>2211</v>
      </c>
      <c r="E1207" s="46"/>
      <c r="F1207" s="82"/>
      <c r="G1207" s="122">
        <f t="shared" si="2"/>
        <v>12</v>
      </c>
      <c r="H1207" s="123" t="s">
        <v>3230</v>
      </c>
      <c r="I1207" s="123">
        <v>38549.0</v>
      </c>
      <c r="J1207" s="122">
        <f t="shared" si="1"/>
        <v>3</v>
      </c>
      <c r="K1207" s="2" t="s">
        <v>2165</v>
      </c>
      <c r="M1207" s="32" t="s">
        <v>181</v>
      </c>
      <c r="N1207" s="32" t="s">
        <v>1351</v>
      </c>
      <c r="O1207" s="124" t="s">
        <v>1912</v>
      </c>
      <c r="P1207" s="2" t="s">
        <v>765</v>
      </c>
    </row>
    <row r="1208" ht="12.75" customHeight="1">
      <c r="A1208" s="46">
        <v>1207.0</v>
      </c>
      <c r="B1208" s="46">
        <v>1349.0</v>
      </c>
      <c r="C1208" s="46"/>
      <c r="D1208" s="46" t="s">
        <v>2211</v>
      </c>
      <c r="E1208" s="46"/>
      <c r="F1208" s="82"/>
      <c r="G1208" s="122">
        <f t="shared" si="2"/>
        <v>3</v>
      </c>
      <c r="H1208" s="123" t="s">
        <v>3231</v>
      </c>
      <c r="I1208" s="123">
        <v>38553.0</v>
      </c>
      <c r="J1208" s="122">
        <f t="shared" si="1"/>
        <v>1</v>
      </c>
      <c r="K1208" s="2" t="s">
        <v>2873</v>
      </c>
      <c r="M1208" s="32" t="s">
        <v>2874</v>
      </c>
      <c r="N1208" s="32" t="s">
        <v>1351</v>
      </c>
      <c r="O1208" s="124" t="s">
        <v>1913</v>
      </c>
      <c r="P1208" s="2" t="s">
        <v>385</v>
      </c>
    </row>
    <row r="1209" ht="12.75" customHeight="1">
      <c r="A1209" s="46">
        <v>1208.0</v>
      </c>
      <c r="B1209" s="46">
        <v>1350.0</v>
      </c>
      <c r="C1209" s="46"/>
      <c r="D1209" s="46" t="s">
        <v>2211</v>
      </c>
      <c r="E1209" s="46"/>
      <c r="F1209" s="82"/>
      <c r="G1209" s="122">
        <f t="shared" si="2"/>
        <v>5</v>
      </c>
      <c r="H1209" s="123" t="s">
        <v>3232</v>
      </c>
      <c r="I1209" s="123">
        <v>38561.0</v>
      </c>
      <c r="J1209" s="122">
        <f t="shared" si="1"/>
        <v>3</v>
      </c>
      <c r="K1209" s="2" t="s">
        <v>2333</v>
      </c>
      <c r="M1209" s="32" t="s">
        <v>2331</v>
      </c>
      <c r="O1209" s="124" t="s">
        <v>1915</v>
      </c>
      <c r="P1209" s="2" t="s">
        <v>581</v>
      </c>
    </row>
    <row r="1210" ht="12.75" customHeight="1">
      <c r="A1210" s="46">
        <v>1209.0</v>
      </c>
      <c r="B1210" s="46">
        <v>1351.0</v>
      </c>
      <c r="C1210" s="46"/>
      <c r="D1210" s="46" t="s">
        <v>2211</v>
      </c>
      <c r="E1210" s="46"/>
      <c r="F1210" s="125" t="s">
        <v>1917</v>
      </c>
      <c r="G1210" s="122">
        <f t="shared" si="2"/>
        <v>5</v>
      </c>
      <c r="H1210" s="123" t="s">
        <v>3233</v>
      </c>
      <c r="I1210" s="123">
        <v>38569.0</v>
      </c>
      <c r="J1210" s="122">
        <f t="shared" si="1"/>
        <v>3</v>
      </c>
      <c r="K1210" s="2" t="s">
        <v>2328</v>
      </c>
      <c r="M1210" s="32" t="s">
        <v>373</v>
      </c>
      <c r="O1210" s="124" t="s">
        <v>1916</v>
      </c>
      <c r="P1210" s="2" t="s">
        <v>49</v>
      </c>
    </row>
    <row r="1211" ht="12.75" customHeight="1">
      <c r="A1211" s="46">
        <v>1210.0</v>
      </c>
      <c r="B1211" s="46">
        <v>1352.0</v>
      </c>
      <c r="C1211" s="46"/>
      <c r="D1211" s="46" t="s">
        <v>2211</v>
      </c>
      <c r="E1211" s="46"/>
      <c r="F1211" s="125" t="s">
        <v>1918</v>
      </c>
      <c r="G1211" s="122">
        <f t="shared" si="2"/>
        <v>-1</v>
      </c>
      <c r="H1211" s="123">
        <v>38568.0</v>
      </c>
      <c r="I1211" s="123">
        <v>38568.0</v>
      </c>
      <c r="J1211" s="122">
        <f t="shared" si="1"/>
        <v>0</v>
      </c>
      <c r="K1211" s="4" t="s">
        <v>3130</v>
      </c>
      <c r="M1211" s="2" t="s">
        <v>3131</v>
      </c>
      <c r="N1211" s="32" t="s">
        <v>1351</v>
      </c>
      <c r="O1211" s="124">
        <v>38568.0</v>
      </c>
      <c r="P1211" s="2" t="s">
        <v>1906</v>
      </c>
    </row>
    <row r="1212" ht="12.75" customHeight="1">
      <c r="A1212" s="46">
        <v>1211.0</v>
      </c>
      <c r="B1212" s="46">
        <v>1353.0</v>
      </c>
      <c r="C1212" s="46"/>
      <c r="D1212" s="46" t="s">
        <v>2211</v>
      </c>
      <c r="E1212" s="46"/>
      <c r="F1212" s="125" t="s">
        <v>1920</v>
      </c>
      <c r="G1212" s="122">
        <f t="shared" si="2"/>
        <v>4</v>
      </c>
      <c r="H1212" s="123" t="s">
        <v>3234</v>
      </c>
      <c r="I1212" s="123">
        <v>38575.0</v>
      </c>
      <c r="J1212" s="122">
        <f t="shared" si="1"/>
        <v>3</v>
      </c>
      <c r="K1212" s="2" t="s">
        <v>2168</v>
      </c>
      <c r="L1212" s="32" t="s">
        <v>2326</v>
      </c>
      <c r="M1212" s="2" t="s">
        <v>2327</v>
      </c>
      <c r="N1212" s="32" t="s">
        <v>1351</v>
      </c>
      <c r="O1212" s="124" t="s">
        <v>1919</v>
      </c>
      <c r="P1212" s="2" t="s">
        <v>409</v>
      </c>
    </row>
    <row r="1213" ht="12.75" customHeight="1">
      <c r="A1213" s="46">
        <v>1212.0</v>
      </c>
      <c r="B1213" s="46">
        <v>1354.0</v>
      </c>
      <c r="C1213" s="46"/>
      <c r="D1213" s="46" t="s">
        <v>2211</v>
      </c>
      <c r="E1213" s="46"/>
      <c r="F1213" s="125" t="s">
        <v>2304</v>
      </c>
      <c r="G1213" s="122">
        <f t="shared" si="2"/>
        <v>12</v>
      </c>
      <c r="H1213" s="123" t="s">
        <v>3235</v>
      </c>
      <c r="I1213" s="123">
        <v>38588.0</v>
      </c>
      <c r="J1213" s="122">
        <f t="shared" si="1"/>
        <v>1</v>
      </c>
      <c r="K1213" s="4" t="s">
        <v>541</v>
      </c>
      <c r="L1213" s="2" t="s">
        <v>2209</v>
      </c>
      <c r="M1213" s="32" t="s">
        <v>2210</v>
      </c>
      <c r="O1213" s="124" t="s">
        <v>1921</v>
      </c>
      <c r="P1213" s="2" t="s">
        <v>541</v>
      </c>
    </row>
    <row r="1214" ht="12.75" customHeight="1">
      <c r="A1214" s="46">
        <v>1213.0</v>
      </c>
      <c r="B1214" s="46">
        <v>1355.0</v>
      </c>
      <c r="C1214" s="46"/>
      <c r="D1214" s="46" t="s">
        <v>2211</v>
      </c>
      <c r="E1214" s="46"/>
      <c r="F1214" s="125" t="s">
        <v>1923</v>
      </c>
      <c r="G1214" s="122">
        <f t="shared" si="2"/>
        <v>1</v>
      </c>
      <c r="H1214" s="123" t="s">
        <v>3236</v>
      </c>
      <c r="I1214" s="123">
        <v>38591.0</v>
      </c>
      <c r="J1214" s="122">
        <f t="shared" si="1"/>
        <v>2</v>
      </c>
      <c r="K1214" s="2" t="s">
        <v>734</v>
      </c>
      <c r="L1214" s="2" t="s">
        <v>2209</v>
      </c>
      <c r="M1214" s="32" t="s">
        <v>2210</v>
      </c>
      <c r="O1214" s="124" t="s">
        <v>1922</v>
      </c>
      <c r="P1214" s="2" t="s">
        <v>504</v>
      </c>
    </row>
    <row r="1215" ht="12.75" customHeight="1">
      <c r="A1215" s="46">
        <v>1214.0</v>
      </c>
      <c r="B1215" s="46">
        <v>1356.0</v>
      </c>
      <c r="C1215" s="46"/>
      <c r="D1215" s="46" t="s">
        <v>2211</v>
      </c>
      <c r="E1215" s="46"/>
      <c r="F1215" s="125" t="s">
        <v>1924</v>
      </c>
      <c r="G1215" s="122">
        <f t="shared" si="2"/>
        <v>2</v>
      </c>
      <c r="H1215" s="123">
        <v>38593.0</v>
      </c>
      <c r="I1215" s="123">
        <v>38593.0</v>
      </c>
      <c r="J1215" s="122">
        <f t="shared" si="1"/>
        <v>0</v>
      </c>
      <c r="K1215" s="2" t="s">
        <v>930</v>
      </c>
      <c r="L1215" s="2" t="s">
        <v>2209</v>
      </c>
      <c r="M1215" s="32" t="s">
        <v>2210</v>
      </c>
      <c r="O1215" s="124">
        <v>38593.0</v>
      </c>
      <c r="P1215" s="2" t="s">
        <v>930</v>
      </c>
    </row>
    <row r="1216" ht="12.75" customHeight="1">
      <c r="A1216" s="46">
        <v>1215.0</v>
      </c>
      <c r="B1216" s="46"/>
      <c r="C1216" s="46"/>
      <c r="D1216" s="46"/>
      <c r="E1216" s="46"/>
      <c r="F1216" s="46"/>
      <c r="G1216" s="122" t="str">
        <f t="shared" si="2"/>
        <v/>
      </c>
      <c r="H1216" s="123"/>
      <c r="I1216" s="123"/>
      <c r="J1216" s="122" t="str">
        <f t="shared" si="1"/>
        <v/>
      </c>
      <c r="M1216" s="32"/>
      <c r="O1216" s="124"/>
    </row>
    <row r="1217" ht="12.75" customHeight="1">
      <c r="A1217" s="46">
        <v>1216.0</v>
      </c>
      <c r="B1217" s="46">
        <v>1359.0</v>
      </c>
      <c r="C1217" s="46" t="s">
        <v>1925</v>
      </c>
      <c r="D1217" s="46" t="s">
        <v>1579</v>
      </c>
      <c r="E1217" s="46" t="s">
        <v>3098</v>
      </c>
      <c r="F1217" s="82"/>
      <c r="G1217" s="122" t="str">
        <f t="shared" si="2"/>
        <v/>
      </c>
      <c r="H1217" s="123">
        <v>38634.0</v>
      </c>
      <c r="I1217" s="123">
        <v>38634.0</v>
      </c>
      <c r="J1217" s="122">
        <f t="shared" si="1"/>
        <v>0</v>
      </c>
      <c r="K1217" s="2" t="s">
        <v>930</v>
      </c>
      <c r="L1217" s="2" t="s">
        <v>2209</v>
      </c>
      <c r="M1217" s="32" t="s">
        <v>2210</v>
      </c>
      <c r="O1217" s="124">
        <v>38634.0</v>
      </c>
      <c r="P1217" s="2" t="s">
        <v>930</v>
      </c>
    </row>
    <row r="1218" ht="12.75" customHeight="1">
      <c r="A1218" s="46">
        <v>1217.0</v>
      </c>
      <c r="B1218" s="46">
        <v>1360.0</v>
      </c>
      <c r="C1218" s="46"/>
      <c r="D1218" s="46" t="s">
        <v>2211</v>
      </c>
      <c r="E1218" s="46"/>
      <c r="F1218" s="125" t="s">
        <v>1774</v>
      </c>
      <c r="G1218" s="122">
        <f t="shared" si="2"/>
        <v>0</v>
      </c>
      <c r="H1218" s="123">
        <v>38634.0</v>
      </c>
      <c r="I1218" s="123">
        <v>38634.0</v>
      </c>
      <c r="J1218" s="122">
        <f t="shared" si="1"/>
        <v>0</v>
      </c>
      <c r="K1218" s="32" t="s">
        <v>526</v>
      </c>
      <c r="L1218" s="2" t="s">
        <v>2209</v>
      </c>
      <c r="M1218" s="32" t="s">
        <v>2210</v>
      </c>
      <c r="O1218" s="124"/>
      <c r="P1218" s="2" t="s">
        <v>556</v>
      </c>
    </row>
    <row r="1219" ht="12.75" customHeight="1">
      <c r="A1219" s="46">
        <v>1218.0</v>
      </c>
      <c r="B1219" s="46">
        <v>1361.0</v>
      </c>
      <c r="C1219" s="46"/>
      <c r="D1219" s="46" t="s">
        <v>2211</v>
      </c>
      <c r="E1219" s="46"/>
      <c r="F1219" s="125" t="s">
        <v>1777</v>
      </c>
      <c r="G1219" s="122">
        <f t="shared" si="2"/>
        <v>0</v>
      </c>
      <c r="H1219" s="123">
        <v>38634.0</v>
      </c>
      <c r="I1219" s="123">
        <v>38634.0</v>
      </c>
      <c r="J1219" s="122">
        <f t="shared" si="1"/>
        <v>0</v>
      </c>
      <c r="K1219" s="2" t="s">
        <v>930</v>
      </c>
      <c r="L1219" s="2" t="s">
        <v>2209</v>
      </c>
      <c r="M1219" s="32" t="s">
        <v>2210</v>
      </c>
      <c r="O1219" s="124">
        <v>38634.0</v>
      </c>
      <c r="P1219" s="2" t="s">
        <v>930</v>
      </c>
    </row>
    <row r="1220" ht="12.75" customHeight="1">
      <c r="A1220" s="46">
        <v>1219.0</v>
      </c>
      <c r="B1220" s="46"/>
      <c r="C1220" s="46"/>
      <c r="D1220" s="46"/>
      <c r="E1220" s="46"/>
      <c r="F1220" s="46"/>
      <c r="G1220" s="122" t="str">
        <f t="shared" si="2"/>
        <v/>
      </c>
      <c r="H1220" s="123"/>
      <c r="I1220" s="123"/>
      <c r="J1220" s="122" t="str">
        <f t="shared" si="1"/>
        <v/>
      </c>
      <c r="M1220" s="32"/>
      <c r="O1220" s="124"/>
    </row>
    <row r="1221" ht="12.75" customHeight="1">
      <c r="A1221" s="46">
        <v>1220.0</v>
      </c>
      <c r="B1221" s="46">
        <v>1365.0</v>
      </c>
      <c r="C1221" s="46" t="s">
        <v>1926</v>
      </c>
      <c r="D1221" s="46" t="s">
        <v>1579</v>
      </c>
      <c r="E1221" s="46" t="s">
        <v>3098</v>
      </c>
      <c r="F1221" s="125" t="s">
        <v>1779</v>
      </c>
      <c r="G1221" s="122" t="str">
        <f t="shared" si="2"/>
        <v/>
      </c>
      <c r="H1221" s="123">
        <v>38794.0</v>
      </c>
      <c r="I1221" s="123">
        <v>38794.0</v>
      </c>
      <c r="J1221" s="122">
        <f t="shared" si="1"/>
        <v>0</v>
      </c>
      <c r="K1221" s="2" t="s">
        <v>930</v>
      </c>
      <c r="L1221" s="2" t="s">
        <v>2209</v>
      </c>
      <c r="M1221" s="32" t="s">
        <v>2210</v>
      </c>
      <c r="O1221" s="124">
        <v>38429.0</v>
      </c>
      <c r="P1221" s="2" t="s">
        <v>930</v>
      </c>
    </row>
    <row r="1222" ht="12.75" customHeight="1">
      <c r="A1222" s="46">
        <v>1221.0</v>
      </c>
      <c r="B1222" s="46">
        <v>1366.0</v>
      </c>
      <c r="C1222" s="46"/>
      <c r="D1222" s="46" t="s">
        <v>2211</v>
      </c>
      <c r="E1222" s="46"/>
      <c r="F1222" s="125" t="s">
        <v>3237</v>
      </c>
      <c r="G1222" s="122">
        <f t="shared" si="2"/>
        <v>0</v>
      </c>
      <c r="H1222" s="123">
        <v>38794.0</v>
      </c>
      <c r="I1222" s="123">
        <v>38794.0</v>
      </c>
      <c r="J1222" s="122">
        <f t="shared" si="1"/>
        <v>0</v>
      </c>
      <c r="K1222" s="32" t="s">
        <v>526</v>
      </c>
      <c r="L1222" s="2" t="s">
        <v>2209</v>
      </c>
      <c r="M1222" s="32" t="s">
        <v>2210</v>
      </c>
      <c r="N1222" s="32" t="s">
        <v>3238</v>
      </c>
      <c r="O1222" s="124"/>
      <c r="P1222" s="2" t="s">
        <v>3239</v>
      </c>
    </row>
    <row r="1223" ht="12.75" customHeight="1">
      <c r="A1223" s="46">
        <v>1222.0</v>
      </c>
      <c r="B1223" s="46">
        <v>1367.0</v>
      </c>
      <c r="C1223" s="46"/>
      <c r="D1223" s="46" t="s">
        <v>2211</v>
      </c>
      <c r="E1223" s="46"/>
      <c r="F1223" s="82"/>
      <c r="G1223" s="122">
        <f t="shared" si="2"/>
        <v>0</v>
      </c>
      <c r="H1223" s="123">
        <v>38794.0</v>
      </c>
      <c r="I1223" s="123">
        <v>38794.0</v>
      </c>
      <c r="J1223" s="122">
        <f t="shared" si="1"/>
        <v>0</v>
      </c>
      <c r="K1223" s="2" t="s">
        <v>930</v>
      </c>
      <c r="L1223" s="2" t="s">
        <v>2209</v>
      </c>
      <c r="M1223" s="32" t="s">
        <v>2210</v>
      </c>
      <c r="O1223" s="124">
        <v>38429.0</v>
      </c>
      <c r="P1223" s="2" t="s">
        <v>930</v>
      </c>
    </row>
    <row r="1224" ht="12.75" customHeight="1">
      <c r="A1224" s="46">
        <v>1223.0</v>
      </c>
      <c r="B1224" s="46"/>
      <c r="C1224" s="46"/>
      <c r="D1224" s="46"/>
      <c r="E1224" s="46"/>
      <c r="F1224" s="82"/>
      <c r="G1224" s="122" t="str">
        <f t="shared" si="2"/>
        <v/>
      </c>
      <c r="H1224" s="123"/>
      <c r="I1224" s="123"/>
      <c r="J1224" s="122" t="str">
        <f t="shared" si="1"/>
        <v/>
      </c>
      <c r="M1224" s="32"/>
      <c r="O1224" s="124"/>
    </row>
    <row r="1225" ht="12.75" customHeight="1">
      <c r="A1225" s="46">
        <v>1224.0</v>
      </c>
      <c r="B1225" s="46">
        <v>1370.0</v>
      </c>
      <c r="C1225" s="46" t="s">
        <v>1928</v>
      </c>
      <c r="D1225" s="46" t="s">
        <v>962</v>
      </c>
      <c r="E1225" s="46" t="s">
        <v>3098</v>
      </c>
      <c r="F1225" s="125" t="s">
        <v>1897</v>
      </c>
      <c r="G1225" s="122" t="str">
        <f t="shared" si="2"/>
        <v/>
      </c>
      <c r="H1225" s="123">
        <v>38837.0</v>
      </c>
      <c r="I1225" s="123">
        <v>38837.0</v>
      </c>
      <c r="J1225" s="122">
        <f t="shared" si="1"/>
        <v>0</v>
      </c>
      <c r="K1225" s="2" t="s">
        <v>930</v>
      </c>
      <c r="L1225" s="2" t="s">
        <v>2209</v>
      </c>
      <c r="M1225" s="32" t="s">
        <v>2210</v>
      </c>
      <c r="O1225" s="124">
        <v>38837.0</v>
      </c>
      <c r="P1225" s="2" t="s">
        <v>930</v>
      </c>
    </row>
    <row r="1226" ht="12.75" customHeight="1">
      <c r="A1226" s="46">
        <v>1225.0</v>
      </c>
      <c r="B1226" s="46">
        <v>1371.0</v>
      </c>
      <c r="C1226" s="46"/>
      <c r="D1226" s="46" t="s">
        <v>2211</v>
      </c>
      <c r="E1226" s="46"/>
      <c r="F1226" s="82"/>
      <c r="G1226" s="122">
        <f t="shared" si="2"/>
        <v>8</v>
      </c>
      <c r="H1226" s="123" t="s">
        <v>3240</v>
      </c>
      <c r="I1226" s="123">
        <v>38848.0</v>
      </c>
      <c r="J1226" s="122">
        <f t="shared" si="1"/>
        <v>3</v>
      </c>
      <c r="K1226" s="4" t="s">
        <v>2948</v>
      </c>
      <c r="M1226" s="32" t="s">
        <v>56</v>
      </c>
      <c r="O1226" s="124" t="s">
        <v>1929</v>
      </c>
      <c r="P1226" s="2" t="s">
        <v>3241</v>
      </c>
    </row>
    <row r="1227" ht="12.75" customHeight="1">
      <c r="A1227" s="46">
        <v>1226.0</v>
      </c>
      <c r="B1227" s="46">
        <v>1372.0</v>
      </c>
      <c r="C1227" s="46"/>
      <c r="D1227" s="46" t="s">
        <v>2211</v>
      </c>
      <c r="E1227" s="46"/>
      <c r="F1227" s="125" t="s">
        <v>1931</v>
      </c>
      <c r="G1227" s="122">
        <f t="shared" si="2"/>
        <v>4</v>
      </c>
      <c r="H1227" s="123">
        <v>38852.0</v>
      </c>
      <c r="I1227" s="123">
        <v>38853.0</v>
      </c>
      <c r="J1227" s="122">
        <f t="shared" si="1"/>
        <v>1</v>
      </c>
      <c r="K1227" s="2" t="s">
        <v>404</v>
      </c>
      <c r="M1227" s="2" t="s">
        <v>404</v>
      </c>
      <c r="O1227" s="124">
        <v>38852.0</v>
      </c>
      <c r="P1227" s="2" t="s">
        <v>404</v>
      </c>
    </row>
    <row r="1228" ht="12.75" customHeight="1">
      <c r="A1228" s="46">
        <v>1227.0</v>
      </c>
      <c r="B1228" s="46">
        <v>1373.0</v>
      </c>
      <c r="C1228" s="46"/>
      <c r="D1228" s="46" t="s">
        <v>2211</v>
      </c>
      <c r="E1228" s="46"/>
      <c r="F1228" s="82"/>
      <c r="G1228" s="122">
        <f t="shared" si="2"/>
        <v>4</v>
      </c>
      <c r="H1228" s="123" t="s">
        <v>3242</v>
      </c>
      <c r="I1228" s="123">
        <v>38860.0</v>
      </c>
      <c r="J1228" s="122">
        <f t="shared" si="1"/>
        <v>3</v>
      </c>
      <c r="K1228" s="2" t="s">
        <v>3243</v>
      </c>
      <c r="M1228" s="2" t="s">
        <v>2218</v>
      </c>
      <c r="O1228" s="124" t="s">
        <v>1933</v>
      </c>
      <c r="P1228" s="2" t="s">
        <v>294</v>
      </c>
    </row>
    <row r="1229" ht="12.75" customHeight="1">
      <c r="A1229" s="46">
        <v>1228.0</v>
      </c>
      <c r="B1229" s="46">
        <v>1374.0</v>
      </c>
      <c r="C1229" s="46"/>
      <c r="D1229" s="46" t="s">
        <v>2211</v>
      </c>
      <c r="E1229" s="46"/>
      <c r="F1229" s="82"/>
      <c r="G1229" s="122">
        <f t="shared" si="2"/>
        <v>6</v>
      </c>
      <c r="H1229" s="123" t="s">
        <v>3244</v>
      </c>
      <c r="I1229" s="123">
        <v>38869.0</v>
      </c>
      <c r="J1229" s="122">
        <f t="shared" si="1"/>
        <v>3</v>
      </c>
      <c r="K1229" s="2" t="s">
        <v>2220</v>
      </c>
      <c r="M1229" s="2" t="s">
        <v>2221</v>
      </c>
      <c r="O1229" s="124" t="s">
        <v>1934</v>
      </c>
      <c r="P1229" s="2" t="s">
        <v>600</v>
      </c>
    </row>
    <row r="1230" ht="12.75" customHeight="1">
      <c r="A1230" s="46">
        <v>1229.0</v>
      </c>
      <c r="B1230" s="46">
        <v>1375.0</v>
      </c>
      <c r="C1230" s="46"/>
      <c r="D1230" s="46" t="s">
        <v>2211</v>
      </c>
      <c r="E1230" s="46"/>
      <c r="F1230" s="125" t="s">
        <v>1936</v>
      </c>
      <c r="G1230" s="122">
        <f t="shared" si="2"/>
        <v>12</v>
      </c>
      <c r="H1230" s="123" t="s">
        <v>3245</v>
      </c>
      <c r="I1230" s="123">
        <v>38884.0</v>
      </c>
      <c r="J1230" s="122">
        <f t="shared" si="1"/>
        <v>3</v>
      </c>
      <c r="K1230" s="2" t="s">
        <v>3246</v>
      </c>
      <c r="M1230" s="32" t="s">
        <v>3083</v>
      </c>
      <c r="O1230" s="124" t="s">
        <v>1935</v>
      </c>
      <c r="P1230" s="2" t="s">
        <v>102</v>
      </c>
    </row>
    <row r="1231" ht="12.75" customHeight="1">
      <c r="A1231" s="46">
        <v>1230.0</v>
      </c>
      <c r="B1231" s="46">
        <v>1376.0</v>
      </c>
      <c r="C1231" s="46"/>
      <c r="D1231" s="46" t="s">
        <v>2211</v>
      </c>
      <c r="E1231" s="46"/>
      <c r="F1231" s="82"/>
      <c r="G1231" s="122">
        <f t="shared" si="2"/>
        <v>-3</v>
      </c>
      <c r="H1231" s="123" t="s">
        <v>3245</v>
      </c>
      <c r="I1231" s="123">
        <v>38884.0</v>
      </c>
      <c r="J1231" s="122">
        <f t="shared" si="1"/>
        <v>3</v>
      </c>
      <c r="K1231" s="2" t="s">
        <v>3247</v>
      </c>
      <c r="M1231" s="32" t="s">
        <v>2755</v>
      </c>
      <c r="O1231" s="124" t="s">
        <v>1935</v>
      </c>
      <c r="P1231" s="2" t="s">
        <v>204</v>
      </c>
    </row>
    <row r="1232" ht="12.75" customHeight="1">
      <c r="A1232" s="46">
        <v>1231.0</v>
      </c>
      <c r="B1232" s="46">
        <v>1377.0</v>
      </c>
      <c r="C1232" s="46"/>
      <c r="D1232" s="46" t="s">
        <v>2211</v>
      </c>
      <c r="E1232" s="46"/>
      <c r="F1232" s="82"/>
      <c r="G1232" s="122">
        <f t="shared" si="2"/>
        <v>12</v>
      </c>
      <c r="H1232" s="123">
        <v>38896.0</v>
      </c>
      <c r="I1232" s="123">
        <v>38896.0</v>
      </c>
      <c r="J1232" s="122">
        <f t="shared" si="1"/>
        <v>0</v>
      </c>
      <c r="K1232" s="2" t="s">
        <v>930</v>
      </c>
      <c r="L1232" s="2" t="s">
        <v>2209</v>
      </c>
      <c r="M1232" s="32" t="s">
        <v>2210</v>
      </c>
      <c r="O1232" s="124">
        <v>38896.0</v>
      </c>
      <c r="P1232" s="2" t="s">
        <v>930</v>
      </c>
    </row>
    <row r="1233" ht="12.75" customHeight="1">
      <c r="A1233" s="46">
        <v>1232.0</v>
      </c>
      <c r="B1233" s="46"/>
      <c r="C1233" s="46"/>
      <c r="D1233" s="46"/>
      <c r="E1233" s="46"/>
      <c r="F1233" s="82"/>
      <c r="G1233" s="122" t="str">
        <f t="shared" si="2"/>
        <v/>
      </c>
      <c r="H1233" s="123"/>
      <c r="I1233" s="123"/>
      <c r="J1233" s="122" t="str">
        <f t="shared" si="1"/>
        <v/>
      </c>
      <c r="M1233" s="32"/>
      <c r="O1233" s="124"/>
    </row>
    <row r="1234" ht="12.75" customHeight="1">
      <c r="A1234" s="46">
        <v>1233.0</v>
      </c>
      <c r="B1234" s="46">
        <v>1380.0</v>
      </c>
      <c r="C1234" s="46" t="s">
        <v>1937</v>
      </c>
      <c r="D1234" s="46" t="s">
        <v>962</v>
      </c>
      <c r="E1234" s="46" t="s">
        <v>3098</v>
      </c>
      <c r="F1234" s="125" t="s">
        <v>1938</v>
      </c>
      <c r="G1234" s="122" t="str">
        <f t="shared" si="2"/>
        <v/>
      </c>
      <c r="H1234" s="123">
        <v>38899.0</v>
      </c>
      <c r="I1234" s="123">
        <v>38899.0</v>
      </c>
      <c r="J1234" s="122">
        <f t="shared" si="1"/>
        <v>0</v>
      </c>
      <c r="K1234" s="2" t="s">
        <v>930</v>
      </c>
      <c r="L1234" s="2" t="s">
        <v>2209</v>
      </c>
      <c r="M1234" s="32" t="s">
        <v>2210</v>
      </c>
      <c r="O1234" s="124">
        <v>38899.0</v>
      </c>
      <c r="P1234" s="2" t="s">
        <v>930</v>
      </c>
    </row>
    <row r="1235" ht="12.75" customHeight="1">
      <c r="A1235" s="46">
        <v>1234.0</v>
      </c>
      <c r="B1235" s="46">
        <v>1381.0</v>
      </c>
      <c r="C1235" s="46"/>
      <c r="D1235" s="46" t="s">
        <v>2211</v>
      </c>
      <c r="E1235" s="46"/>
      <c r="F1235" s="82"/>
      <c r="G1235" s="122">
        <f t="shared" si="2"/>
        <v>9</v>
      </c>
      <c r="H1235" s="123" t="s">
        <v>3248</v>
      </c>
      <c r="I1235" s="123">
        <v>38911.0</v>
      </c>
      <c r="J1235" s="122">
        <f t="shared" si="1"/>
        <v>3</v>
      </c>
      <c r="K1235" s="4" t="s">
        <v>2948</v>
      </c>
      <c r="M1235" s="32" t="s">
        <v>56</v>
      </c>
      <c r="O1235" s="124" t="s">
        <v>1939</v>
      </c>
      <c r="P1235" s="2" t="s">
        <v>3241</v>
      </c>
    </row>
    <row r="1236" ht="12.75" customHeight="1">
      <c r="A1236" s="46">
        <v>1235.0</v>
      </c>
      <c r="B1236" s="46">
        <v>1382.0</v>
      </c>
      <c r="C1236" s="46"/>
      <c r="D1236" s="46" t="s">
        <v>2211</v>
      </c>
      <c r="E1236" s="46"/>
      <c r="F1236" s="82"/>
      <c r="G1236" s="122">
        <f t="shared" si="2"/>
        <v>8</v>
      </c>
      <c r="H1236" s="123" t="s">
        <v>3249</v>
      </c>
      <c r="I1236" s="123">
        <v>38922.0</v>
      </c>
      <c r="J1236" s="122">
        <f t="shared" si="1"/>
        <v>3</v>
      </c>
      <c r="K1236" s="2" t="s">
        <v>3243</v>
      </c>
      <c r="M1236" s="2" t="s">
        <v>2218</v>
      </c>
      <c r="O1236" s="124" t="s">
        <v>1940</v>
      </c>
      <c r="P1236" s="2" t="s">
        <v>294</v>
      </c>
    </row>
    <row r="1237" ht="12.75" customHeight="1">
      <c r="A1237" s="46">
        <v>1236.0</v>
      </c>
      <c r="B1237" s="46">
        <v>1383.0</v>
      </c>
      <c r="C1237" s="46"/>
      <c r="D1237" s="46" t="s">
        <v>2211</v>
      </c>
      <c r="E1237" s="46"/>
      <c r="F1237" s="82"/>
      <c r="G1237" s="122">
        <f t="shared" si="2"/>
        <v>5</v>
      </c>
      <c r="H1237" s="123" t="s">
        <v>3250</v>
      </c>
      <c r="I1237" s="123">
        <v>38930.0</v>
      </c>
      <c r="J1237" s="122">
        <f t="shared" si="1"/>
        <v>3</v>
      </c>
      <c r="K1237" s="2" t="s">
        <v>2220</v>
      </c>
      <c r="M1237" s="2" t="s">
        <v>2221</v>
      </c>
      <c r="O1237" s="124" t="s">
        <v>1942</v>
      </c>
      <c r="P1237" s="2" t="s">
        <v>600</v>
      </c>
    </row>
    <row r="1238" ht="12.75" customHeight="1">
      <c r="A1238" s="46">
        <v>1237.0</v>
      </c>
      <c r="B1238" s="46">
        <v>1384.0</v>
      </c>
      <c r="C1238" s="46"/>
      <c r="D1238" s="46" t="s">
        <v>2211</v>
      </c>
      <c r="E1238" s="46"/>
      <c r="F1238" s="82"/>
      <c r="G1238" s="122">
        <f t="shared" si="2"/>
        <v>13</v>
      </c>
      <c r="H1238" s="123" t="s">
        <v>3251</v>
      </c>
      <c r="I1238" s="123">
        <v>38946.0</v>
      </c>
      <c r="J1238" s="122">
        <f t="shared" si="1"/>
        <v>3</v>
      </c>
      <c r="K1238" s="2" t="s">
        <v>3246</v>
      </c>
      <c r="M1238" s="32" t="s">
        <v>2755</v>
      </c>
      <c r="O1238" s="124" t="s">
        <v>1943</v>
      </c>
      <c r="P1238" s="2" t="s">
        <v>102</v>
      </c>
    </row>
    <row r="1239" ht="12.75" customHeight="1">
      <c r="A1239" s="46">
        <v>1238.0</v>
      </c>
      <c r="B1239" s="46">
        <v>1385.0</v>
      </c>
      <c r="C1239" s="46"/>
      <c r="D1239" s="46" t="s">
        <v>2211</v>
      </c>
      <c r="E1239" s="46"/>
      <c r="F1239" s="82"/>
      <c r="G1239" s="122">
        <f t="shared" si="2"/>
        <v>12</v>
      </c>
      <c r="H1239" s="123">
        <v>38958.0</v>
      </c>
      <c r="I1239" s="123">
        <v>38958.0</v>
      </c>
      <c r="J1239" s="122">
        <f t="shared" si="1"/>
        <v>0</v>
      </c>
      <c r="K1239" s="2" t="s">
        <v>930</v>
      </c>
      <c r="L1239" s="2" t="s">
        <v>2209</v>
      </c>
      <c r="M1239" s="32" t="s">
        <v>2210</v>
      </c>
      <c r="O1239" s="124">
        <v>38958.0</v>
      </c>
      <c r="P1239" s="2" t="s">
        <v>930</v>
      </c>
    </row>
    <row r="1240" ht="12.75" customHeight="1">
      <c r="A1240" s="46">
        <v>1239.0</v>
      </c>
      <c r="B1240" s="46"/>
      <c r="C1240" s="46"/>
      <c r="D1240" s="46"/>
      <c r="E1240" s="46"/>
      <c r="F1240" s="82"/>
      <c r="G1240" s="122" t="str">
        <f t="shared" si="2"/>
        <v/>
      </c>
      <c r="H1240" s="123"/>
      <c r="I1240" s="123"/>
      <c r="J1240" s="122" t="str">
        <f t="shared" si="1"/>
        <v/>
      </c>
      <c r="M1240" s="32"/>
      <c r="O1240" s="124"/>
    </row>
    <row r="1241" ht="12.75" customHeight="1">
      <c r="A1241" s="46">
        <v>1240.0</v>
      </c>
      <c r="B1241" s="46">
        <v>1387.0</v>
      </c>
      <c r="C1241" s="46" t="s">
        <v>1944</v>
      </c>
      <c r="D1241" s="46" t="s">
        <v>1945</v>
      </c>
      <c r="E1241" s="46" t="s">
        <v>3098</v>
      </c>
      <c r="F1241" s="82"/>
      <c r="G1241" s="122" t="str">
        <f t="shared" si="2"/>
        <v/>
      </c>
      <c r="H1241" s="123">
        <v>39158.0</v>
      </c>
      <c r="I1241" s="123">
        <v>39158.0</v>
      </c>
      <c r="J1241" s="122">
        <f t="shared" si="1"/>
        <v>0</v>
      </c>
      <c r="K1241" s="2" t="s">
        <v>526</v>
      </c>
      <c r="L1241" s="2" t="s">
        <v>2209</v>
      </c>
      <c r="M1241" s="32" t="s">
        <v>2210</v>
      </c>
      <c r="O1241" s="124">
        <v>39158.0</v>
      </c>
      <c r="P1241" s="2" t="s">
        <v>526</v>
      </c>
    </row>
    <row r="1242" ht="12.75" customHeight="1">
      <c r="A1242" s="46">
        <v>1241.0</v>
      </c>
      <c r="B1242" s="46"/>
      <c r="C1242" s="46"/>
      <c r="D1242" s="46"/>
      <c r="E1242" s="46"/>
      <c r="F1242" s="82"/>
      <c r="G1242" s="122" t="str">
        <f t="shared" si="2"/>
        <v/>
      </c>
      <c r="H1242" s="123"/>
      <c r="I1242" s="123"/>
      <c r="J1242" s="122" t="str">
        <f t="shared" si="1"/>
        <v/>
      </c>
      <c r="M1242" s="32"/>
      <c r="O1242" s="124"/>
    </row>
    <row r="1243" ht="12.75" customHeight="1">
      <c r="A1243" s="46">
        <v>1242.0</v>
      </c>
      <c r="B1243" s="46">
        <v>1390.0</v>
      </c>
      <c r="C1243" s="46" t="s">
        <v>1946</v>
      </c>
      <c r="D1243" s="46" t="s">
        <v>1947</v>
      </c>
      <c r="E1243" s="46" t="s">
        <v>3098</v>
      </c>
      <c r="F1243" s="82"/>
      <c r="G1243" s="122" t="str">
        <f t="shared" si="2"/>
        <v/>
      </c>
      <c r="H1243" s="123">
        <v>39201.0</v>
      </c>
      <c r="I1243" s="123">
        <v>39201.0</v>
      </c>
      <c r="J1243" s="122">
        <f t="shared" si="1"/>
        <v>0</v>
      </c>
      <c r="K1243" s="2" t="s">
        <v>930</v>
      </c>
      <c r="L1243" s="2" t="s">
        <v>2209</v>
      </c>
      <c r="M1243" s="32" t="s">
        <v>2210</v>
      </c>
      <c r="O1243" s="124">
        <v>39201.0</v>
      </c>
      <c r="P1243" s="2" t="s">
        <v>597</v>
      </c>
    </row>
    <row r="1244" ht="12.75" customHeight="1">
      <c r="A1244" s="46">
        <v>1243.0</v>
      </c>
      <c r="B1244" s="46">
        <v>1391.0</v>
      </c>
      <c r="C1244" s="46"/>
      <c r="D1244" s="46" t="s">
        <v>2211</v>
      </c>
      <c r="E1244" s="46"/>
      <c r="F1244" s="82"/>
      <c r="G1244" s="122">
        <f t="shared" si="2"/>
        <v>18</v>
      </c>
      <c r="H1244" s="123" t="s">
        <v>3252</v>
      </c>
      <c r="I1244" s="123">
        <v>39222.0</v>
      </c>
      <c r="J1244" s="122">
        <f t="shared" si="1"/>
        <v>3</v>
      </c>
      <c r="K1244" s="2" t="s">
        <v>2998</v>
      </c>
      <c r="M1244" s="2" t="s">
        <v>492</v>
      </c>
      <c r="O1244" s="124" t="s">
        <v>1948</v>
      </c>
      <c r="P1244" s="2" t="s">
        <v>273</v>
      </c>
    </row>
    <row r="1245" ht="12.75" customHeight="1">
      <c r="A1245" s="46">
        <v>1244.0</v>
      </c>
      <c r="B1245" s="46">
        <v>1392.0</v>
      </c>
      <c r="C1245" s="46"/>
      <c r="D1245" s="46" t="s">
        <v>2211</v>
      </c>
      <c r="E1245" s="46"/>
      <c r="F1245" s="82"/>
      <c r="G1245" s="122">
        <f t="shared" si="2"/>
        <v>5</v>
      </c>
      <c r="H1245" s="123" t="s">
        <v>3253</v>
      </c>
      <c r="I1245" s="123">
        <v>39230.0</v>
      </c>
      <c r="J1245" s="122">
        <f t="shared" si="1"/>
        <v>3</v>
      </c>
      <c r="K1245" s="2" t="s">
        <v>233</v>
      </c>
      <c r="M1245" s="32" t="s">
        <v>2761</v>
      </c>
      <c r="O1245" s="124" t="s">
        <v>1950</v>
      </c>
      <c r="P1245" s="2" t="s">
        <v>236</v>
      </c>
    </row>
    <row r="1246" ht="12.75" customHeight="1">
      <c r="A1246" s="46">
        <v>1245.0</v>
      </c>
      <c r="B1246" s="46">
        <v>1393.0</v>
      </c>
      <c r="C1246" s="46"/>
      <c r="D1246" s="46" t="s">
        <v>2211</v>
      </c>
      <c r="E1246" s="46"/>
      <c r="F1246" s="82"/>
      <c r="G1246" s="122">
        <f t="shared" si="2"/>
        <v>3</v>
      </c>
      <c r="H1246" s="123" t="s">
        <v>3254</v>
      </c>
      <c r="I1246" s="123">
        <v>39236.0</v>
      </c>
      <c r="J1246" s="122">
        <f t="shared" si="1"/>
        <v>3</v>
      </c>
      <c r="K1246" s="2" t="s">
        <v>3255</v>
      </c>
      <c r="M1246" s="32" t="s">
        <v>3256</v>
      </c>
      <c r="O1246" s="124" t="s">
        <v>1951</v>
      </c>
      <c r="P1246" s="2" t="s">
        <v>160</v>
      </c>
    </row>
    <row r="1247" ht="12.75" customHeight="1">
      <c r="A1247" s="46">
        <v>1246.0</v>
      </c>
      <c r="B1247" s="46">
        <v>1394.0</v>
      </c>
      <c r="C1247" s="46"/>
      <c r="D1247" s="46" t="s">
        <v>2211</v>
      </c>
      <c r="E1247" s="46"/>
      <c r="F1247" s="82"/>
      <c r="G1247" s="122">
        <f t="shared" si="2"/>
        <v>7</v>
      </c>
      <c r="H1247" s="123" t="s">
        <v>3257</v>
      </c>
      <c r="I1247" s="123">
        <v>39246.0</v>
      </c>
      <c r="J1247" s="122">
        <f t="shared" si="1"/>
        <v>3</v>
      </c>
      <c r="K1247" s="4" t="s">
        <v>2256</v>
      </c>
      <c r="L1247" s="32" t="s">
        <v>2257</v>
      </c>
      <c r="M1247" s="126" t="s">
        <v>2210</v>
      </c>
      <c r="N1247" s="32" t="s">
        <v>1351</v>
      </c>
      <c r="O1247" s="124" t="s">
        <v>1952</v>
      </c>
      <c r="P1247" s="2" t="s">
        <v>40</v>
      </c>
    </row>
    <row r="1248" ht="12.75" customHeight="1">
      <c r="A1248" s="46">
        <v>1247.0</v>
      </c>
      <c r="B1248" s="46"/>
      <c r="C1248" s="46"/>
      <c r="D1248" s="46"/>
      <c r="E1248" s="46"/>
      <c r="F1248" s="82"/>
      <c r="G1248" s="122">
        <f t="shared" si="2"/>
        <v>14</v>
      </c>
      <c r="H1248" s="123">
        <v>39260.0</v>
      </c>
      <c r="I1248" s="123">
        <v>39260.0</v>
      </c>
      <c r="J1248" s="122">
        <f t="shared" si="1"/>
        <v>0</v>
      </c>
      <c r="K1248" s="32" t="s">
        <v>1175</v>
      </c>
      <c r="L1248" s="32"/>
      <c r="M1248" s="126" t="s">
        <v>2210</v>
      </c>
      <c r="N1248" s="32"/>
      <c r="O1248" s="124"/>
    </row>
    <row r="1249" ht="12.75" customHeight="1">
      <c r="A1249" s="46">
        <v>1248.0</v>
      </c>
      <c r="B1249" s="46"/>
      <c r="C1249" s="46"/>
      <c r="D1249" s="46"/>
      <c r="E1249" s="46"/>
      <c r="F1249" s="82"/>
      <c r="G1249" s="122" t="str">
        <f t="shared" si="2"/>
        <v/>
      </c>
      <c r="H1249" s="123"/>
      <c r="I1249" s="123"/>
      <c r="J1249" s="122" t="str">
        <f t="shared" si="1"/>
        <v/>
      </c>
      <c r="L1249" s="32"/>
      <c r="M1249" s="32"/>
      <c r="N1249" s="32"/>
      <c r="O1249" s="124"/>
    </row>
    <row r="1250" ht="12.75" customHeight="1">
      <c r="A1250" s="46">
        <v>1249.0</v>
      </c>
      <c r="B1250" s="46">
        <v>1397.0</v>
      </c>
      <c r="C1250" s="46" t="s">
        <v>1953</v>
      </c>
      <c r="D1250" s="46" t="s">
        <v>1947</v>
      </c>
      <c r="E1250" s="46" t="s">
        <v>3098</v>
      </c>
      <c r="F1250" s="82"/>
      <c r="G1250" s="122" t="str">
        <f t="shared" si="2"/>
        <v/>
      </c>
      <c r="H1250" s="123" t="s">
        <v>3258</v>
      </c>
      <c r="I1250" s="123">
        <v>39263.0</v>
      </c>
      <c r="J1250" s="122">
        <f t="shared" si="1"/>
        <v>3</v>
      </c>
      <c r="K1250" s="2" t="s">
        <v>1175</v>
      </c>
      <c r="L1250" s="2" t="s">
        <v>735</v>
      </c>
      <c r="M1250" s="32" t="s">
        <v>2210</v>
      </c>
      <c r="O1250" s="124" t="s">
        <v>1954</v>
      </c>
      <c r="P1250" s="2" t="s">
        <v>1955</v>
      </c>
    </row>
    <row r="1251" ht="12.75" customHeight="1">
      <c r="A1251" s="46">
        <v>1250.0</v>
      </c>
      <c r="B1251" s="46">
        <v>1398.0</v>
      </c>
      <c r="C1251" s="46"/>
      <c r="D1251" s="46" t="s">
        <v>2211</v>
      </c>
      <c r="E1251" s="46"/>
      <c r="F1251" s="82"/>
      <c r="G1251" s="122">
        <f t="shared" si="2"/>
        <v>21</v>
      </c>
      <c r="H1251" s="123" t="s">
        <v>3259</v>
      </c>
      <c r="I1251" s="123">
        <v>39287.0</v>
      </c>
      <c r="J1251" s="122">
        <f t="shared" si="1"/>
        <v>3</v>
      </c>
      <c r="K1251" s="2" t="s">
        <v>3175</v>
      </c>
      <c r="M1251" s="2" t="s">
        <v>2260</v>
      </c>
      <c r="O1251" s="124" t="s">
        <v>1956</v>
      </c>
      <c r="P1251" s="2" t="s">
        <v>576</v>
      </c>
    </row>
    <row r="1252" ht="12.75" customHeight="1">
      <c r="A1252" s="46">
        <v>1251.0</v>
      </c>
      <c r="B1252" s="46">
        <v>1399.0</v>
      </c>
      <c r="C1252" s="46"/>
      <c r="D1252" s="46" t="s">
        <v>2211</v>
      </c>
      <c r="E1252" s="46"/>
      <c r="F1252" s="82"/>
      <c r="G1252" s="122">
        <f t="shared" si="2"/>
        <v>3</v>
      </c>
      <c r="H1252" s="123" t="s">
        <v>3260</v>
      </c>
      <c r="I1252" s="123">
        <v>39293.0</v>
      </c>
      <c r="J1252" s="122">
        <f t="shared" si="1"/>
        <v>3</v>
      </c>
      <c r="K1252" s="2" t="s">
        <v>233</v>
      </c>
      <c r="M1252" s="32" t="s">
        <v>2761</v>
      </c>
      <c r="O1252" s="124" t="s">
        <v>1958</v>
      </c>
      <c r="P1252" s="2" t="s">
        <v>236</v>
      </c>
    </row>
    <row r="1253" ht="12.75" customHeight="1">
      <c r="A1253" s="46">
        <v>1252.0</v>
      </c>
      <c r="B1253" s="46">
        <v>1400.0</v>
      </c>
      <c r="C1253" s="46"/>
      <c r="D1253" s="46" t="s">
        <v>2211</v>
      </c>
      <c r="E1253" s="46"/>
      <c r="F1253" s="82"/>
      <c r="G1253" s="122">
        <f t="shared" si="2"/>
        <v>5</v>
      </c>
      <c r="H1253" s="123" t="s">
        <v>3261</v>
      </c>
      <c r="I1253" s="123">
        <v>39301.0</v>
      </c>
      <c r="J1253" s="122">
        <f t="shared" si="1"/>
        <v>3</v>
      </c>
      <c r="K1253" s="2" t="s">
        <v>3262</v>
      </c>
      <c r="M1253" s="32" t="s">
        <v>492</v>
      </c>
      <c r="O1253" s="124" t="s">
        <v>1959</v>
      </c>
      <c r="P1253" s="2" t="s">
        <v>378</v>
      </c>
    </row>
    <row r="1254" ht="12.75" customHeight="1">
      <c r="A1254" s="46">
        <v>1253.0</v>
      </c>
      <c r="B1254" s="46">
        <v>1401.0</v>
      </c>
      <c r="C1254" s="46"/>
      <c r="D1254" s="46" t="s">
        <v>2211</v>
      </c>
      <c r="E1254" s="46"/>
      <c r="F1254" s="82"/>
      <c r="G1254" s="122">
        <f t="shared" si="2"/>
        <v>15</v>
      </c>
      <c r="H1254" s="123" t="s">
        <v>3263</v>
      </c>
      <c r="I1254" s="123">
        <v>39319.0</v>
      </c>
      <c r="J1254" s="122">
        <f t="shared" si="1"/>
        <v>3</v>
      </c>
      <c r="K1254" s="2" t="s">
        <v>1508</v>
      </c>
      <c r="L1254" s="2" t="s">
        <v>2599</v>
      </c>
      <c r="M1254" s="32" t="s">
        <v>2210</v>
      </c>
      <c r="O1254" s="124" t="s">
        <v>1960</v>
      </c>
      <c r="P1254" s="2" t="s">
        <v>548</v>
      </c>
    </row>
    <row r="1255" ht="12.75" customHeight="1">
      <c r="A1255" s="46">
        <v>1254.0</v>
      </c>
      <c r="B1255" s="46">
        <v>1402.0</v>
      </c>
      <c r="C1255" s="46"/>
      <c r="D1255" s="46" t="s">
        <v>2211</v>
      </c>
      <c r="E1255" s="46"/>
      <c r="F1255" s="82"/>
      <c r="G1255" s="122">
        <f t="shared" si="2"/>
        <v>3</v>
      </c>
      <c r="H1255" s="123">
        <v>39322.0</v>
      </c>
      <c r="I1255" s="123">
        <v>39322.0</v>
      </c>
      <c r="J1255" s="122">
        <f t="shared" si="1"/>
        <v>0</v>
      </c>
      <c r="K1255" s="2" t="s">
        <v>930</v>
      </c>
      <c r="L1255" s="2" t="s">
        <v>2209</v>
      </c>
      <c r="M1255" s="32" t="s">
        <v>2210</v>
      </c>
      <c r="O1255" s="124">
        <v>39322.0</v>
      </c>
      <c r="P1255" s="2" t="s">
        <v>597</v>
      </c>
    </row>
    <row r="1256" ht="12.75" customHeight="1">
      <c r="A1256" s="46">
        <v>1255.0</v>
      </c>
      <c r="B1256" s="46"/>
      <c r="C1256" s="46"/>
      <c r="D1256" s="46"/>
      <c r="E1256" s="46"/>
      <c r="F1256" s="82"/>
      <c r="G1256" s="122" t="str">
        <f t="shared" si="2"/>
        <v/>
      </c>
      <c r="H1256" s="123"/>
      <c r="I1256" s="123"/>
      <c r="J1256" s="122" t="str">
        <f t="shared" si="1"/>
        <v/>
      </c>
      <c r="M1256" s="32"/>
      <c r="O1256" s="124"/>
    </row>
    <row r="1257" ht="12.75" customHeight="1">
      <c r="A1257" s="46">
        <v>1256.0</v>
      </c>
      <c r="B1257" s="46">
        <v>1404.0</v>
      </c>
      <c r="C1257" s="46" t="s">
        <v>1961</v>
      </c>
      <c r="D1257" s="46" t="s">
        <v>1945</v>
      </c>
      <c r="E1257" s="46" t="s">
        <v>3098</v>
      </c>
      <c r="F1257" s="82"/>
      <c r="G1257" s="122" t="str">
        <f t="shared" si="2"/>
        <v/>
      </c>
      <c r="H1257" s="123">
        <v>39522.0</v>
      </c>
      <c r="I1257" s="123">
        <v>39522.0</v>
      </c>
      <c r="J1257" s="122">
        <f t="shared" si="1"/>
        <v>0</v>
      </c>
      <c r="K1257" s="2" t="s">
        <v>526</v>
      </c>
      <c r="L1257" s="2" t="s">
        <v>2209</v>
      </c>
      <c r="M1257" s="32" t="s">
        <v>2210</v>
      </c>
      <c r="O1257" s="124">
        <v>39522.0</v>
      </c>
      <c r="P1257" s="2" t="s">
        <v>526</v>
      </c>
    </row>
    <row r="1258" ht="12.75" customHeight="1">
      <c r="A1258" s="46">
        <v>1257.0</v>
      </c>
      <c r="B1258" s="46"/>
      <c r="C1258" s="46"/>
      <c r="D1258" s="46"/>
      <c r="E1258" s="46"/>
      <c r="F1258" s="82"/>
      <c r="G1258" s="122" t="str">
        <f t="shared" si="2"/>
        <v/>
      </c>
      <c r="H1258" s="123"/>
      <c r="I1258" s="123"/>
      <c r="J1258" s="122" t="str">
        <f t="shared" si="1"/>
        <v/>
      </c>
      <c r="M1258" s="32"/>
      <c r="O1258" s="124"/>
    </row>
    <row r="1259" ht="12.75" customHeight="1">
      <c r="A1259" s="46">
        <v>1258.0</v>
      </c>
      <c r="B1259" s="46">
        <v>1409.0</v>
      </c>
      <c r="C1259" s="46" t="s">
        <v>1963</v>
      </c>
      <c r="D1259" s="46" t="s">
        <v>1964</v>
      </c>
      <c r="E1259" s="46" t="s">
        <v>3098</v>
      </c>
      <c r="F1259" s="82"/>
      <c r="G1259" s="122" t="str">
        <f t="shared" si="2"/>
        <v/>
      </c>
      <c r="H1259" s="123">
        <v>39565.0</v>
      </c>
      <c r="I1259" s="123">
        <v>39565.0</v>
      </c>
      <c r="J1259" s="122">
        <f t="shared" si="1"/>
        <v>0</v>
      </c>
      <c r="K1259" s="2" t="s">
        <v>930</v>
      </c>
      <c r="L1259" s="2" t="s">
        <v>2209</v>
      </c>
      <c r="M1259" s="32" t="s">
        <v>2210</v>
      </c>
      <c r="O1259" s="124">
        <v>39565.0</v>
      </c>
      <c r="P1259" s="2" t="s">
        <v>597</v>
      </c>
    </row>
    <row r="1260" ht="12.75" customHeight="1">
      <c r="A1260" s="46">
        <v>1259.0</v>
      </c>
      <c r="B1260" s="46">
        <v>1410.0</v>
      </c>
      <c r="C1260" s="46"/>
      <c r="D1260" s="46" t="s">
        <v>2211</v>
      </c>
      <c r="E1260" s="46"/>
      <c r="F1260" s="82"/>
      <c r="G1260" s="122">
        <f t="shared" si="2"/>
        <v>15</v>
      </c>
      <c r="H1260" s="123" t="s">
        <v>3264</v>
      </c>
      <c r="I1260" s="123">
        <v>39583.0</v>
      </c>
      <c r="J1260" s="122">
        <f t="shared" si="1"/>
        <v>3</v>
      </c>
      <c r="K1260" s="2" t="s">
        <v>2168</v>
      </c>
      <c r="L1260" s="32" t="s">
        <v>2326</v>
      </c>
      <c r="M1260" s="2" t="s">
        <v>2327</v>
      </c>
      <c r="N1260" s="32" t="s">
        <v>1351</v>
      </c>
      <c r="O1260" s="124" t="s">
        <v>1965</v>
      </c>
      <c r="P1260" s="2" t="s">
        <v>409</v>
      </c>
    </row>
    <row r="1261" ht="12.75" customHeight="1">
      <c r="A1261" s="46">
        <v>1260.0</v>
      </c>
      <c r="B1261" s="46">
        <v>1411.0</v>
      </c>
      <c r="C1261" s="46"/>
      <c r="D1261" s="46" t="s">
        <v>2211</v>
      </c>
      <c r="E1261" s="46"/>
      <c r="F1261" s="125" t="s">
        <v>1967</v>
      </c>
      <c r="G1261" s="122" t="str">
        <f t="shared" si="2"/>
        <v/>
      </c>
      <c r="H1261" s="123"/>
      <c r="I1261" s="123"/>
      <c r="J1261" s="122" t="str">
        <f t="shared" si="1"/>
        <v/>
      </c>
      <c r="K1261" s="2" t="s">
        <v>373</v>
      </c>
      <c r="M1261" s="2" t="s">
        <v>373</v>
      </c>
      <c r="O1261" s="124"/>
      <c r="P1261" s="2" t="s">
        <v>373</v>
      </c>
    </row>
    <row r="1262" ht="12.75" customHeight="1">
      <c r="A1262" s="46">
        <v>1261.0</v>
      </c>
      <c r="B1262" s="46">
        <v>1412.0</v>
      </c>
      <c r="C1262" s="46"/>
      <c r="D1262" s="46" t="s">
        <v>2211</v>
      </c>
      <c r="E1262" s="46"/>
      <c r="F1262" s="125" t="s">
        <v>1967</v>
      </c>
      <c r="G1262" s="122" t="str">
        <f t="shared" si="2"/>
        <v/>
      </c>
      <c r="H1262" s="123"/>
      <c r="I1262" s="123"/>
      <c r="J1262" s="122" t="str">
        <f t="shared" si="1"/>
        <v/>
      </c>
      <c r="K1262" s="2" t="s">
        <v>181</v>
      </c>
      <c r="M1262" s="32" t="s">
        <v>181</v>
      </c>
      <c r="N1262" s="32" t="s">
        <v>1351</v>
      </c>
      <c r="O1262" s="124"/>
      <c r="P1262" s="2" t="s">
        <v>181</v>
      </c>
    </row>
    <row r="1263" ht="12.75" customHeight="1">
      <c r="A1263" s="46">
        <v>1262.0</v>
      </c>
      <c r="B1263" s="46">
        <v>1413.0</v>
      </c>
      <c r="C1263" s="46"/>
      <c r="D1263" s="46" t="s">
        <v>2211</v>
      </c>
      <c r="E1263" s="46"/>
      <c r="F1263" s="82"/>
      <c r="G1263" s="122" t="str">
        <f t="shared" si="2"/>
        <v/>
      </c>
      <c r="H1263" s="123" t="s">
        <v>3265</v>
      </c>
      <c r="I1263" s="123">
        <v>39593.0</v>
      </c>
      <c r="J1263" s="122">
        <f t="shared" si="1"/>
        <v>3</v>
      </c>
      <c r="K1263" s="4" t="s">
        <v>2911</v>
      </c>
      <c r="M1263" s="2" t="s">
        <v>2912</v>
      </c>
      <c r="N1263" s="32" t="s">
        <v>1351</v>
      </c>
      <c r="O1263" s="124" t="s">
        <v>1968</v>
      </c>
      <c r="P1263" s="2" t="s">
        <v>1486</v>
      </c>
    </row>
    <row r="1264" ht="12.75" customHeight="1">
      <c r="A1264" s="46">
        <v>1263.0</v>
      </c>
      <c r="B1264" s="46">
        <v>1414.0</v>
      </c>
      <c r="C1264" s="46"/>
      <c r="D1264" s="46" t="s">
        <v>2211</v>
      </c>
      <c r="E1264" s="46"/>
      <c r="F1264" s="82"/>
      <c r="G1264" s="122">
        <f t="shared" si="2"/>
        <v>5</v>
      </c>
      <c r="H1264" s="123" t="s">
        <v>3266</v>
      </c>
      <c r="I1264" s="123">
        <v>39601.0</v>
      </c>
      <c r="J1264" s="122">
        <f t="shared" si="1"/>
        <v>3</v>
      </c>
      <c r="K1264" s="2" t="s">
        <v>2873</v>
      </c>
      <c r="M1264" s="32" t="s">
        <v>2874</v>
      </c>
      <c r="N1264" s="32" t="s">
        <v>1351</v>
      </c>
      <c r="O1264" s="124" t="s">
        <v>1969</v>
      </c>
      <c r="P1264" s="2" t="s">
        <v>385</v>
      </c>
    </row>
    <row r="1265" ht="12.75" customHeight="1">
      <c r="A1265" s="46">
        <v>1264.0</v>
      </c>
      <c r="B1265" s="46">
        <v>1415.0</v>
      </c>
      <c r="C1265" s="46"/>
      <c r="D1265" s="46" t="s">
        <v>2211</v>
      </c>
      <c r="E1265" s="46"/>
      <c r="F1265" s="82"/>
      <c r="G1265" s="122">
        <f t="shared" si="2"/>
        <v>14</v>
      </c>
      <c r="H1265" s="123" t="s">
        <v>3267</v>
      </c>
      <c r="I1265" s="123">
        <v>39617.0</v>
      </c>
      <c r="J1265" s="122">
        <f t="shared" si="1"/>
        <v>2</v>
      </c>
      <c r="K1265" s="2" t="s">
        <v>2306</v>
      </c>
      <c r="L1265" s="2" t="s">
        <v>735</v>
      </c>
      <c r="M1265" s="32" t="s">
        <v>2210</v>
      </c>
      <c r="O1265" s="124" t="s">
        <v>1970</v>
      </c>
      <c r="P1265" s="2" t="s">
        <v>285</v>
      </c>
    </row>
    <row r="1266" ht="12.75" customHeight="1">
      <c r="A1266" s="46">
        <v>1265.0</v>
      </c>
      <c r="B1266" s="46">
        <v>1416.0</v>
      </c>
      <c r="C1266" s="46"/>
      <c r="D1266" s="46" t="s">
        <v>2211</v>
      </c>
      <c r="E1266" s="46"/>
      <c r="F1266" s="125" t="s">
        <v>1971</v>
      </c>
      <c r="G1266" s="122">
        <f t="shared" si="2"/>
        <v>1</v>
      </c>
      <c r="H1266" s="123">
        <v>39618.0</v>
      </c>
      <c r="I1266" s="123">
        <v>39618.0</v>
      </c>
      <c r="J1266" s="122">
        <f t="shared" si="1"/>
        <v>0</v>
      </c>
      <c r="K1266" s="2" t="s">
        <v>1175</v>
      </c>
      <c r="L1266" s="2" t="s">
        <v>735</v>
      </c>
      <c r="M1266" s="32" t="s">
        <v>2210</v>
      </c>
      <c r="O1266" s="124">
        <v>39618.0</v>
      </c>
      <c r="P1266" s="2" t="s">
        <v>780</v>
      </c>
    </row>
    <row r="1267" ht="12.75" customHeight="1">
      <c r="A1267" s="46">
        <v>1266.0</v>
      </c>
      <c r="B1267" s="46"/>
      <c r="C1267" s="46"/>
      <c r="D1267" s="46"/>
      <c r="E1267" s="46"/>
      <c r="F1267" s="46"/>
      <c r="G1267" s="122" t="str">
        <f t="shared" si="2"/>
        <v/>
      </c>
      <c r="H1267" s="123"/>
      <c r="I1267" s="123"/>
      <c r="J1267" s="122" t="str">
        <f t="shared" si="1"/>
        <v/>
      </c>
      <c r="M1267" s="32"/>
      <c r="O1267" s="124"/>
    </row>
    <row r="1268" ht="12.75" customHeight="1">
      <c r="A1268" s="46">
        <v>1267.0</v>
      </c>
      <c r="B1268" s="46">
        <v>1418.0</v>
      </c>
      <c r="C1268" s="46" t="s">
        <v>1972</v>
      </c>
      <c r="D1268" s="46" t="s">
        <v>1964</v>
      </c>
      <c r="E1268" s="46" t="s">
        <v>3098</v>
      </c>
      <c r="F1268" s="82"/>
      <c r="G1268" s="122" t="str">
        <f t="shared" si="2"/>
        <v/>
      </c>
      <c r="H1268" s="123">
        <v>39622.0</v>
      </c>
      <c r="I1268" s="123">
        <v>39622.0</v>
      </c>
      <c r="J1268" s="122">
        <f t="shared" si="1"/>
        <v>0</v>
      </c>
      <c r="K1268" s="2" t="s">
        <v>1175</v>
      </c>
      <c r="L1268" s="2" t="s">
        <v>735</v>
      </c>
      <c r="M1268" s="32" t="s">
        <v>2210</v>
      </c>
      <c r="O1268" s="124">
        <v>39622.0</v>
      </c>
      <c r="P1268" s="2" t="s">
        <v>780</v>
      </c>
    </row>
    <row r="1269" ht="12.75" customHeight="1">
      <c r="A1269" s="46">
        <v>1268.0</v>
      </c>
      <c r="B1269" s="46">
        <v>1419.0</v>
      </c>
      <c r="C1269" s="46"/>
      <c r="D1269" s="46" t="s">
        <v>2211</v>
      </c>
      <c r="E1269" s="46"/>
      <c r="F1269" s="82"/>
      <c r="G1269" s="122">
        <f t="shared" si="2"/>
        <v>1</v>
      </c>
      <c r="H1269" s="123" t="s">
        <v>3268</v>
      </c>
      <c r="I1269" s="123">
        <v>39626.0</v>
      </c>
      <c r="J1269" s="122">
        <f t="shared" si="1"/>
        <v>3</v>
      </c>
      <c r="K1269" s="2" t="s">
        <v>2306</v>
      </c>
      <c r="L1269" s="2" t="s">
        <v>735</v>
      </c>
      <c r="M1269" s="32" t="s">
        <v>2210</v>
      </c>
      <c r="O1269" s="124" t="s">
        <v>1973</v>
      </c>
      <c r="P1269" s="2" t="s">
        <v>285</v>
      </c>
    </row>
    <row r="1270" ht="12.75" customHeight="1">
      <c r="A1270" s="46">
        <v>1269.0</v>
      </c>
      <c r="B1270" s="46">
        <v>1420.0</v>
      </c>
      <c r="C1270" s="46"/>
      <c r="D1270" s="46" t="s">
        <v>2211</v>
      </c>
      <c r="E1270" s="46"/>
      <c r="F1270" s="82"/>
      <c r="G1270" s="122">
        <f t="shared" si="2"/>
        <v>15</v>
      </c>
      <c r="H1270" s="123" t="s">
        <v>3269</v>
      </c>
      <c r="I1270" s="123">
        <v>39644.0</v>
      </c>
      <c r="J1270" s="122">
        <f t="shared" si="1"/>
        <v>3</v>
      </c>
      <c r="K1270" s="2" t="s">
        <v>2873</v>
      </c>
      <c r="M1270" s="32" t="s">
        <v>2874</v>
      </c>
      <c r="N1270" s="32" t="s">
        <v>1351</v>
      </c>
      <c r="O1270" s="124" t="s">
        <v>1975</v>
      </c>
      <c r="P1270" s="2" t="s">
        <v>385</v>
      </c>
    </row>
    <row r="1271" ht="12.75" customHeight="1">
      <c r="A1271" s="46">
        <v>1270.0</v>
      </c>
      <c r="B1271" s="46">
        <v>1421.0</v>
      </c>
      <c r="C1271" s="46"/>
      <c r="D1271" s="46" t="s">
        <v>2211</v>
      </c>
      <c r="E1271" s="46"/>
      <c r="F1271" s="82"/>
      <c r="G1271" s="122">
        <f t="shared" si="2"/>
        <v>4</v>
      </c>
      <c r="H1271" s="123" t="s">
        <v>3270</v>
      </c>
      <c r="I1271" s="123">
        <v>39651.0</v>
      </c>
      <c r="J1271" s="122">
        <f t="shared" si="1"/>
        <v>3</v>
      </c>
      <c r="K1271" s="4" t="s">
        <v>2911</v>
      </c>
      <c r="M1271" s="2" t="s">
        <v>2912</v>
      </c>
      <c r="N1271" s="32" t="s">
        <v>1351</v>
      </c>
      <c r="O1271" s="124" t="s">
        <v>1976</v>
      </c>
      <c r="P1271" s="2" t="s">
        <v>1486</v>
      </c>
    </row>
    <row r="1272" ht="12.75" customHeight="1">
      <c r="A1272" s="46">
        <v>1271.0</v>
      </c>
      <c r="B1272" s="46">
        <v>1422.0</v>
      </c>
      <c r="C1272" s="46"/>
      <c r="D1272" s="46" t="s">
        <v>2211</v>
      </c>
      <c r="E1272" s="46"/>
      <c r="F1272" s="82"/>
      <c r="G1272" s="122">
        <f t="shared" si="2"/>
        <v>6</v>
      </c>
      <c r="H1272" s="123" t="s">
        <v>3271</v>
      </c>
      <c r="I1272" s="123">
        <v>39660.0</v>
      </c>
      <c r="J1272" s="122">
        <f t="shared" si="1"/>
        <v>3</v>
      </c>
      <c r="K1272" s="2" t="s">
        <v>2168</v>
      </c>
      <c r="L1272" s="32" t="s">
        <v>2326</v>
      </c>
      <c r="M1272" s="2" t="s">
        <v>2327</v>
      </c>
      <c r="N1272" s="32" t="s">
        <v>1351</v>
      </c>
      <c r="O1272" s="124" t="s">
        <v>1977</v>
      </c>
      <c r="P1272" s="2" t="s">
        <v>409</v>
      </c>
    </row>
    <row r="1273" ht="12.75" customHeight="1">
      <c r="A1273" s="46">
        <v>1272.0</v>
      </c>
      <c r="B1273" s="46">
        <v>1423.0</v>
      </c>
      <c r="C1273" s="46"/>
      <c r="D1273" s="46" t="s">
        <v>2211</v>
      </c>
      <c r="E1273" s="46"/>
      <c r="F1273" s="82"/>
      <c r="G1273" s="122">
        <f t="shared" si="2"/>
        <v>15</v>
      </c>
      <c r="H1273" s="123" t="s">
        <v>3272</v>
      </c>
      <c r="I1273" s="123">
        <v>39676.0</v>
      </c>
      <c r="J1273" s="122">
        <f t="shared" si="1"/>
        <v>1</v>
      </c>
      <c r="K1273" s="2" t="s">
        <v>734</v>
      </c>
      <c r="L1273" s="2" t="s">
        <v>2209</v>
      </c>
      <c r="M1273" s="32" t="s">
        <v>2210</v>
      </c>
      <c r="O1273" s="124" t="s">
        <v>1978</v>
      </c>
      <c r="P1273" s="2" t="s">
        <v>504</v>
      </c>
    </row>
    <row r="1274" ht="12.75" customHeight="1">
      <c r="A1274" s="46">
        <v>1273.0</v>
      </c>
      <c r="B1274" s="46">
        <v>1424.0</v>
      </c>
      <c r="C1274" s="46"/>
      <c r="D1274" s="46" t="s">
        <v>2211</v>
      </c>
      <c r="E1274" s="46"/>
      <c r="F1274" s="82"/>
      <c r="G1274" s="122">
        <f t="shared" si="2"/>
        <v>2</v>
      </c>
      <c r="H1274" s="123">
        <v>39678.0</v>
      </c>
      <c r="I1274" s="123">
        <v>39678.0</v>
      </c>
      <c r="J1274" s="122">
        <f t="shared" si="1"/>
        <v>0</v>
      </c>
      <c r="K1274" s="2" t="s">
        <v>930</v>
      </c>
      <c r="L1274" s="2" t="s">
        <v>2209</v>
      </c>
      <c r="M1274" s="32" t="s">
        <v>2210</v>
      </c>
      <c r="O1274" s="124">
        <v>39678.0</v>
      </c>
      <c r="P1274" s="2" t="s">
        <v>597</v>
      </c>
    </row>
    <row r="1275" ht="12.75" customHeight="1">
      <c r="A1275" s="46">
        <v>1274.0</v>
      </c>
      <c r="B1275" s="46"/>
      <c r="C1275" s="46"/>
      <c r="D1275" s="46"/>
      <c r="E1275" s="46"/>
      <c r="F1275" s="82"/>
      <c r="G1275" s="122" t="str">
        <f t="shared" si="2"/>
        <v/>
      </c>
      <c r="H1275" s="123"/>
      <c r="I1275" s="123"/>
      <c r="J1275" s="122" t="str">
        <f t="shared" si="1"/>
        <v/>
      </c>
      <c r="M1275" s="32"/>
      <c r="O1275" s="124"/>
    </row>
    <row r="1276" ht="12.75" customHeight="1">
      <c r="A1276" s="46">
        <v>1275.0</v>
      </c>
      <c r="B1276" s="46">
        <v>1427.0</v>
      </c>
      <c r="C1276" s="46" t="s">
        <v>1979</v>
      </c>
      <c r="D1276" s="46" t="s">
        <v>1196</v>
      </c>
      <c r="E1276" s="46" t="s">
        <v>3098</v>
      </c>
      <c r="F1276" s="125" t="s">
        <v>1980</v>
      </c>
      <c r="G1276" s="122" t="str">
        <f t="shared" si="2"/>
        <v/>
      </c>
      <c r="H1276" s="123">
        <v>39936.0</v>
      </c>
      <c r="I1276" s="123">
        <v>39936.0</v>
      </c>
      <c r="J1276" s="122">
        <f t="shared" si="1"/>
        <v>0</v>
      </c>
      <c r="K1276" s="2" t="s">
        <v>930</v>
      </c>
      <c r="L1276" s="2" t="s">
        <v>2209</v>
      </c>
      <c r="M1276" s="32" t="s">
        <v>2210</v>
      </c>
      <c r="O1276" s="124">
        <v>39936.0</v>
      </c>
      <c r="P1276" s="2" t="s">
        <v>597</v>
      </c>
    </row>
    <row r="1277" ht="12.75" customHeight="1">
      <c r="A1277" s="46">
        <v>1276.0</v>
      </c>
      <c r="B1277" s="46">
        <v>1428.0</v>
      </c>
      <c r="C1277" s="46"/>
      <c r="D1277" s="46" t="s">
        <v>2211</v>
      </c>
      <c r="E1277" s="46"/>
      <c r="F1277" s="125" t="s">
        <v>3273</v>
      </c>
      <c r="G1277" s="122">
        <f t="shared" si="2"/>
        <v>2</v>
      </c>
      <c r="H1277" s="123">
        <v>39938.0</v>
      </c>
      <c r="I1277" s="123">
        <v>39940.0</v>
      </c>
      <c r="J1277" s="122">
        <f t="shared" si="1"/>
        <v>2</v>
      </c>
      <c r="K1277" s="4" t="s">
        <v>541</v>
      </c>
      <c r="L1277" s="2" t="s">
        <v>2209</v>
      </c>
      <c r="M1277" s="32" t="s">
        <v>2210</v>
      </c>
      <c r="O1277" s="124">
        <v>39938.0</v>
      </c>
      <c r="P1277" s="2" t="s">
        <v>1981</v>
      </c>
    </row>
    <row r="1278" ht="12.75" customHeight="1">
      <c r="A1278" s="46">
        <v>1277.0</v>
      </c>
      <c r="B1278" s="46">
        <v>1429.0</v>
      </c>
      <c r="C1278" s="46"/>
      <c r="D1278" s="46" t="s">
        <v>2211</v>
      </c>
      <c r="E1278" s="46"/>
      <c r="F1278" s="82"/>
      <c r="G1278" s="122">
        <f t="shared" si="2"/>
        <v>11</v>
      </c>
      <c r="H1278" s="123" t="s">
        <v>3274</v>
      </c>
      <c r="I1278" s="123">
        <v>39954.0</v>
      </c>
      <c r="J1278" s="122">
        <f t="shared" si="1"/>
        <v>3</v>
      </c>
      <c r="K1278" s="2" t="s">
        <v>2213</v>
      </c>
      <c r="M1278" s="32" t="s">
        <v>404</v>
      </c>
      <c r="O1278" s="124" t="s">
        <v>1985</v>
      </c>
      <c r="P1278" s="2" t="s">
        <v>64</v>
      </c>
    </row>
    <row r="1279" ht="12.75" customHeight="1">
      <c r="A1279" s="46">
        <v>1278.0</v>
      </c>
      <c r="B1279" s="46">
        <v>1430.0</v>
      </c>
      <c r="C1279" s="46"/>
      <c r="D1279" s="46" t="s">
        <v>2211</v>
      </c>
      <c r="E1279" s="46"/>
      <c r="F1279" s="82"/>
      <c r="G1279" s="122">
        <f t="shared" si="2"/>
        <v>10</v>
      </c>
      <c r="H1279" s="123" t="s">
        <v>3275</v>
      </c>
      <c r="I1279" s="123">
        <v>39967.0</v>
      </c>
      <c r="J1279" s="122">
        <f t="shared" si="1"/>
        <v>3</v>
      </c>
      <c r="K1279" s="2" t="s">
        <v>2220</v>
      </c>
      <c r="M1279" s="2" t="s">
        <v>2221</v>
      </c>
      <c r="O1279" s="124" t="s">
        <v>1986</v>
      </c>
      <c r="P1279" s="2" t="s">
        <v>600</v>
      </c>
    </row>
    <row r="1280" ht="12.75" customHeight="1">
      <c r="A1280" s="46">
        <v>1279.0</v>
      </c>
      <c r="B1280" s="46">
        <v>1431.0</v>
      </c>
      <c r="C1280" s="46"/>
      <c r="D1280" s="46" t="s">
        <v>2211</v>
      </c>
      <c r="E1280" s="46"/>
      <c r="F1280" s="82"/>
      <c r="G1280" s="122">
        <f t="shared" si="2"/>
        <v>7</v>
      </c>
      <c r="H1280" s="123" t="s">
        <v>3276</v>
      </c>
      <c r="I1280" s="123">
        <v>39977.0</v>
      </c>
      <c r="J1280" s="122">
        <f t="shared" si="1"/>
        <v>3</v>
      </c>
      <c r="K1280" s="2" t="s">
        <v>808</v>
      </c>
      <c r="M1280" s="32" t="s">
        <v>2368</v>
      </c>
      <c r="O1280" s="124" t="s">
        <v>1987</v>
      </c>
      <c r="P1280" s="2" t="s">
        <v>212</v>
      </c>
    </row>
    <row r="1281" ht="12.75" customHeight="1">
      <c r="A1281" s="46">
        <v>1280.0</v>
      </c>
      <c r="B1281" s="46">
        <v>1432.0</v>
      </c>
      <c r="C1281" s="46"/>
      <c r="D1281" s="46" t="s">
        <v>2211</v>
      </c>
      <c r="E1281" s="46"/>
      <c r="F1281" s="82"/>
      <c r="G1281" s="122">
        <f t="shared" si="2"/>
        <v>9</v>
      </c>
      <c r="H1281" s="123" t="s">
        <v>3277</v>
      </c>
      <c r="I1281" s="123">
        <v>39989.0</v>
      </c>
      <c r="J1281" s="122">
        <f t="shared" si="1"/>
        <v>3</v>
      </c>
      <c r="K1281" s="2" t="s">
        <v>2859</v>
      </c>
      <c r="M1281" s="2" t="s">
        <v>56</v>
      </c>
      <c r="O1281" s="124" t="s">
        <v>1988</v>
      </c>
      <c r="P1281" s="2" t="s">
        <v>446</v>
      </c>
    </row>
    <row r="1282" ht="12.75" customHeight="1">
      <c r="A1282" s="46">
        <v>1281.0</v>
      </c>
      <c r="B1282" s="46">
        <v>1433.0</v>
      </c>
      <c r="C1282" s="46"/>
      <c r="D1282" s="46" t="s">
        <v>2211</v>
      </c>
      <c r="E1282" s="46"/>
      <c r="F1282" s="125" t="s">
        <v>1990</v>
      </c>
      <c r="G1282" s="122">
        <f t="shared" si="2"/>
        <v>0</v>
      </c>
      <c r="H1282" s="123" t="s">
        <v>3278</v>
      </c>
      <c r="I1282" s="123">
        <v>39994.0</v>
      </c>
      <c r="J1282" s="122">
        <f t="shared" si="1"/>
        <v>5</v>
      </c>
      <c r="K1282" s="32" t="s">
        <v>305</v>
      </c>
      <c r="M1282" s="4" t="s">
        <v>2210</v>
      </c>
      <c r="O1282" s="124" t="s">
        <v>1989</v>
      </c>
    </row>
    <row r="1283" ht="12.75" customHeight="1">
      <c r="A1283" s="46">
        <v>1282.0</v>
      </c>
      <c r="B1283" s="46">
        <v>1434.0</v>
      </c>
      <c r="C1283" s="46"/>
      <c r="D1283" s="46" t="s">
        <v>2211</v>
      </c>
      <c r="E1283" s="46"/>
      <c r="F1283" s="125" t="s">
        <v>1991</v>
      </c>
      <c r="G1283" s="122">
        <f t="shared" si="2"/>
        <v>0</v>
      </c>
      <c r="H1283" s="123">
        <v>39994.0</v>
      </c>
      <c r="I1283" s="123">
        <v>39994.0</v>
      </c>
      <c r="J1283" s="122">
        <f t="shared" si="1"/>
        <v>0</v>
      </c>
      <c r="K1283" s="2" t="s">
        <v>298</v>
      </c>
      <c r="L1283" s="2" t="s">
        <v>2209</v>
      </c>
      <c r="M1283" s="32" t="s">
        <v>2210</v>
      </c>
      <c r="O1283" s="124">
        <v>39994.0</v>
      </c>
      <c r="P1283" s="2" t="s">
        <v>304</v>
      </c>
    </row>
    <row r="1284" ht="12.75" customHeight="1">
      <c r="A1284" s="46">
        <v>1283.0</v>
      </c>
      <c r="B1284" s="46"/>
      <c r="C1284" s="46"/>
      <c r="D1284" s="46"/>
      <c r="E1284" s="46"/>
      <c r="F1284" s="46"/>
      <c r="G1284" s="122" t="str">
        <f t="shared" si="2"/>
        <v/>
      </c>
      <c r="H1284" s="123"/>
      <c r="I1284" s="123"/>
      <c r="J1284" s="122" t="str">
        <f t="shared" si="1"/>
        <v/>
      </c>
      <c r="M1284" s="32"/>
      <c r="O1284" s="124"/>
    </row>
    <row r="1285" ht="12.75" customHeight="1">
      <c r="A1285" s="46">
        <v>1284.0</v>
      </c>
      <c r="B1285" s="46">
        <v>1436.0</v>
      </c>
      <c r="C1285" s="46" t="s">
        <v>3279</v>
      </c>
      <c r="D1285" s="46" t="s">
        <v>1196</v>
      </c>
      <c r="E1285" s="46" t="s">
        <v>3098</v>
      </c>
      <c r="F1285" s="125" t="s">
        <v>1996</v>
      </c>
      <c r="G1285" s="122" t="str">
        <f t="shared" si="2"/>
        <v/>
      </c>
      <c r="H1285" s="123" t="s">
        <v>3280</v>
      </c>
      <c r="I1285" s="123">
        <v>39999.0</v>
      </c>
      <c r="J1285" s="122">
        <f t="shared" si="1"/>
        <v>5</v>
      </c>
      <c r="K1285" s="2" t="s">
        <v>298</v>
      </c>
      <c r="L1285" s="2" t="s">
        <v>2209</v>
      </c>
      <c r="M1285" s="32" t="s">
        <v>2210</v>
      </c>
      <c r="O1285" s="124" t="s">
        <v>1995</v>
      </c>
      <c r="P1285" s="2" t="s">
        <v>304</v>
      </c>
    </row>
    <row r="1286" ht="12.75" customHeight="1">
      <c r="A1286" s="46">
        <v>1285.0</v>
      </c>
      <c r="B1286" s="46">
        <v>1437.0</v>
      </c>
      <c r="C1286" s="46"/>
      <c r="D1286" s="46" t="s">
        <v>2211</v>
      </c>
      <c r="E1286" s="46"/>
      <c r="F1286" s="125" t="s">
        <v>3273</v>
      </c>
      <c r="G1286" s="122">
        <f t="shared" si="2"/>
        <v>0</v>
      </c>
      <c r="H1286" s="123" t="s">
        <v>3281</v>
      </c>
      <c r="I1286" s="123">
        <v>40001.0</v>
      </c>
      <c r="J1286" s="122">
        <f t="shared" si="1"/>
        <v>2</v>
      </c>
      <c r="K1286" s="4" t="s">
        <v>541</v>
      </c>
      <c r="L1286" s="2" t="s">
        <v>2209</v>
      </c>
      <c r="M1286" s="32" t="s">
        <v>2210</v>
      </c>
      <c r="O1286" s="124" t="s">
        <v>1997</v>
      </c>
      <c r="P1286" s="2" t="s">
        <v>1981</v>
      </c>
    </row>
    <row r="1287" ht="12.75" customHeight="1">
      <c r="A1287" s="46">
        <v>1286.0</v>
      </c>
      <c r="B1287" s="46">
        <v>1438.0</v>
      </c>
      <c r="C1287" s="46"/>
      <c r="D1287" s="46" t="s">
        <v>2211</v>
      </c>
      <c r="E1287" s="46"/>
      <c r="F1287" s="82"/>
      <c r="G1287" s="122">
        <f t="shared" si="2"/>
        <v>11</v>
      </c>
      <c r="H1287" s="123" t="s">
        <v>3282</v>
      </c>
      <c r="I1287" s="123">
        <v>40015.0</v>
      </c>
      <c r="J1287" s="122">
        <f t="shared" si="1"/>
        <v>3</v>
      </c>
      <c r="K1287" s="2" t="s">
        <v>2213</v>
      </c>
      <c r="M1287" s="32" t="s">
        <v>404</v>
      </c>
      <c r="O1287" s="124" t="s">
        <v>2000</v>
      </c>
      <c r="P1287" s="2" t="s">
        <v>64</v>
      </c>
    </row>
    <row r="1288" ht="12.75" customHeight="1">
      <c r="A1288" s="46">
        <v>1287.0</v>
      </c>
      <c r="B1288" s="46">
        <v>1439.0</v>
      </c>
      <c r="C1288" s="46"/>
      <c r="D1288" s="46" t="s">
        <v>2211</v>
      </c>
      <c r="E1288" s="46"/>
      <c r="F1288" s="82"/>
      <c r="G1288" s="122">
        <f t="shared" si="2"/>
        <v>10</v>
      </c>
      <c r="H1288" s="123" t="s">
        <v>3283</v>
      </c>
      <c r="I1288" s="123">
        <v>40028.0</v>
      </c>
      <c r="J1288" s="122">
        <f t="shared" si="1"/>
        <v>3</v>
      </c>
      <c r="K1288" s="2" t="s">
        <v>2220</v>
      </c>
      <c r="M1288" s="2" t="s">
        <v>2221</v>
      </c>
      <c r="O1288" s="124" t="s">
        <v>2001</v>
      </c>
      <c r="P1288" s="2" t="s">
        <v>600</v>
      </c>
    </row>
    <row r="1289" ht="12.75" customHeight="1">
      <c r="A1289" s="46">
        <v>1288.0</v>
      </c>
      <c r="B1289" s="46">
        <v>1440.0</v>
      </c>
      <c r="C1289" s="46"/>
      <c r="D1289" s="46" t="s">
        <v>2211</v>
      </c>
      <c r="E1289" s="46"/>
      <c r="F1289" s="82"/>
      <c r="G1289" s="122">
        <f t="shared" si="2"/>
        <v>7</v>
      </c>
      <c r="H1289" s="123" t="s">
        <v>3284</v>
      </c>
      <c r="I1289" s="123">
        <v>40038.0</v>
      </c>
      <c r="J1289" s="122">
        <f t="shared" si="1"/>
        <v>3</v>
      </c>
      <c r="K1289" s="2" t="s">
        <v>808</v>
      </c>
      <c r="M1289" s="32" t="s">
        <v>2368</v>
      </c>
      <c r="O1289" s="124" t="s">
        <v>2002</v>
      </c>
      <c r="P1289" s="2" t="s">
        <v>212</v>
      </c>
    </row>
    <row r="1290" ht="12.75" customHeight="1">
      <c r="A1290" s="46">
        <v>1289.0</v>
      </c>
      <c r="B1290" s="46">
        <v>1441.0</v>
      </c>
      <c r="C1290" s="46"/>
      <c r="D1290" s="46" t="s">
        <v>2211</v>
      </c>
      <c r="E1290" s="46"/>
      <c r="F1290" s="82"/>
      <c r="G1290" s="122">
        <f t="shared" si="2"/>
        <v>9</v>
      </c>
      <c r="H1290" s="123" t="s">
        <v>3285</v>
      </c>
      <c r="I1290" s="123">
        <v>40050.0</v>
      </c>
      <c r="J1290" s="122">
        <f t="shared" si="1"/>
        <v>3</v>
      </c>
      <c r="K1290" s="2" t="s">
        <v>2859</v>
      </c>
      <c r="M1290" s="2" t="s">
        <v>56</v>
      </c>
      <c r="O1290" s="124" t="s">
        <v>2003</v>
      </c>
      <c r="P1290" s="2" t="s">
        <v>446</v>
      </c>
    </row>
    <row r="1291" ht="12.75" customHeight="1">
      <c r="A1291" s="46">
        <v>1290.0</v>
      </c>
      <c r="B1291" s="46">
        <v>1442.0</v>
      </c>
      <c r="C1291" s="46"/>
      <c r="D1291" s="46" t="s">
        <v>2211</v>
      </c>
      <c r="E1291" s="46"/>
      <c r="F1291" s="125" t="s">
        <v>2004</v>
      </c>
      <c r="G1291" s="122">
        <f t="shared" si="2"/>
        <v>5</v>
      </c>
      <c r="H1291" s="123">
        <v>40055.0</v>
      </c>
      <c r="I1291" s="123">
        <v>40055.0</v>
      </c>
      <c r="J1291" s="122">
        <f t="shared" si="1"/>
        <v>0</v>
      </c>
      <c r="K1291" s="2" t="s">
        <v>930</v>
      </c>
      <c r="L1291" s="2" t="s">
        <v>2209</v>
      </c>
      <c r="M1291" s="32" t="s">
        <v>2210</v>
      </c>
      <c r="O1291" s="124">
        <v>40055.0</v>
      </c>
      <c r="P1291" s="2" t="s">
        <v>597</v>
      </c>
    </row>
    <row r="1292" ht="12.75" customHeight="1">
      <c r="A1292" s="46">
        <v>1291.0</v>
      </c>
      <c r="B1292" s="46"/>
      <c r="C1292" s="46"/>
      <c r="D1292" s="46"/>
      <c r="E1292" s="46"/>
      <c r="F1292" s="46"/>
      <c r="G1292" s="122" t="str">
        <f t="shared" si="2"/>
        <v/>
      </c>
      <c r="H1292" s="123"/>
      <c r="I1292" s="123"/>
      <c r="J1292" s="122" t="str">
        <f t="shared" si="1"/>
        <v/>
      </c>
      <c r="M1292" s="32"/>
      <c r="O1292" s="124"/>
    </row>
    <row r="1293" ht="12.75" customHeight="1">
      <c r="A1293" s="46">
        <v>1292.0</v>
      </c>
      <c r="B1293" s="46">
        <v>1445.0</v>
      </c>
      <c r="C1293" s="46" t="s">
        <v>2005</v>
      </c>
      <c r="D1293" s="46" t="s">
        <v>1947</v>
      </c>
      <c r="E1293" s="46" t="s">
        <v>3098</v>
      </c>
      <c r="F1293" s="82"/>
      <c r="G1293" s="122" t="str">
        <f t="shared" si="2"/>
        <v/>
      </c>
      <c r="H1293" s="123">
        <v>40300.0</v>
      </c>
      <c r="I1293" s="123">
        <v>40300.0</v>
      </c>
      <c r="J1293" s="122">
        <f t="shared" si="1"/>
        <v>0</v>
      </c>
      <c r="K1293" s="2" t="s">
        <v>930</v>
      </c>
      <c r="L1293" s="2" t="s">
        <v>2209</v>
      </c>
      <c r="M1293" s="32" t="s">
        <v>2210</v>
      </c>
      <c r="O1293" s="124">
        <v>40300.0</v>
      </c>
      <c r="P1293" s="2" t="s">
        <v>597</v>
      </c>
    </row>
    <row r="1294" ht="12.75" customHeight="1">
      <c r="A1294" s="46">
        <v>1293.0</v>
      </c>
      <c r="B1294" s="46">
        <v>1446.0</v>
      </c>
      <c r="C1294" s="46"/>
      <c r="D1294" s="46" t="s">
        <v>2211</v>
      </c>
      <c r="E1294" s="46"/>
      <c r="F1294" s="82"/>
      <c r="G1294" s="122">
        <f t="shared" si="2"/>
        <v>19</v>
      </c>
      <c r="H1294" s="123" t="s">
        <v>3286</v>
      </c>
      <c r="I1294" s="123">
        <v>40320.0</v>
      </c>
      <c r="J1294" s="122">
        <f t="shared" si="1"/>
        <v>1</v>
      </c>
      <c r="K1294" s="2" t="s">
        <v>3082</v>
      </c>
      <c r="M1294" s="32" t="s">
        <v>3083</v>
      </c>
      <c r="O1294" s="124" t="s">
        <v>2007</v>
      </c>
      <c r="P1294" s="2" t="s">
        <v>92</v>
      </c>
    </row>
    <row r="1295" ht="12.75" customHeight="1">
      <c r="A1295" s="46">
        <v>1294.0</v>
      </c>
      <c r="B1295" s="46">
        <v>1447.0</v>
      </c>
      <c r="C1295" s="46"/>
      <c r="D1295" s="46" t="s">
        <v>2211</v>
      </c>
      <c r="E1295" s="46"/>
      <c r="F1295" s="82"/>
      <c r="G1295" s="122">
        <f t="shared" si="2"/>
        <v>6</v>
      </c>
      <c r="H1295" s="123" t="s">
        <v>3287</v>
      </c>
      <c r="I1295" s="123">
        <v>40329.0</v>
      </c>
      <c r="J1295" s="122">
        <f t="shared" si="1"/>
        <v>3</v>
      </c>
      <c r="K1295" s="2" t="s">
        <v>2998</v>
      </c>
      <c r="M1295" s="2" t="s">
        <v>492</v>
      </c>
      <c r="O1295" s="124" t="s">
        <v>2009</v>
      </c>
      <c r="P1295" s="2" t="s">
        <v>273</v>
      </c>
    </row>
    <row r="1296" ht="12.75" customHeight="1">
      <c r="A1296" s="46">
        <v>1295.0</v>
      </c>
      <c r="B1296" s="46">
        <v>1448.0</v>
      </c>
      <c r="C1296" s="46"/>
      <c r="D1296" s="46" t="s">
        <v>2211</v>
      </c>
      <c r="E1296" s="46"/>
      <c r="F1296" s="82"/>
      <c r="G1296" s="122">
        <f t="shared" si="2"/>
        <v>5</v>
      </c>
      <c r="H1296" s="123" t="s">
        <v>3288</v>
      </c>
      <c r="I1296" s="123">
        <v>40337.0</v>
      </c>
      <c r="J1296" s="122">
        <f t="shared" si="1"/>
        <v>3</v>
      </c>
      <c r="K1296" s="4" t="s">
        <v>2256</v>
      </c>
      <c r="L1296" s="32" t="s">
        <v>2257</v>
      </c>
      <c r="M1296" s="126" t="s">
        <v>2210</v>
      </c>
      <c r="N1296" s="32" t="s">
        <v>1351</v>
      </c>
      <c r="O1296" s="124" t="s">
        <v>2010</v>
      </c>
      <c r="P1296" s="2" t="s">
        <v>40</v>
      </c>
    </row>
    <row r="1297" ht="12.75" customHeight="1">
      <c r="A1297" s="46">
        <v>1296.0</v>
      </c>
      <c r="B1297" s="46">
        <v>1449.0</v>
      </c>
      <c r="C1297" s="46"/>
      <c r="D1297" s="46" t="s">
        <v>2211</v>
      </c>
      <c r="E1297" s="46"/>
      <c r="F1297" s="125" t="s">
        <v>3273</v>
      </c>
      <c r="G1297" s="122">
        <f t="shared" si="2"/>
        <v>1</v>
      </c>
      <c r="H1297" s="123" t="s">
        <v>3289</v>
      </c>
      <c r="I1297" s="123">
        <v>40339.0</v>
      </c>
      <c r="J1297" s="122">
        <f t="shared" si="1"/>
        <v>1</v>
      </c>
      <c r="K1297" s="32" t="s">
        <v>3290</v>
      </c>
      <c r="M1297" s="4" t="s">
        <v>2210</v>
      </c>
      <c r="O1297" s="124" t="s">
        <v>2011</v>
      </c>
    </row>
    <row r="1298" ht="12.75" customHeight="1">
      <c r="A1298" s="46">
        <v>1297.0</v>
      </c>
      <c r="B1298" s="46">
        <v>1450.0</v>
      </c>
      <c r="C1298" s="46"/>
      <c r="D1298" s="46" t="s">
        <v>2211</v>
      </c>
      <c r="E1298" s="46"/>
      <c r="F1298" s="82"/>
      <c r="G1298" s="122">
        <f t="shared" si="2"/>
        <v>1</v>
      </c>
      <c r="H1298" s="123" t="s">
        <v>3291</v>
      </c>
      <c r="I1298" s="123">
        <v>40344.0</v>
      </c>
      <c r="J1298" s="122">
        <f t="shared" si="1"/>
        <v>4</v>
      </c>
      <c r="K1298" s="2" t="s">
        <v>3025</v>
      </c>
      <c r="L1298" s="4" t="s">
        <v>3292</v>
      </c>
      <c r="M1298" s="4" t="s">
        <v>2210</v>
      </c>
      <c r="O1298" s="124" t="s">
        <v>2013</v>
      </c>
      <c r="P1298" s="2" t="s">
        <v>490</v>
      </c>
    </row>
    <row r="1299" ht="12.75" customHeight="1">
      <c r="A1299" s="46">
        <v>1298.0</v>
      </c>
      <c r="B1299" s="46">
        <v>1451.0</v>
      </c>
      <c r="C1299" s="46"/>
      <c r="D1299" s="46" t="s">
        <v>2211</v>
      </c>
      <c r="E1299" s="46"/>
      <c r="F1299" s="125" t="s">
        <v>2015</v>
      </c>
      <c r="G1299" s="122">
        <f t="shared" si="2"/>
        <v>6</v>
      </c>
      <c r="H1299" s="123">
        <v>40350.0</v>
      </c>
      <c r="I1299" s="123">
        <v>40350.0</v>
      </c>
      <c r="J1299" s="122">
        <f t="shared" si="1"/>
        <v>0</v>
      </c>
      <c r="K1299" s="2" t="s">
        <v>618</v>
      </c>
      <c r="M1299" s="4" t="s">
        <v>2210</v>
      </c>
      <c r="N1299" s="32" t="s">
        <v>1351</v>
      </c>
      <c r="O1299" s="124">
        <v>40350.0</v>
      </c>
      <c r="P1299" s="2" t="s">
        <v>618</v>
      </c>
    </row>
    <row r="1300" ht="12.75" customHeight="1">
      <c r="A1300" s="46">
        <v>1299.0</v>
      </c>
      <c r="B1300" s="46">
        <v>1452.0</v>
      </c>
      <c r="C1300" s="46"/>
      <c r="D1300" s="46" t="s">
        <v>2211</v>
      </c>
      <c r="E1300" s="46"/>
      <c r="F1300" s="125" t="s">
        <v>2016</v>
      </c>
      <c r="G1300" s="122">
        <f t="shared" si="2"/>
        <v>7</v>
      </c>
      <c r="H1300" s="123">
        <v>40357.0</v>
      </c>
      <c r="I1300" s="123">
        <v>40357.0</v>
      </c>
      <c r="J1300" s="122">
        <f t="shared" si="1"/>
        <v>0</v>
      </c>
      <c r="K1300" s="2" t="s">
        <v>1175</v>
      </c>
      <c r="L1300" s="2" t="s">
        <v>735</v>
      </c>
      <c r="M1300" s="32" t="s">
        <v>2210</v>
      </c>
      <c r="O1300" s="124">
        <v>40357.0</v>
      </c>
      <c r="P1300" s="2" t="s">
        <v>780</v>
      </c>
    </row>
    <row r="1301" ht="12.75" customHeight="1">
      <c r="A1301" s="46">
        <v>1300.0</v>
      </c>
      <c r="B1301" s="46"/>
      <c r="C1301" s="46"/>
      <c r="D1301" s="46"/>
      <c r="E1301" s="46"/>
      <c r="F1301" s="46"/>
      <c r="G1301" s="122" t="str">
        <f t="shared" si="2"/>
        <v/>
      </c>
      <c r="H1301" s="123"/>
      <c r="I1301" s="123"/>
      <c r="J1301" s="122" t="str">
        <f t="shared" si="1"/>
        <v/>
      </c>
      <c r="M1301" s="32"/>
      <c r="O1301" s="124"/>
    </row>
    <row r="1302" ht="12.75" customHeight="1">
      <c r="A1302" s="46">
        <v>1301.0</v>
      </c>
      <c r="B1302" s="46">
        <v>1454.0</v>
      </c>
      <c r="C1302" s="46" t="s">
        <v>2017</v>
      </c>
      <c r="D1302" s="46" t="s">
        <v>1947</v>
      </c>
      <c r="E1302" s="46" t="s">
        <v>3098</v>
      </c>
      <c r="F1302" s="125" t="s">
        <v>2019</v>
      </c>
      <c r="G1302" s="122" t="str">
        <f t="shared" si="2"/>
        <v/>
      </c>
      <c r="H1302" s="123" t="s">
        <v>3293</v>
      </c>
      <c r="I1302" s="123">
        <v>40361.0</v>
      </c>
      <c r="J1302" s="122">
        <f t="shared" si="1"/>
        <v>4</v>
      </c>
      <c r="K1302" s="2" t="s">
        <v>1175</v>
      </c>
      <c r="L1302" s="2" t="s">
        <v>735</v>
      </c>
      <c r="M1302" s="32" t="s">
        <v>2210</v>
      </c>
      <c r="O1302" s="124" t="s">
        <v>2018</v>
      </c>
      <c r="P1302" s="2" t="s">
        <v>780</v>
      </c>
    </row>
    <row r="1303" ht="12.75" customHeight="1">
      <c r="A1303" s="46">
        <v>1302.0</v>
      </c>
      <c r="B1303" s="46">
        <v>1455.0</v>
      </c>
      <c r="C1303" s="46"/>
      <c r="D1303" s="46" t="s">
        <v>2211</v>
      </c>
      <c r="E1303" s="46"/>
      <c r="F1303" s="125" t="s">
        <v>2015</v>
      </c>
      <c r="G1303" s="122">
        <f t="shared" si="2"/>
        <v>9</v>
      </c>
      <c r="H1303" s="123">
        <v>40370.0</v>
      </c>
      <c r="I1303" s="123">
        <v>40370.0</v>
      </c>
      <c r="J1303" s="122">
        <f t="shared" si="1"/>
        <v>0</v>
      </c>
      <c r="K1303" s="2" t="s">
        <v>618</v>
      </c>
      <c r="M1303" s="4" t="s">
        <v>2210</v>
      </c>
      <c r="N1303" s="32" t="s">
        <v>1351</v>
      </c>
      <c r="O1303" s="124">
        <v>40370.0</v>
      </c>
      <c r="P1303" s="2" t="s">
        <v>618</v>
      </c>
    </row>
    <row r="1304" ht="12.75" customHeight="1">
      <c r="A1304" s="46">
        <v>1303.0</v>
      </c>
      <c r="B1304" s="46">
        <v>1456.0</v>
      </c>
      <c r="C1304" s="46"/>
      <c r="D1304" s="46" t="s">
        <v>2211</v>
      </c>
      <c r="E1304" s="46"/>
      <c r="F1304" s="82"/>
      <c r="G1304" s="122">
        <f t="shared" si="2"/>
        <v>5</v>
      </c>
      <c r="H1304" s="123" t="s">
        <v>3294</v>
      </c>
      <c r="I1304" s="123">
        <v>40379.0</v>
      </c>
      <c r="J1304" s="122">
        <f t="shared" si="1"/>
        <v>4</v>
      </c>
      <c r="K1304" s="2" t="s">
        <v>3025</v>
      </c>
      <c r="L1304" s="4" t="s">
        <v>3292</v>
      </c>
      <c r="M1304" s="4" t="s">
        <v>2210</v>
      </c>
      <c r="O1304" s="124" t="s">
        <v>2021</v>
      </c>
      <c r="P1304" s="2" t="s">
        <v>490</v>
      </c>
    </row>
    <row r="1305" ht="12.75" customHeight="1">
      <c r="A1305" s="46">
        <v>1304.0</v>
      </c>
      <c r="B1305" s="46">
        <v>1457.0</v>
      </c>
      <c r="C1305" s="46"/>
      <c r="D1305" s="46" t="s">
        <v>2211</v>
      </c>
      <c r="E1305" s="46"/>
      <c r="F1305" s="125" t="s">
        <v>2304</v>
      </c>
      <c r="G1305" s="122">
        <f t="shared" si="2"/>
        <v>0</v>
      </c>
      <c r="H1305" s="123" t="s">
        <v>3295</v>
      </c>
      <c r="I1305" s="123">
        <v>40380.0</v>
      </c>
      <c r="J1305" s="122">
        <f t="shared" si="1"/>
        <v>1</v>
      </c>
      <c r="K1305" s="126" t="s">
        <v>3025</v>
      </c>
      <c r="L1305" s="4" t="s">
        <v>3292</v>
      </c>
      <c r="M1305" s="4" t="s">
        <v>2210</v>
      </c>
      <c r="O1305" s="124" t="s">
        <v>2022</v>
      </c>
    </row>
    <row r="1306" ht="12.75" customHeight="1">
      <c r="A1306" s="46">
        <v>1305.0</v>
      </c>
      <c r="B1306" s="46">
        <v>1458.0</v>
      </c>
      <c r="C1306" s="46"/>
      <c r="D1306" s="46" t="s">
        <v>2211</v>
      </c>
      <c r="E1306" s="46"/>
      <c r="F1306" s="82"/>
      <c r="G1306" s="122">
        <f t="shared" si="2"/>
        <v>5</v>
      </c>
      <c r="H1306" s="123" t="s">
        <v>3296</v>
      </c>
      <c r="I1306" s="123">
        <v>40388.0</v>
      </c>
      <c r="J1306" s="122">
        <f t="shared" si="1"/>
        <v>3</v>
      </c>
      <c r="K1306" s="2" t="s">
        <v>2998</v>
      </c>
      <c r="M1306" s="2" t="s">
        <v>492</v>
      </c>
      <c r="O1306" s="124" t="s">
        <v>2024</v>
      </c>
      <c r="P1306" s="2" t="s">
        <v>273</v>
      </c>
    </row>
    <row r="1307" ht="12.75" customHeight="1">
      <c r="A1307" s="46">
        <v>1306.0</v>
      </c>
      <c r="B1307" s="46">
        <v>1459.0</v>
      </c>
      <c r="C1307" s="46"/>
      <c r="D1307" s="46" t="s">
        <v>2211</v>
      </c>
      <c r="E1307" s="46"/>
      <c r="F1307" s="82"/>
      <c r="G1307" s="122">
        <f t="shared" si="2"/>
        <v>4</v>
      </c>
      <c r="H1307" s="123" t="s">
        <v>3297</v>
      </c>
      <c r="I1307" s="123">
        <v>40395.0</v>
      </c>
      <c r="J1307" s="122">
        <f t="shared" si="1"/>
        <v>3</v>
      </c>
      <c r="K1307" s="2" t="s">
        <v>3082</v>
      </c>
      <c r="M1307" s="32" t="s">
        <v>3083</v>
      </c>
      <c r="O1307" s="124" t="s">
        <v>2025</v>
      </c>
      <c r="P1307" s="2" t="s">
        <v>92</v>
      </c>
    </row>
    <row r="1308" ht="12.75" customHeight="1">
      <c r="A1308" s="46">
        <v>1307.0</v>
      </c>
      <c r="B1308" s="46">
        <v>1460.0</v>
      </c>
      <c r="C1308" s="46"/>
      <c r="D1308" s="46" t="s">
        <v>2211</v>
      </c>
      <c r="E1308" s="46"/>
      <c r="F1308" s="82"/>
      <c r="G1308" s="122">
        <f t="shared" si="2"/>
        <v>17</v>
      </c>
      <c r="H1308" s="123" t="s">
        <v>3298</v>
      </c>
      <c r="I1308" s="123">
        <v>40415.0</v>
      </c>
      <c r="J1308" s="122">
        <f t="shared" si="1"/>
        <v>3</v>
      </c>
      <c r="K1308" s="2" t="s">
        <v>1508</v>
      </c>
      <c r="L1308" s="2" t="s">
        <v>2599</v>
      </c>
      <c r="M1308" s="32" t="s">
        <v>2210</v>
      </c>
      <c r="O1308" s="124" t="s">
        <v>2026</v>
      </c>
      <c r="P1308" s="2" t="s">
        <v>548</v>
      </c>
    </row>
    <row r="1309" ht="12.75" customHeight="1">
      <c r="A1309" s="46">
        <v>1308.0</v>
      </c>
      <c r="B1309" s="46">
        <v>1461.0</v>
      </c>
      <c r="C1309" s="46"/>
      <c r="D1309" s="46" t="s">
        <v>2211</v>
      </c>
      <c r="E1309" s="46"/>
      <c r="F1309" s="125" t="s">
        <v>2027</v>
      </c>
      <c r="G1309" s="122">
        <f t="shared" si="2"/>
        <v>3</v>
      </c>
      <c r="H1309" s="123">
        <v>40418.0</v>
      </c>
      <c r="I1309" s="123">
        <v>40418.0</v>
      </c>
      <c r="J1309" s="122">
        <f t="shared" si="1"/>
        <v>0</v>
      </c>
      <c r="K1309" s="2" t="s">
        <v>930</v>
      </c>
      <c r="L1309" s="2" t="s">
        <v>2209</v>
      </c>
      <c r="M1309" s="32" t="s">
        <v>2210</v>
      </c>
      <c r="O1309" s="124">
        <v>40418.0</v>
      </c>
      <c r="P1309" s="2" t="s">
        <v>597</v>
      </c>
    </row>
    <row r="1310" ht="12.75" customHeight="1">
      <c r="A1310" s="46">
        <v>1309.0</v>
      </c>
      <c r="B1310" s="46"/>
      <c r="C1310" s="46"/>
      <c r="D1310" s="46"/>
      <c r="E1310" s="46"/>
      <c r="F1310" s="46"/>
      <c r="G1310" s="122" t="str">
        <f t="shared" si="2"/>
        <v/>
      </c>
      <c r="H1310" s="123"/>
      <c r="I1310" s="123"/>
      <c r="J1310" s="122" t="str">
        <f t="shared" si="1"/>
        <v/>
      </c>
      <c r="M1310" s="32"/>
      <c r="O1310" s="124"/>
    </row>
    <row r="1311" ht="12.75" customHeight="1">
      <c r="A1311" s="46">
        <v>1310.0</v>
      </c>
      <c r="B1311" s="46">
        <v>1464.0</v>
      </c>
      <c r="C1311" s="46" t="s">
        <v>2028</v>
      </c>
      <c r="D1311" s="46" t="s">
        <v>1351</v>
      </c>
      <c r="E1311" s="46" t="s">
        <v>3098</v>
      </c>
      <c r="F1311" s="125" t="s">
        <v>2030</v>
      </c>
      <c r="G1311" s="122" t="str">
        <f t="shared" si="2"/>
        <v/>
      </c>
      <c r="H1311" s="123" t="s">
        <v>3299</v>
      </c>
      <c r="I1311" s="123">
        <v>40664.0</v>
      </c>
      <c r="J1311" s="122">
        <f t="shared" si="1"/>
        <v>4</v>
      </c>
      <c r="K1311" s="2" t="s">
        <v>930</v>
      </c>
      <c r="L1311" s="2" t="s">
        <v>2209</v>
      </c>
      <c r="M1311" s="32" t="s">
        <v>2210</v>
      </c>
      <c r="O1311" s="124" t="s">
        <v>2029</v>
      </c>
      <c r="P1311" s="2" t="s">
        <v>597</v>
      </c>
    </row>
    <row r="1312" ht="12.75" customHeight="1">
      <c r="A1312" s="46">
        <v>1311.0</v>
      </c>
      <c r="B1312" s="46">
        <v>1465.0</v>
      </c>
      <c r="C1312" s="46"/>
      <c r="D1312" s="46" t="s">
        <v>2211</v>
      </c>
      <c r="E1312" s="46"/>
      <c r="F1312" s="125" t="s">
        <v>2032</v>
      </c>
      <c r="G1312" s="122">
        <f t="shared" si="2"/>
        <v>1</v>
      </c>
      <c r="H1312" s="123" t="s">
        <v>3300</v>
      </c>
      <c r="I1312" s="123">
        <v>40666.0</v>
      </c>
      <c r="J1312" s="122">
        <f t="shared" si="1"/>
        <v>1</v>
      </c>
      <c r="K1312" s="2" t="s">
        <v>298</v>
      </c>
      <c r="L1312" s="2" t="s">
        <v>2209</v>
      </c>
      <c r="M1312" s="32" t="s">
        <v>2210</v>
      </c>
      <c r="O1312" s="124" t="s">
        <v>2031</v>
      </c>
      <c r="P1312" s="2" t="s">
        <v>304</v>
      </c>
    </row>
    <row r="1313" ht="12.75" customHeight="1">
      <c r="A1313" s="46">
        <v>1312.0</v>
      </c>
      <c r="B1313" s="46">
        <v>1466.0</v>
      </c>
      <c r="C1313" s="46"/>
      <c r="D1313" s="46" t="s">
        <v>2211</v>
      </c>
      <c r="E1313" s="46"/>
      <c r="F1313" s="82"/>
      <c r="G1313" s="122">
        <f t="shared" si="2"/>
        <v>15</v>
      </c>
      <c r="H1313" s="123" t="s">
        <v>3301</v>
      </c>
      <c r="I1313" s="123">
        <v>40684.0</v>
      </c>
      <c r="J1313" s="122">
        <f t="shared" si="1"/>
        <v>3</v>
      </c>
      <c r="K1313" s="2" t="s">
        <v>2336</v>
      </c>
      <c r="M1313" s="32" t="s">
        <v>2337</v>
      </c>
      <c r="N1313" s="32" t="s">
        <v>1351</v>
      </c>
      <c r="O1313" s="124" t="s">
        <v>2033</v>
      </c>
      <c r="P1313" s="2" t="s">
        <v>398</v>
      </c>
    </row>
    <row r="1314" ht="12.75" customHeight="1">
      <c r="A1314" s="46">
        <v>1313.0</v>
      </c>
      <c r="B1314" s="46">
        <v>1467.0</v>
      </c>
      <c r="C1314" s="46"/>
      <c r="D1314" s="46" t="s">
        <v>2211</v>
      </c>
      <c r="E1314" s="46"/>
      <c r="F1314" s="125" t="s">
        <v>2035</v>
      </c>
      <c r="G1314" s="122">
        <f t="shared" si="2"/>
        <v>8</v>
      </c>
      <c r="H1314" s="123" t="s">
        <v>3302</v>
      </c>
      <c r="I1314" s="123">
        <v>40695.0</v>
      </c>
      <c r="J1314" s="122">
        <f t="shared" si="1"/>
        <v>3</v>
      </c>
      <c r="K1314" s="2" t="s">
        <v>3303</v>
      </c>
      <c r="M1314" s="2" t="s">
        <v>373</v>
      </c>
      <c r="O1314" s="124" t="s">
        <v>2034</v>
      </c>
      <c r="P1314" s="2" t="s">
        <v>623</v>
      </c>
    </row>
    <row r="1315" ht="12.75" customHeight="1">
      <c r="A1315" s="46">
        <v>1314.0</v>
      </c>
      <c r="B1315" s="46">
        <v>1468.0</v>
      </c>
      <c r="C1315" s="46"/>
      <c r="D1315" s="46" t="s">
        <v>2211</v>
      </c>
      <c r="E1315" s="46"/>
      <c r="F1315" s="125" t="s">
        <v>2035</v>
      </c>
      <c r="G1315" s="122">
        <f t="shared" si="2"/>
        <v>5</v>
      </c>
      <c r="H1315" s="123" t="s">
        <v>3304</v>
      </c>
      <c r="I1315" s="123">
        <v>40703.0</v>
      </c>
      <c r="J1315" s="122">
        <f t="shared" si="1"/>
        <v>3</v>
      </c>
      <c r="K1315" s="2" t="s">
        <v>2333</v>
      </c>
      <c r="L1315" s="2" t="s">
        <v>3017</v>
      </c>
      <c r="M1315" s="32" t="s">
        <v>2331</v>
      </c>
      <c r="O1315" s="124" t="s">
        <v>2036</v>
      </c>
      <c r="P1315" s="2" t="s">
        <v>581</v>
      </c>
    </row>
    <row r="1316" ht="12.75" customHeight="1">
      <c r="A1316" s="46">
        <v>1315.0</v>
      </c>
      <c r="B1316" s="46">
        <v>1469.0</v>
      </c>
      <c r="C1316" s="46"/>
      <c r="D1316" s="46" t="s">
        <v>2211</v>
      </c>
      <c r="E1316" s="46"/>
      <c r="F1316" s="82"/>
      <c r="G1316" s="122">
        <f t="shared" si="2"/>
        <v>15</v>
      </c>
      <c r="H1316" s="123" t="s">
        <v>3305</v>
      </c>
      <c r="I1316" s="123">
        <v>40721.0</v>
      </c>
      <c r="J1316" s="122">
        <f t="shared" si="1"/>
        <v>3</v>
      </c>
      <c r="K1316" s="2" t="s">
        <v>2306</v>
      </c>
      <c r="L1316" s="2" t="s">
        <v>735</v>
      </c>
      <c r="M1316" s="32" t="s">
        <v>2210</v>
      </c>
      <c r="O1316" s="124" t="s">
        <v>2037</v>
      </c>
      <c r="P1316" s="2" t="s">
        <v>1541</v>
      </c>
    </row>
    <row r="1317" ht="12.75" customHeight="1">
      <c r="A1317" s="46">
        <v>1316.0</v>
      </c>
      <c r="B1317" s="46">
        <v>1470.0</v>
      </c>
      <c r="C1317" s="46"/>
      <c r="D1317" s="46" t="s">
        <v>2211</v>
      </c>
      <c r="E1317" s="46"/>
      <c r="F1317" s="125" t="s">
        <v>2016</v>
      </c>
      <c r="G1317" s="122">
        <f t="shared" si="2"/>
        <v>1</v>
      </c>
      <c r="H1317" s="123">
        <v>40722.0</v>
      </c>
      <c r="I1317" s="123">
        <v>40722.0</v>
      </c>
      <c r="J1317" s="122">
        <f t="shared" si="1"/>
        <v>0</v>
      </c>
      <c r="K1317" s="2" t="s">
        <v>1175</v>
      </c>
      <c r="L1317" s="2" t="s">
        <v>735</v>
      </c>
      <c r="M1317" s="32" t="s">
        <v>2210</v>
      </c>
      <c r="O1317" s="124">
        <v>40722.0</v>
      </c>
      <c r="P1317" s="2" t="s">
        <v>780</v>
      </c>
    </row>
    <row r="1318" ht="12.75" customHeight="1">
      <c r="A1318" s="46">
        <v>1317.0</v>
      </c>
      <c r="B1318" s="46"/>
      <c r="C1318" s="46"/>
      <c r="D1318" s="46"/>
      <c r="E1318" s="46"/>
      <c r="F1318" s="46"/>
      <c r="G1318" s="122" t="str">
        <f t="shared" si="2"/>
        <v/>
      </c>
      <c r="H1318" s="123"/>
      <c r="I1318" s="123"/>
      <c r="J1318" s="122" t="str">
        <f t="shared" si="1"/>
        <v/>
      </c>
      <c r="M1318" s="32"/>
      <c r="O1318" s="124"/>
    </row>
    <row r="1319" ht="12.75" customHeight="1">
      <c r="A1319" s="46">
        <v>1318.0</v>
      </c>
      <c r="B1319" s="46">
        <v>1472.0</v>
      </c>
      <c r="C1319" s="46" t="s">
        <v>2038</v>
      </c>
      <c r="D1319" s="46" t="s">
        <v>1351</v>
      </c>
      <c r="E1319" s="46" t="s">
        <v>3098</v>
      </c>
      <c r="F1319" s="125" t="s">
        <v>2019</v>
      </c>
      <c r="G1319" s="122" t="str">
        <f t="shared" si="2"/>
        <v/>
      </c>
      <c r="H1319" s="123" t="s">
        <v>3306</v>
      </c>
      <c r="I1319" s="123">
        <v>40725.0</v>
      </c>
      <c r="J1319" s="122">
        <f t="shared" si="1"/>
        <v>3</v>
      </c>
      <c r="K1319" s="2" t="s">
        <v>1175</v>
      </c>
      <c r="L1319" s="2" t="s">
        <v>735</v>
      </c>
      <c r="M1319" s="32" t="s">
        <v>2210</v>
      </c>
      <c r="O1319" s="124" t="s">
        <v>2039</v>
      </c>
      <c r="P1319" s="2" t="s">
        <v>780</v>
      </c>
    </row>
    <row r="1320" ht="12.75" customHeight="1">
      <c r="A1320" s="46">
        <v>1319.0</v>
      </c>
      <c r="B1320" s="46">
        <v>1473.0</v>
      </c>
      <c r="C1320" s="46"/>
      <c r="D1320" s="46" t="s">
        <v>2211</v>
      </c>
      <c r="E1320" s="46"/>
      <c r="F1320" s="125" t="s">
        <v>2041</v>
      </c>
      <c r="G1320" s="122">
        <f t="shared" si="2"/>
        <v>0</v>
      </c>
      <c r="H1320" s="123" t="s">
        <v>3307</v>
      </c>
      <c r="I1320" s="123">
        <v>40726.0</v>
      </c>
      <c r="J1320" s="122">
        <f t="shared" si="1"/>
        <v>1</v>
      </c>
      <c r="K1320" s="2" t="s">
        <v>3173</v>
      </c>
      <c r="L1320" s="2" t="s">
        <v>735</v>
      </c>
      <c r="M1320" s="32" t="s">
        <v>2210</v>
      </c>
      <c r="O1320" s="124" t="s">
        <v>2040</v>
      </c>
      <c r="P1320" s="2" t="s">
        <v>288</v>
      </c>
    </row>
    <row r="1321" ht="12.75" customHeight="1">
      <c r="A1321" s="46">
        <v>1320.0</v>
      </c>
      <c r="B1321" s="46">
        <v>1474.0</v>
      </c>
      <c r="C1321" s="46"/>
      <c r="D1321" s="46" t="s">
        <v>2211</v>
      </c>
      <c r="E1321" s="46"/>
      <c r="F1321" s="82"/>
      <c r="G1321" s="122">
        <f t="shared" si="2"/>
        <v>18</v>
      </c>
      <c r="H1321" s="123" t="s">
        <v>3308</v>
      </c>
      <c r="I1321" s="123">
        <v>40747.0</v>
      </c>
      <c r="J1321" s="122">
        <f t="shared" si="1"/>
        <v>3</v>
      </c>
      <c r="K1321" s="2" t="s">
        <v>2974</v>
      </c>
      <c r="M1321" s="32" t="s">
        <v>2331</v>
      </c>
      <c r="O1321" s="124" t="s">
        <v>2042</v>
      </c>
      <c r="P1321" s="2" t="s">
        <v>85</v>
      </c>
    </row>
    <row r="1322" ht="12.75" customHeight="1">
      <c r="A1322" s="46">
        <v>1321.0</v>
      </c>
      <c r="B1322" s="46">
        <v>1475.0</v>
      </c>
      <c r="C1322" s="46"/>
      <c r="D1322" s="46" t="s">
        <v>2211</v>
      </c>
      <c r="E1322" s="46"/>
      <c r="F1322" s="82"/>
      <c r="G1322" s="122">
        <f t="shared" si="2"/>
        <v>5</v>
      </c>
      <c r="H1322" s="123" t="s">
        <v>3309</v>
      </c>
      <c r="I1322" s="123">
        <v>40755.0</v>
      </c>
      <c r="J1322" s="122">
        <f t="shared" si="1"/>
        <v>3</v>
      </c>
      <c r="K1322" s="2" t="s">
        <v>2328</v>
      </c>
      <c r="M1322" s="32" t="s">
        <v>373</v>
      </c>
      <c r="O1322" s="124" t="s">
        <v>2043</v>
      </c>
      <c r="P1322" s="2" t="s">
        <v>47</v>
      </c>
    </row>
    <row r="1323" ht="12.75" customHeight="1">
      <c r="A1323" s="46">
        <v>1322.0</v>
      </c>
      <c r="B1323" s="46">
        <v>1476.0</v>
      </c>
      <c r="C1323" s="46"/>
      <c r="D1323" s="46" t="s">
        <v>2211</v>
      </c>
      <c r="E1323" s="46"/>
      <c r="F1323" s="82"/>
      <c r="G1323" s="122">
        <f t="shared" si="2"/>
        <v>6</v>
      </c>
      <c r="H1323" s="123" t="s">
        <v>3310</v>
      </c>
      <c r="I1323" s="123">
        <v>40764.0</v>
      </c>
      <c r="J1323" s="122">
        <f t="shared" si="1"/>
        <v>3</v>
      </c>
      <c r="K1323" s="2" t="s">
        <v>2336</v>
      </c>
      <c r="M1323" s="32" t="s">
        <v>2337</v>
      </c>
      <c r="N1323" s="32" t="s">
        <v>1351</v>
      </c>
      <c r="O1323" s="124" t="s">
        <v>2044</v>
      </c>
      <c r="P1323" s="2" t="s">
        <v>398</v>
      </c>
    </row>
    <row r="1324" ht="12.75" customHeight="1">
      <c r="A1324" s="46">
        <v>1323.0</v>
      </c>
      <c r="B1324" s="46">
        <v>1477.0</v>
      </c>
      <c r="C1324" s="46"/>
      <c r="D1324" s="46" t="s">
        <v>2211</v>
      </c>
      <c r="E1324" s="46"/>
      <c r="F1324" s="125" t="s">
        <v>2046</v>
      </c>
      <c r="G1324" s="122">
        <f t="shared" si="2"/>
        <v>13</v>
      </c>
      <c r="H1324" s="123" t="s">
        <v>3311</v>
      </c>
      <c r="I1324" s="123">
        <v>40780.0</v>
      </c>
      <c r="J1324" s="122">
        <f t="shared" si="1"/>
        <v>3</v>
      </c>
      <c r="K1324" s="2" t="s">
        <v>734</v>
      </c>
      <c r="L1324" s="2" t="s">
        <v>2209</v>
      </c>
      <c r="M1324" s="32" t="s">
        <v>2210</v>
      </c>
      <c r="O1324" s="124" t="s">
        <v>2045</v>
      </c>
      <c r="P1324" s="2" t="s">
        <v>504</v>
      </c>
    </row>
    <row r="1325" ht="12.75" customHeight="1">
      <c r="A1325" s="46">
        <v>1324.0</v>
      </c>
      <c r="B1325" s="46">
        <v>1478.0</v>
      </c>
      <c r="C1325" s="46"/>
      <c r="D1325" s="46" t="s">
        <v>2211</v>
      </c>
      <c r="E1325" s="46"/>
      <c r="F1325" s="125" t="s">
        <v>2027</v>
      </c>
      <c r="G1325" s="122">
        <f t="shared" si="2"/>
        <v>2</v>
      </c>
      <c r="H1325" s="123" t="s">
        <v>3312</v>
      </c>
      <c r="I1325" s="123">
        <v>40783.0</v>
      </c>
      <c r="J1325" s="122">
        <f t="shared" si="1"/>
        <v>1</v>
      </c>
      <c r="K1325" s="2" t="s">
        <v>930</v>
      </c>
      <c r="L1325" s="2" t="s">
        <v>2209</v>
      </c>
      <c r="M1325" s="32" t="s">
        <v>2210</v>
      </c>
      <c r="O1325" s="124" t="s">
        <v>2047</v>
      </c>
      <c r="P1325" s="2" t="s">
        <v>597</v>
      </c>
    </row>
    <row r="1326" ht="12.75" customHeight="1">
      <c r="A1326" s="46">
        <v>1325.0</v>
      </c>
      <c r="B1326" s="46"/>
      <c r="C1326" s="46"/>
      <c r="D1326" s="46"/>
      <c r="E1326" s="46"/>
      <c r="F1326" s="46"/>
      <c r="G1326" s="122" t="str">
        <f t="shared" si="2"/>
        <v/>
      </c>
      <c r="H1326" s="123"/>
      <c r="I1326" s="123"/>
      <c r="J1326" s="122" t="str">
        <f t="shared" si="1"/>
        <v/>
      </c>
      <c r="M1326" s="32"/>
      <c r="O1326" s="124"/>
    </row>
    <row r="1327" ht="12.75" customHeight="1">
      <c r="A1327" s="46">
        <v>1326.0</v>
      </c>
      <c r="B1327" s="46">
        <v>1481.0</v>
      </c>
      <c r="C1327" s="46" t="s">
        <v>2048</v>
      </c>
      <c r="D1327" s="46" t="s">
        <v>2049</v>
      </c>
      <c r="E1327" s="46" t="s">
        <v>3098</v>
      </c>
      <c r="F1327" s="125" t="s">
        <v>2030</v>
      </c>
      <c r="G1327" s="122" t="str">
        <f t="shared" si="2"/>
        <v/>
      </c>
      <c r="H1327" s="123" t="s">
        <v>3313</v>
      </c>
      <c r="I1327" s="123">
        <v>41028.0</v>
      </c>
      <c r="J1327" s="122">
        <f t="shared" si="1"/>
        <v>4</v>
      </c>
      <c r="K1327" s="2" t="s">
        <v>930</v>
      </c>
      <c r="L1327" s="2" t="s">
        <v>2209</v>
      </c>
      <c r="M1327" s="32" t="s">
        <v>2210</v>
      </c>
      <c r="O1327" s="124" t="s">
        <v>2050</v>
      </c>
      <c r="P1327" s="2" t="s">
        <v>597</v>
      </c>
    </row>
    <row r="1328" ht="12.75" customHeight="1">
      <c r="A1328" s="46">
        <v>1327.0</v>
      </c>
      <c r="B1328" s="46">
        <v>1482.0</v>
      </c>
      <c r="C1328" s="46"/>
      <c r="D1328" s="46" t="s">
        <v>2211</v>
      </c>
      <c r="E1328" s="46"/>
      <c r="F1328" s="125" t="s">
        <v>2052</v>
      </c>
      <c r="G1328" s="122">
        <f t="shared" si="2"/>
        <v>0</v>
      </c>
      <c r="H1328" s="123" t="s">
        <v>3314</v>
      </c>
      <c r="I1328" s="123">
        <v>41030.0</v>
      </c>
      <c r="J1328" s="122">
        <f t="shared" si="1"/>
        <v>2</v>
      </c>
      <c r="K1328" s="2" t="s">
        <v>1290</v>
      </c>
      <c r="L1328" s="2" t="s">
        <v>2209</v>
      </c>
      <c r="M1328" s="32" t="s">
        <v>2210</v>
      </c>
      <c r="O1328" s="124" t="s">
        <v>2051</v>
      </c>
      <c r="P1328" s="2" t="s">
        <v>485</v>
      </c>
    </row>
    <row r="1329" ht="12.75" customHeight="1">
      <c r="A1329" s="46">
        <v>1328.0</v>
      </c>
      <c r="B1329" s="46">
        <v>1483.0</v>
      </c>
      <c r="C1329" s="46"/>
      <c r="D1329" s="46" t="s">
        <v>2211</v>
      </c>
      <c r="E1329" s="46"/>
      <c r="F1329" s="125" t="s">
        <v>2032</v>
      </c>
      <c r="G1329" s="122">
        <f t="shared" si="2"/>
        <v>2</v>
      </c>
      <c r="H1329" s="123" t="s">
        <v>3315</v>
      </c>
      <c r="I1329" s="123">
        <v>41033.0</v>
      </c>
      <c r="J1329" s="122">
        <f t="shared" si="1"/>
        <v>1</v>
      </c>
      <c r="K1329" s="2" t="s">
        <v>298</v>
      </c>
      <c r="L1329" s="2" t="s">
        <v>2209</v>
      </c>
      <c r="M1329" s="32" t="s">
        <v>2210</v>
      </c>
      <c r="O1329" s="124" t="s">
        <v>2053</v>
      </c>
      <c r="P1329" s="2" t="s">
        <v>304</v>
      </c>
    </row>
    <row r="1330" ht="12.75" customHeight="1">
      <c r="A1330" s="46">
        <v>1329.0</v>
      </c>
      <c r="B1330" s="46">
        <v>1484.0</v>
      </c>
      <c r="C1330" s="46"/>
      <c r="D1330" s="46" t="s">
        <v>2211</v>
      </c>
      <c r="E1330" s="46"/>
      <c r="F1330" s="125" t="s">
        <v>2055</v>
      </c>
      <c r="G1330" s="122">
        <f t="shared" si="2"/>
        <v>0</v>
      </c>
      <c r="H1330" s="123" t="s">
        <v>3316</v>
      </c>
      <c r="I1330" s="123">
        <v>41035.0</v>
      </c>
      <c r="J1330" s="122">
        <f t="shared" si="1"/>
        <v>2</v>
      </c>
      <c r="K1330" s="4" t="s">
        <v>541</v>
      </c>
      <c r="L1330" s="2" t="s">
        <v>2209</v>
      </c>
      <c r="M1330" s="32" t="s">
        <v>2210</v>
      </c>
      <c r="O1330" s="124" t="s">
        <v>2054</v>
      </c>
      <c r="P1330" s="2" t="s">
        <v>115</v>
      </c>
    </row>
    <row r="1331" ht="12.75" customHeight="1">
      <c r="A1331" s="46">
        <v>1330.0</v>
      </c>
      <c r="B1331" s="46">
        <v>1485.0</v>
      </c>
      <c r="C1331" s="46"/>
      <c r="D1331" s="46" t="s">
        <v>2211</v>
      </c>
      <c r="E1331" s="46"/>
      <c r="F1331" s="82"/>
      <c r="G1331" s="122">
        <f t="shared" si="2"/>
        <v>13</v>
      </c>
      <c r="H1331" s="123" t="s">
        <v>3317</v>
      </c>
      <c r="I1331" s="123">
        <v>41051.0</v>
      </c>
      <c r="J1331" s="122">
        <f t="shared" si="1"/>
        <v>3</v>
      </c>
      <c r="K1331" s="4" t="s">
        <v>2884</v>
      </c>
      <c r="M1331" s="2" t="s">
        <v>2755</v>
      </c>
      <c r="O1331" s="124" t="s">
        <v>2056</v>
      </c>
      <c r="P1331" s="2" t="s">
        <v>456</v>
      </c>
    </row>
    <row r="1332" ht="12.75" customHeight="1">
      <c r="A1332" s="46">
        <v>1331.0</v>
      </c>
      <c r="B1332" s="46">
        <v>1486.0</v>
      </c>
      <c r="C1332" s="46"/>
      <c r="D1332" s="46" t="s">
        <v>2211</v>
      </c>
      <c r="E1332" s="46"/>
      <c r="F1332" s="125" t="s">
        <v>3005</v>
      </c>
      <c r="G1332" s="122">
        <f t="shared" si="2"/>
        <v>2</v>
      </c>
      <c r="H1332" s="123" t="s">
        <v>3318</v>
      </c>
      <c r="I1332" s="123">
        <v>41054.0</v>
      </c>
      <c r="J1332" s="122">
        <f t="shared" si="1"/>
        <v>1</v>
      </c>
      <c r="K1332" s="2" t="s">
        <v>406</v>
      </c>
      <c r="M1332" s="2" t="s">
        <v>404</v>
      </c>
      <c r="O1332" s="124" t="s">
        <v>2058</v>
      </c>
      <c r="P1332" s="2" t="s">
        <v>406</v>
      </c>
    </row>
    <row r="1333" ht="12.75" customHeight="1">
      <c r="A1333" s="46">
        <v>1332.0</v>
      </c>
      <c r="B1333" s="46">
        <v>1487.0</v>
      </c>
      <c r="C1333" s="46"/>
      <c r="D1333" s="46" t="s">
        <v>2211</v>
      </c>
      <c r="E1333" s="46"/>
      <c r="F1333" s="125" t="s">
        <v>3319</v>
      </c>
      <c r="G1333" s="122">
        <f t="shared" si="2"/>
        <v>4</v>
      </c>
      <c r="H1333" s="123">
        <v>41058.0</v>
      </c>
      <c r="I1333" s="123">
        <v>41058.0</v>
      </c>
      <c r="J1333" s="122">
        <f t="shared" si="1"/>
        <v>0</v>
      </c>
      <c r="K1333" s="4" t="s">
        <v>3320</v>
      </c>
      <c r="M1333" s="2" t="s">
        <v>3321</v>
      </c>
      <c r="O1333" s="124">
        <v>41058.0</v>
      </c>
      <c r="P1333" s="2" t="s">
        <v>422</v>
      </c>
    </row>
    <row r="1334" ht="12.75" customHeight="1">
      <c r="A1334" s="46">
        <v>1333.0</v>
      </c>
      <c r="B1334" s="46">
        <v>1488.0</v>
      </c>
      <c r="C1334" s="46"/>
      <c r="D1334" s="46" t="s">
        <v>2211</v>
      </c>
      <c r="E1334" s="46"/>
      <c r="F1334" s="82"/>
      <c r="G1334" s="122">
        <f t="shared" si="2"/>
        <v>2</v>
      </c>
      <c r="H1334" s="123" t="s">
        <v>3322</v>
      </c>
      <c r="I1334" s="123">
        <v>41063.0</v>
      </c>
      <c r="J1334" s="122">
        <f t="shared" si="1"/>
        <v>3</v>
      </c>
      <c r="K1334" s="2" t="s">
        <v>3323</v>
      </c>
      <c r="M1334" s="2" t="s">
        <v>2505</v>
      </c>
      <c r="O1334" s="124" t="s">
        <v>2061</v>
      </c>
      <c r="P1334" s="2" t="s">
        <v>348</v>
      </c>
    </row>
    <row r="1335" ht="12.75" customHeight="1">
      <c r="A1335" s="46">
        <v>1334.0</v>
      </c>
      <c r="B1335" s="46">
        <v>1489.0</v>
      </c>
      <c r="C1335" s="46"/>
      <c r="D1335" s="46" t="s">
        <v>2211</v>
      </c>
      <c r="E1335" s="46"/>
      <c r="F1335" s="125" t="s">
        <v>3005</v>
      </c>
      <c r="G1335" s="122">
        <f t="shared" si="2"/>
        <v>4</v>
      </c>
      <c r="H1335" s="123" t="s">
        <v>3324</v>
      </c>
      <c r="I1335" s="123">
        <v>41068.0</v>
      </c>
      <c r="J1335" s="122">
        <f t="shared" si="1"/>
        <v>1</v>
      </c>
      <c r="K1335" s="2" t="s">
        <v>406</v>
      </c>
      <c r="M1335" s="2" t="s">
        <v>404</v>
      </c>
      <c r="O1335" s="124" t="s">
        <v>2062</v>
      </c>
      <c r="P1335" s="2" t="s">
        <v>406</v>
      </c>
    </row>
    <row r="1336" ht="12.75" customHeight="1">
      <c r="A1336" s="46">
        <v>1335.0</v>
      </c>
      <c r="B1336" s="46">
        <v>1490.0</v>
      </c>
      <c r="C1336" s="46"/>
      <c r="D1336" s="46" t="s">
        <v>2211</v>
      </c>
      <c r="E1336" s="46"/>
      <c r="F1336" s="82"/>
      <c r="G1336" s="122">
        <f t="shared" si="2"/>
        <v>4</v>
      </c>
      <c r="H1336" s="123" t="s">
        <v>3325</v>
      </c>
      <c r="I1336" s="123">
        <v>41075.0</v>
      </c>
      <c r="J1336" s="122">
        <f t="shared" si="1"/>
        <v>3</v>
      </c>
      <c r="K1336" s="4" t="s">
        <v>2361</v>
      </c>
      <c r="M1336" s="2" t="s">
        <v>2362</v>
      </c>
      <c r="O1336" s="124" t="s">
        <v>2063</v>
      </c>
      <c r="P1336" s="2" t="s">
        <v>280</v>
      </c>
    </row>
    <row r="1337" ht="12.75" customHeight="1">
      <c r="A1337" s="46">
        <v>1336.0</v>
      </c>
      <c r="B1337" s="46">
        <v>1491.0</v>
      </c>
      <c r="C1337" s="46"/>
      <c r="D1337" s="46" t="s">
        <v>2211</v>
      </c>
      <c r="E1337" s="46"/>
      <c r="F1337" s="125" t="s">
        <v>2065</v>
      </c>
      <c r="G1337" s="122">
        <f t="shared" si="2"/>
        <v>9</v>
      </c>
      <c r="H1337" s="123" t="s">
        <v>3326</v>
      </c>
      <c r="I1337" s="123">
        <v>41087.0</v>
      </c>
      <c r="J1337" s="122">
        <f t="shared" si="1"/>
        <v>3</v>
      </c>
      <c r="K1337" s="2" t="s">
        <v>305</v>
      </c>
      <c r="L1337" s="2" t="s">
        <v>2209</v>
      </c>
      <c r="M1337" s="32" t="s">
        <v>2210</v>
      </c>
      <c r="O1337" s="124" t="s">
        <v>2064</v>
      </c>
      <c r="P1337" s="2" t="s">
        <v>310</v>
      </c>
    </row>
    <row r="1338" ht="12.75" customHeight="1">
      <c r="A1338" s="46">
        <v>1337.0</v>
      </c>
      <c r="B1338" s="46">
        <v>1492.0</v>
      </c>
      <c r="C1338" s="46"/>
      <c r="D1338" s="46" t="s">
        <v>2211</v>
      </c>
      <c r="E1338" s="46"/>
      <c r="F1338" s="125" t="s">
        <v>2016</v>
      </c>
      <c r="G1338" s="122">
        <f t="shared" si="2"/>
        <v>2</v>
      </c>
      <c r="H1338" s="123">
        <v>41089.0</v>
      </c>
      <c r="I1338" s="123">
        <v>41089.0</v>
      </c>
      <c r="J1338" s="122">
        <f t="shared" si="1"/>
        <v>0</v>
      </c>
      <c r="K1338" s="2" t="s">
        <v>930</v>
      </c>
      <c r="L1338" s="2" t="s">
        <v>2209</v>
      </c>
      <c r="M1338" s="32" t="s">
        <v>2210</v>
      </c>
      <c r="O1338" s="124">
        <v>41089.0</v>
      </c>
      <c r="P1338" s="2" t="s">
        <v>597</v>
      </c>
    </row>
    <row r="1339" ht="12.75" customHeight="1">
      <c r="A1339" s="46">
        <v>1338.0</v>
      </c>
      <c r="B1339" s="46"/>
      <c r="C1339" s="46"/>
      <c r="D1339" s="46"/>
      <c r="E1339" s="46"/>
      <c r="F1339" s="46"/>
      <c r="G1339" s="122" t="str">
        <f t="shared" si="2"/>
        <v/>
      </c>
      <c r="H1339" s="123"/>
      <c r="I1339" s="123"/>
      <c r="J1339" s="122" t="str">
        <f t="shared" si="1"/>
        <v/>
      </c>
      <c r="M1339" s="32"/>
      <c r="O1339" s="124"/>
    </row>
    <row r="1340" ht="12.75" customHeight="1">
      <c r="A1340" s="46">
        <v>1339.0</v>
      </c>
      <c r="B1340" s="46">
        <v>1495.0</v>
      </c>
      <c r="C1340" s="46" t="s">
        <v>2066</v>
      </c>
      <c r="D1340" s="46" t="s">
        <v>778</v>
      </c>
      <c r="E1340" s="46" t="s">
        <v>3098</v>
      </c>
      <c r="F1340" s="125" t="s">
        <v>2030</v>
      </c>
      <c r="G1340" s="122" t="str">
        <f t="shared" si="2"/>
        <v/>
      </c>
      <c r="H1340" s="123" t="s">
        <v>3327</v>
      </c>
      <c r="I1340" s="123">
        <v>41406.0</v>
      </c>
      <c r="J1340" s="122">
        <f t="shared" si="1"/>
        <v>3</v>
      </c>
      <c r="K1340" s="2" t="s">
        <v>930</v>
      </c>
      <c r="L1340" s="2" t="s">
        <v>2209</v>
      </c>
      <c r="M1340" s="32" t="s">
        <v>2210</v>
      </c>
      <c r="O1340" s="124" t="s">
        <v>2067</v>
      </c>
      <c r="P1340" s="2" t="s">
        <v>597</v>
      </c>
    </row>
    <row r="1341" ht="12.75" customHeight="1">
      <c r="A1341" s="46">
        <v>1340.0</v>
      </c>
      <c r="B1341" s="46">
        <v>1496.0</v>
      </c>
      <c r="C1341" s="46"/>
      <c r="D1341" s="46" t="s">
        <v>2211</v>
      </c>
      <c r="E1341" s="46"/>
      <c r="F1341" s="125" t="s">
        <v>2069</v>
      </c>
      <c r="G1341" s="122">
        <f t="shared" si="2"/>
        <v>0</v>
      </c>
      <c r="H1341" s="123" t="s">
        <v>3328</v>
      </c>
      <c r="I1341" s="123">
        <v>41407.0</v>
      </c>
      <c r="J1341" s="122">
        <f t="shared" si="1"/>
        <v>1</v>
      </c>
      <c r="K1341" s="2" t="s">
        <v>689</v>
      </c>
      <c r="L1341" s="2" t="s">
        <v>2209</v>
      </c>
      <c r="M1341" s="32" t="s">
        <v>2210</v>
      </c>
      <c r="O1341" s="124" t="s">
        <v>2068</v>
      </c>
      <c r="P1341" s="2" t="s">
        <v>527</v>
      </c>
    </row>
    <row r="1342" ht="12.75" customHeight="1">
      <c r="A1342" s="46">
        <v>1341.0</v>
      </c>
      <c r="B1342" s="46">
        <v>1497.0</v>
      </c>
      <c r="C1342" s="46"/>
      <c r="D1342" s="46" t="s">
        <v>2211</v>
      </c>
      <c r="E1342" s="46"/>
      <c r="F1342" s="125" t="s">
        <v>2071</v>
      </c>
      <c r="G1342" s="122">
        <f t="shared" si="2"/>
        <v>8</v>
      </c>
      <c r="H1342" s="123" t="s">
        <v>3329</v>
      </c>
      <c r="I1342" s="123">
        <v>41418.0</v>
      </c>
      <c r="J1342" s="122">
        <f t="shared" si="1"/>
        <v>3</v>
      </c>
      <c r="K1342" s="2" t="s">
        <v>1175</v>
      </c>
      <c r="L1342" s="2" t="s">
        <v>735</v>
      </c>
      <c r="M1342" s="32" t="s">
        <v>2210</v>
      </c>
      <c r="O1342" s="124" t="s">
        <v>2070</v>
      </c>
      <c r="P1342" s="2" t="s">
        <v>780</v>
      </c>
    </row>
    <row r="1343" ht="12.75" customHeight="1">
      <c r="A1343" s="46">
        <v>1342.0</v>
      </c>
      <c r="B1343" s="46">
        <v>1498.0</v>
      </c>
      <c r="C1343" s="46"/>
      <c r="D1343" s="46" t="s">
        <v>2211</v>
      </c>
      <c r="E1343" s="46"/>
      <c r="F1343" s="82"/>
      <c r="G1343" s="122">
        <f t="shared" si="2"/>
        <v>5</v>
      </c>
      <c r="H1343" s="123" t="s">
        <v>3330</v>
      </c>
      <c r="I1343" s="123">
        <v>41426.0</v>
      </c>
      <c r="J1343" s="122">
        <f t="shared" si="1"/>
        <v>3</v>
      </c>
      <c r="K1343" s="2" t="s">
        <v>2306</v>
      </c>
      <c r="L1343" s="2" t="s">
        <v>735</v>
      </c>
      <c r="M1343" s="32" t="s">
        <v>2210</v>
      </c>
      <c r="O1343" s="124" t="s">
        <v>2072</v>
      </c>
      <c r="P1343" s="2" t="s">
        <v>1541</v>
      </c>
    </row>
    <row r="1344" ht="12.75" customHeight="1">
      <c r="A1344" s="46">
        <v>1343.0</v>
      </c>
      <c r="B1344" s="46">
        <v>1499.0</v>
      </c>
      <c r="C1344" s="46"/>
      <c r="D1344" s="46" t="s">
        <v>2211</v>
      </c>
      <c r="E1344" s="46"/>
      <c r="F1344" s="82"/>
      <c r="G1344" s="122">
        <f t="shared" si="2"/>
        <v>13</v>
      </c>
      <c r="H1344" s="123" t="s">
        <v>3331</v>
      </c>
      <c r="I1344" s="123">
        <v>41442.0</v>
      </c>
      <c r="J1344" s="122">
        <f t="shared" si="1"/>
        <v>3</v>
      </c>
      <c r="K1344" s="2" t="s">
        <v>1649</v>
      </c>
      <c r="L1344" s="2" t="s">
        <v>2925</v>
      </c>
      <c r="M1344" s="32" t="s">
        <v>56</v>
      </c>
      <c r="O1344" s="124" t="s">
        <v>2073</v>
      </c>
      <c r="P1344" s="2" t="s">
        <v>96</v>
      </c>
    </row>
    <row r="1345" ht="12.75" customHeight="1">
      <c r="A1345" s="46">
        <v>1344.0</v>
      </c>
      <c r="B1345" s="46">
        <v>1500.0</v>
      </c>
      <c r="C1345" s="46"/>
      <c r="D1345" s="46" t="s">
        <v>2211</v>
      </c>
      <c r="E1345" s="46"/>
      <c r="F1345" s="125" t="s">
        <v>114</v>
      </c>
      <c r="G1345" s="122">
        <f t="shared" si="2"/>
        <v>6</v>
      </c>
      <c r="H1345" s="123" t="s">
        <v>3332</v>
      </c>
      <c r="I1345" s="123">
        <v>41450.0</v>
      </c>
      <c r="J1345" s="122">
        <f t="shared" si="1"/>
        <v>2</v>
      </c>
      <c r="K1345" s="4" t="s">
        <v>541</v>
      </c>
      <c r="L1345" s="2" t="s">
        <v>2209</v>
      </c>
      <c r="M1345" s="32" t="s">
        <v>2210</v>
      </c>
      <c r="O1345" s="124" t="s">
        <v>2074</v>
      </c>
      <c r="P1345" s="2" t="s">
        <v>1981</v>
      </c>
    </row>
    <row r="1346" ht="12.75" customHeight="1">
      <c r="A1346" s="46">
        <v>1345.0</v>
      </c>
      <c r="B1346" s="46">
        <v>1501.0</v>
      </c>
      <c r="C1346" s="46"/>
      <c r="D1346" s="46" t="s">
        <v>2211</v>
      </c>
      <c r="E1346" s="46"/>
      <c r="F1346" s="125" t="s">
        <v>2076</v>
      </c>
      <c r="G1346" s="122">
        <f t="shared" si="2"/>
        <v>7</v>
      </c>
      <c r="H1346" s="123" t="s">
        <v>3333</v>
      </c>
      <c r="I1346" s="123">
        <v>41460.0</v>
      </c>
      <c r="J1346" s="122">
        <f t="shared" si="1"/>
        <v>3</v>
      </c>
      <c r="K1346" s="2" t="s">
        <v>1508</v>
      </c>
      <c r="L1346" s="2" t="s">
        <v>2599</v>
      </c>
      <c r="M1346" s="32" t="s">
        <v>2210</v>
      </c>
      <c r="O1346" s="124" t="s">
        <v>2075</v>
      </c>
      <c r="P1346" s="2" t="s">
        <v>548</v>
      </c>
    </row>
    <row r="1347" ht="12.75" customHeight="1">
      <c r="A1347" s="46">
        <v>1346.0</v>
      </c>
      <c r="B1347" s="46">
        <v>1502.0</v>
      </c>
      <c r="C1347" s="46"/>
      <c r="D1347" s="46" t="s">
        <v>2211</v>
      </c>
      <c r="E1347" s="46"/>
      <c r="F1347" s="125" t="s">
        <v>2078</v>
      </c>
      <c r="G1347" s="122">
        <f t="shared" si="2"/>
        <v>2</v>
      </c>
      <c r="H1347" s="123" t="s">
        <v>3334</v>
      </c>
      <c r="I1347" s="123">
        <v>41465.0</v>
      </c>
      <c r="J1347" s="122">
        <f t="shared" si="1"/>
        <v>3</v>
      </c>
      <c r="K1347" s="2" t="s">
        <v>2596</v>
      </c>
      <c r="L1347" s="2" t="s">
        <v>2597</v>
      </c>
      <c r="M1347" s="32" t="s">
        <v>2210</v>
      </c>
      <c r="O1347" s="124" t="s">
        <v>2077</v>
      </c>
      <c r="P1347" s="2" t="s">
        <v>440</v>
      </c>
    </row>
    <row r="1348" ht="12.75" customHeight="1">
      <c r="A1348" s="46">
        <v>1347.0</v>
      </c>
      <c r="B1348" s="46">
        <v>1503.0</v>
      </c>
      <c r="C1348" s="46"/>
      <c r="D1348" s="46" t="s">
        <v>2211</v>
      </c>
      <c r="E1348" s="46"/>
      <c r="F1348" s="125" t="s">
        <v>2016</v>
      </c>
      <c r="G1348" s="122">
        <f t="shared" si="2"/>
        <v>2</v>
      </c>
      <c r="H1348" s="123">
        <v>41467.0</v>
      </c>
      <c r="I1348" s="123">
        <v>41467.0</v>
      </c>
      <c r="J1348" s="122">
        <f t="shared" si="1"/>
        <v>0</v>
      </c>
      <c r="K1348" s="2" t="s">
        <v>930</v>
      </c>
      <c r="L1348" s="2" t="s">
        <v>2209</v>
      </c>
      <c r="M1348" s="32" t="s">
        <v>2210</v>
      </c>
      <c r="O1348" s="124">
        <v>41467.0</v>
      </c>
      <c r="P1348" s="2" t="s">
        <v>597</v>
      </c>
    </row>
    <row r="1349" ht="12.75" customHeight="1">
      <c r="A1349" s="46">
        <v>1348.0</v>
      </c>
      <c r="B1349" s="46"/>
      <c r="C1349" s="46"/>
      <c r="D1349" s="46"/>
      <c r="E1349" s="46"/>
      <c r="F1349" s="46"/>
      <c r="G1349" s="122" t="str">
        <f t="shared" si="2"/>
        <v/>
      </c>
      <c r="H1349" s="123"/>
      <c r="I1349" s="123"/>
      <c r="J1349" s="122" t="str">
        <f t="shared" si="1"/>
        <v/>
      </c>
      <c r="M1349" s="32"/>
      <c r="O1349" s="124"/>
    </row>
    <row r="1350" ht="12.75" customHeight="1">
      <c r="A1350" s="46">
        <v>1349.0</v>
      </c>
      <c r="B1350" s="46">
        <v>1506.0</v>
      </c>
      <c r="C1350" s="46" t="s">
        <v>2079</v>
      </c>
      <c r="D1350" s="46" t="s">
        <v>1947</v>
      </c>
      <c r="E1350" s="46" t="s">
        <v>3098</v>
      </c>
      <c r="F1350" s="125" t="s">
        <v>2030</v>
      </c>
      <c r="G1350" s="122" t="str">
        <f t="shared" si="2"/>
        <v/>
      </c>
      <c r="H1350" s="123">
        <v>41752.0</v>
      </c>
      <c r="I1350" s="123">
        <v>41756.0</v>
      </c>
      <c r="J1350" s="122">
        <f t="shared" si="1"/>
        <v>4</v>
      </c>
      <c r="K1350" s="2" t="s">
        <v>930</v>
      </c>
      <c r="L1350" s="2" t="s">
        <v>2209</v>
      </c>
      <c r="M1350" s="32" t="s">
        <v>2210</v>
      </c>
      <c r="O1350" s="139" t="s">
        <v>3335</v>
      </c>
      <c r="P1350" s="2" t="s">
        <v>597</v>
      </c>
    </row>
    <row r="1351" ht="12.75" customHeight="1">
      <c r="A1351" s="46">
        <v>1350.0</v>
      </c>
      <c r="B1351" s="46">
        <v>1507.0</v>
      </c>
      <c r="C1351" s="46"/>
      <c r="D1351" s="46" t="s">
        <v>2211</v>
      </c>
      <c r="E1351" s="46"/>
      <c r="F1351" s="125" t="s">
        <v>2083</v>
      </c>
      <c r="G1351" s="122">
        <f t="shared" si="2"/>
        <v>15</v>
      </c>
      <c r="H1351" s="123">
        <v>41771.0</v>
      </c>
      <c r="I1351" s="123">
        <v>41774.0</v>
      </c>
      <c r="J1351" s="122">
        <f t="shared" si="1"/>
        <v>3</v>
      </c>
      <c r="K1351" s="2" t="s">
        <v>3082</v>
      </c>
      <c r="M1351" s="32" t="s">
        <v>3083</v>
      </c>
      <c r="O1351" s="139" t="s">
        <v>3336</v>
      </c>
      <c r="P1351" s="2" t="s">
        <v>95</v>
      </c>
    </row>
    <row r="1352" ht="12.75" customHeight="1">
      <c r="A1352" s="46">
        <v>1351.0</v>
      </c>
      <c r="B1352" s="46">
        <v>1508.0</v>
      </c>
      <c r="C1352" s="46"/>
      <c r="D1352" s="46" t="s">
        <v>2211</v>
      </c>
      <c r="E1352" s="46"/>
      <c r="F1352" s="125" t="s">
        <v>2085</v>
      </c>
      <c r="G1352" s="122">
        <f t="shared" si="2"/>
        <v>7</v>
      </c>
      <c r="H1352" s="123">
        <v>41781.0</v>
      </c>
      <c r="I1352" s="123">
        <v>41784.0</v>
      </c>
      <c r="J1352" s="122">
        <f t="shared" si="1"/>
        <v>3</v>
      </c>
      <c r="K1352" s="4" t="s">
        <v>3337</v>
      </c>
      <c r="M1352" s="32" t="s">
        <v>3256</v>
      </c>
      <c r="O1352" s="139" t="s">
        <v>3338</v>
      </c>
      <c r="P1352" s="2" t="s">
        <v>219</v>
      </c>
    </row>
    <row r="1353" ht="12.75" customHeight="1">
      <c r="A1353" s="46">
        <v>1352.0</v>
      </c>
      <c r="B1353" s="46">
        <v>1509.0</v>
      </c>
      <c r="C1353" s="46"/>
      <c r="D1353" s="46" t="s">
        <v>2211</v>
      </c>
      <c r="E1353" s="46"/>
      <c r="F1353" s="125" t="s">
        <v>2087</v>
      </c>
      <c r="G1353" s="122">
        <f t="shared" si="2"/>
        <v>8</v>
      </c>
      <c r="H1353" s="123">
        <v>41792.0</v>
      </c>
      <c r="I1353" s="123">
        <v>41796.0</v>
      </c>
      <c r="J1353" s="122">
        <f t="shared" si="1"/>
        <v>4</v>
      </c>
      <c r="K1353" s="2" t="s">
        <v>3025</v>
      </c>
      <c r="L1353" s="2" t="s">
        <v>3026</v>
      </c>
      <c r="M1353" s="2" t="s">
        <v>3026</v>
      </c>
      <c r="N1353" s="32" t="s">
        <v>1351</v>
      </c>
      <c r="O1353" s="139" t="s">
        <v>3339</v>
      </c>
      <c r="P1353" s="2" t="s">
        <v>488</v>
      </c>
    </row>
    <row r="1354" ht="12.75" customHeight="1">
      <c r="A1354" s="46">
        <v>1353.0</v>
      </c>
      <c r="B1354" s="46">
        <v>1510.0</v>
      </c>
      <c r="C1354" s="46"/>
      <c r="D1354" s="46" t="s">
        <v>2211</v>
      </c>
      <c r="E1354" s="46"/>
      <c r="F1354" s="82"/>
      <c r="G1354" s="122">
        <f t="shared" si="2"/>
        <v>13</v>
      </c>
      <c r="H1354" s="123">
        <v>41809.0</v>
      </c>
      <c r="I1354" s="123">
        <v>41811.0</v>
      </c>
      <c r="J1354" s="122">
        <f t="shared" si="1"/>
        <v>2</v>
      </c>
      <c r="K1354" s="2" t="s">
        <v>2306</v>
      </c>
      <c r="L1354" s="2" t="s">
        <v>735</v>
      </c>
      <c r="M1354" s="32" t="s">
        <v>2210</v>
      </c>
      <c r="O1354" s="139" t="s">
        <v>3340</v>
      </c>
      <c r="P1354" s="2" t="s">
        <v>2089</v>
      </c>
    </row>
    <row r="1355" ht="12.75" customHeight="1">
      <c r="A1355" s="46">
        <v>1354.0</v>
      </c>
      <c r="B1355" s="46">
        <v>1511.0</v>
      </c>
      <c r="C1355" s="46"/>
      <c r="D1355" s="46" t="s">
        <v>2211</v>
      </c>
      <c r="E1355" s="46"/>
      <c r="F1355" s="125" t="s">
        <v>2091</v>
      </c>
      <c r="G1355" s="122">
        <f t="shared" si="2"/>
        <v>1</v>
      </c>
      <c r="H1355" s="123">
        <v>41812.0</v>
      </c>
      <c r="I1355" s="123">
        <v>41815.0</v>
      </c>
      <c r="J1355" s="122">
        <f t="shared" si="1"/>
        <v>3</v>
      </c>
      <c r="K1355" s="2" t="s">
        <v>1175</v>
      </c>
      <c r="L1355" s="2" t="s">
        <v>735</v>
      </c>
      <c r="M1355" s="32" t="s">
        <v>2210</v>
      </c>
      <c r="O1355" s="139" t="s">
        <v>3341</v>
      </c>
      <c r="P1355" s="2" t="s">
        <v>1955</v>
      </c>
    </row>
    <row r="1356" ht="12.75" customHeight="1">
      <c r="A1356" s="46">
        <v>1355.0</v>
      </c>
      <c r="B1356" s="46">
        <v>1512.0</v>
      </c>
      <c r="C1356" s="46"/>
      <c r="D1356" s="46" t="s">
        <v>2211</v>
      </c>
      <c r="E1356" s="46"/>
      <c r="F1356" s="125" t="s">
        <v>2016</v>
      </c>
      <c r="G1356" s="122">
        <f t="shared" si="2"/>
        <v>0</v>
      </c>
      <c r="H1356" s="123">
        <v>41815.0</v>
      </c>
      <c r="I1356" s="123">
        <v>41815.0</v>
      </c>
      <c r="J1356" s="122">
        <f t="shared" si="1"/>
        <v>0</v>
      </c>
      <c r="K1356" s="2" t="s">
        <v>1175</v>
      </c>
      <c r="L1356" s="2" t="s">
        <v>735</v>
      </c>
      <c r="M1356" s="32" t="s">
        <v>2210</v>
      </c>
      <c r="O1356" s="139" t="s">
        <v>3342</v>
      </c>
      <c r="P1356" s="2" t="s">
        <v>1955</v>
      </c>
    </row>
    <row r="1357" ht="12.75" customHeight="1">
      <c r="A1357" s="46">
        <v>1356.0</v>
      </c>
      <c r="B1357" s="46"/>
      <c r="C1357" s="46"/>
      <c r="D1357" s="46"/>
      <c r="E1357" s="46"/>
      <c r="F1357" s="46"/>
      <c r="G1357" s="122" t="str">
        <f t="shared" si="2"/>
        <v/>
      </c>
      <c r="H1357" s="123"/>
      <c r="I1357" s="123"/>
      <c r="J1357" s="122" t="str">
        <f t="shared" si="1"/>
        <v/>
      </c>
      <c r="M1357" s="32"/>
      <c r="O1357" s="139"/>
    </row>
    <row r="1358" ht="12.75" customHeight="1">
      <c r="A1358" s="46">
        <v>1357.0</v>
      </c>
      <c r="B1358" s="46">
        <v>1514.0</v>
      </c>
      <c r="C1358" s="46" t="s">
        <v>2093</v>
      </c>
      <c r="D1358" s="46" t="s">
        <v>1947</v>
      </c>
      <c r="E1358" s="46" t="s">
        <v>3098</v>
      </c>
      <c r="F1358" s="125" t="s">
        <v>2019</v>
      </c>
      <c r="G1358" s="122" t="str">
        <f t="shared" si="2"/>
        <v/>
      </c>
      <c r="H1358" s="123">
        <v>41815.0</v>
      </c>
      <c r="I1358" s="123">
        <v>41818.0</v>
      </c>
      <c r="J1358" s="122">
        <f t="shared" si="1"/>
        <v>3</v>
      </c>
      <c r="K1358" s="2" t="s">
        <v>1175</v>
      </c>
      <c r="L1358" s="2" t="s">
        <v>735</v>
      </c>
      <c r="M1358" s="32" t="s">
        <v>2210</v>
      </c>
      <c r="O1358" s="139" t="s">
        <v>3343</v>
      </c>
      <c r="P1358" s="2" t="s">
        <v>1955</v>
      </c>
    </row>
    <row r="1359" ht="12.75" customHeight="1">
      <c r="A1359" s="46">
        <v>1358.0</v>
      </c>
      <c r="B1359" s="46">
        <v>1515.0</v>
      </c>
      <c r="C1359" s="46"/>
      <c r="D1359" s="46" t="s">
        <v>2211</v>
      </c>
      <c r="E1359" s="46"/>
      <c r="F1359" s="82"/>
      <c r="G1359" s="122">
        <f t="shared" si="2"/>
        <v>11</v>
      </c>
      <c r="H1359" s="123">
        <v>41829.0</v>
      </c>
      <c r="I1359" s="123">
        <v>41832.0</v>
      </c>
      <c r="J1359" s="122">
        <f t="shared" si="1"/>
        <v>3</v>
      </c>
      <c r="K1359" s="2" t="s">
        <v>3025</v>
      </c>
      <c r="L1359" s="2" t="s">
        <v>3026</v>
      </c>
      <c r="M1359" s="2" t="s">
        <v>3026</v>
      </c>
      <c r="N1359" s="32" t="s">
        <v>1351</v>
      </c>
      <c r="O1359" s="139" t="s">
        <v>3344</v>
      </c>
      <c r="P1359" s="2" t="s">
        <v>488</v>
      </c>
    </row>
    <row r="1360" ht="12.75" customHeight="1">
      <c r="A1360" s="46">
        <v>1359.0</v>
      </c>
      <c r="B1360" s="46">
        <v>1516.0</v>
      </c>
      <c r="C1360" s="46"/>
      <c r="D1360" s="46" t="s">
        <v>2211</v>
      </c>
      <c r="E1360" s="46"/>
      <c r="F1360" s="125" t="s">
        <v>2097</v>
      </c>
      <c r="G1360" s="122">
        <f t="shared" si="2"/>
        <v>8</v>
      </c>
      <c r="H1360" s="123">
        <v>41840.0</v>
      </c>
      <c r="I1360" s="123">
        <v>41843.0</v>
      </c>
      <c r="J1360" s="122">
        <f t="shared" si="1"/>
        <v>3</v>
      </c>
      <c r="K1360" s="4" t="s">
        <v>3337</v>
      </c>
      <c r="M1360" s="32" t="s">
        <v>3256</v>
      </c>
      <c r="O1360" s="139" t="s">
        <v>3345</v>
      </c>
      <c r="P1360" s="2" t="s">
        <v>219</v>
      </c>
    </row>
    <row r="1361" ht="12.75" customHeight="1">
      <c r="A1361" s="46">
        <v>1360.0</v>
      </c>
      <c r="B1361" s="46">
        <v>1517.0</v>
      </c>
      <c r="C1361" s="46"/>
      <c r="D1361" s="46" t="s">
        <v>2211</v>
      </c>
      <c r="E1361" s="46"/>
      <c r="F1361" s="125" t="s">
        <v>2099</v>
      </c>
      <c r="G1361" s="122">
        <f t="shared" si="2"/>
        <v>7</v>
      </c>
      <c r="H1361" s="123">
        <v>41850.0</v>
      </c>
      <c r="I1361" s="123">
        <v>41853.0</v>
      </c>
      <c r="J1361" s="122">
        <f t="shared" si="1"/>
        <v>3</v>
      </c>
      <c r="K1361" s="2" t="s">
        <v>3082</v>
      </c>
      <c r="M1361" s="32" t="s">
        <v>3083</v>
      </c>
      <c r="O1361" s="139" t="s">
        <v>3346</v>
      </c>
      <c r="P1361" s="2" t="s">
        <v>95</v>
      </c>
    </row>
    <row r="1362" ht="12.75" customHeight="1">
      <c r="A1362" s="46">
        <v>1361.0</v>
      </c>
      <c r="B1362" s="46">
        <v>1518.0</v>
      </c>
      <c r="C1362" s="46"/>
      <c r="D1362" s="46" t="s">
        <v>2211</v>
      </c>
      <c r="E1362" s="46"/>
      <c r="F1362" s="82"/>
      <c r="G1362" s="122">
        <f t="shared" si="2"/>
        <v>15</v>
      </c>
      <c r="H1362" s="123">
        <v>41868.0</v>
      </c>
      <c r="I1362" s="123">
        <v>41870.0</v>
      </c>
      <c r="J1362" s="122">
        <f t="shared" si="1"/>
        <v>2</v>
      </c>
      <c r="K1362" s="4" t="s">
        <v>541</v>
      </c>
      <c r="L1362" s="2" t="s">
        <v>2209</v>
      </c>
      <c r="M1362" s="32" t="s">
        <v>2210</v>
      </c>
      <c r="O1362" s="139" t="s">
        <v>3347</v>
      </c>
      <c r="P1362" s="2" t="s">
        <v>114</v>
      </c>
    </row>
    <row r="1363" ht="12.75" customHeight="1">
      <c r="A1363" s="46">
        <v>1362.0</v>
      </c>
      <c r="B1363" s="46">
        <v>1519.0</v>
      </c>
      <c r="C1363" s="46"/>
      <c r="D1363" s="46" t="s">
        <v>2211</v>
      </c>
      <c r="E1363" s="46"/>
      <c r="F1363" s="125" t="s">
        <v>2102</v>
      </c>
      <c r="G1363" s="122">
        <f t="shared" si="2"/>
        <v>1</v>
      </c>
      <c r="H1363" s="123">
        <v>41871.0</v>
      </c>
      <c r="I1363" s="123">
        <v>41874.0</v>
      </c>
      <c r="J1363" s="122">
        <f t="shared" si="1"/>
        <v>3</v>
      </c>
      <c r="K1363" s="2" t="s">
        <v>734</v>
      </c>
      <c r="L1363" s="2" t="s">
        <v>2209</v>
      </c>
      <c r="M1363" s="32" t="s">
        <v>2210</v>
      </c>
      <c r="O1363" s="139" t="s">
        <v>3348</v>
      </c>
      <c r="P1363" s="2" t="s">
        <v>504</v>
      </c>
    </row>
    <row r="1364" ht="12.75" customHeight="1">
      <c r="A1364" s="46">
        <v>1363.0</v>
      </c>
      <c r="B1364" s="46">
        <v>1520.0</v>
      </c>
      <c r="C1364" s="46"/>
      <c r="D1364" s="46" t="s">
        <v>2211</v>
      </c>
      <c r="E1364" s="46"/>
      <c r="F1364" s="125" t="s">
        <v>2027</v>
      </c>
      <c r="G1364" s="122">
        <f t="shared" si="2"/>
        <v>1</v>
      </c>
      <c r="H1364" s="123">
        <v>41875.0</v>
      </c>
      <c r="I1364" s="123">
        <v>41876.0</v>
      </c>
      <c r="J1364" s="122">
        <f t="shared" si="1"/>
        <v>1</v>
      </c>
      <c r="K1364" s="2" t="s">
        <v>930</v>
      </c>
      <c r="L1364" s="2" t="s">
        <v>2209</v>
      </c>
      <c r="M1364" s="32" t="s">
        <v>2210</v>
      </c>
      <c r="O1364" s="139" t="s">
        <v>3349</v>
      </c>
      <c r="P1364" s="2" t="s">
        <v>597</v>
      </c>
    </row>
    <row r="1365" ht="12.75" customHeight="1">
      <c r="A1365" s="46">
        <v>1364.0</v>
      </c>
      <c r="B1365" s="46"/>
      <c r="C1365" s="46"/>
      <c r="D1365" s="46"/>
      <c r="E1365" s="46"/>
      <c r="F1365" s="46"/>
      <c r="G1365" s="122" t="str">
        <f t="shared" si="2"/>
        <v/>
      </c>
      <c r="H1365" s="123"/>
      <c r="I1365" s="123"/>
      <c r="J1365" s="122" t="str">
        <f t="shared" si="1"/>
        <v/>
      </c>
      <c r="M1365" s="32"/>
      <c r="O1365" s="139"/>
    </row>
    <row r="1366" ht="12.75" customHeight="1">
      <c r="A1366" s="46">
        <v>1365.0</v>
      </c>
      <c r="B1366" s="46">
        <v>1523.0</v>
      </c>
      <c r="C1366" s="46" t="s">
        <v>2104</v>
      </c>
      <c r="D1366" s="46" t="s">
        <v>1008</v>
      </c>
      <c r="E1366" s="46" t="s">
        <v>3098</v>
      </c>
      <c r="F1366" s="125" t="s">
        <v>2030</v>
      </c>
      <c r="G1366" s="122" t="str">
        <f t="shared" si="2"/>
        <v/>
      </c>
      <c r="H1366" s="123" t="s">
        <v>3350</v>
      </c>
      <c r="I1366" s="123">
        <v>42120.0</v>
      </c>
      <c r="J1366" s="122">
        <f t="shared" si="1"/>
        <v>4</v>
      </c>
      <c r="K1366" s="2" t="s">
        <v>930</v>
      </c>
      <c r="L1366" s="2" t="s">
        <v>2209</v>
      </c>
      <c r="M1366" s="32" t="s">
        <v>2210</v>
      </c>
      <c r="O1366" s="124" t="s">
        <v>2105</v>
      </c>
      <c r="P1366" s="2" t="s">
        <v>597</v>
      </c>
    </row>
    <row r="1367" ht="12.75" customHeight="1">
      <c r="A1367" s="46">
        <v>1366.0</v>
      </c>
      <c r="B1367" s="46">
        <v>1524.0</v>
      </c>
      <c r="C1367" s="46"/>
      <c r="D1367" s="46" t="s">
        <v>2211</v>
      </c>
      <c r="E1367" s="46"/>
      <c r="F1367" s="125" t="s">
        <v>2106</v>
      </c>
      <c r="G1367" s="122">
        <f t="shared" si="2"/>
        <v>1</v>
      </c>
      <c r="H1367" s="123">
        <v>42121.0</v>
      </c>
      <c r="I1367" s="123">
        <v>42121.0</v>
      </c>
      <c r="J1367" s="122">
        <f t="shared" si="1"/>
        <v>0</v>
      </c>
      <c r="K1367" s="2" t="s">
        <v>298</v>
      </c>
      <c r="L1367" s="2" t="s">
        <v>2209</v>
      </c>
      <c r="M1367" s="32" t="s">
        <v>2210</v>
      </c>
      <c r="O1367" s="124">
        <v>42121.0</v>
      </c>
      <c r="P1367" s="2" t="s">
        <v>304</v>
      </c>
    </row>
    <row r="1368" ht="12.75" customHeight="1">
      <c r="A1368" s="46">
        <v>1367.0</v>
      </c>
      <c r="B1368" s="46">
        <v>1525.0</v>
      </c>
      <c r="C1368" s="46"/>
      <c r="D1368" s="46" t="s">
        <v>2211</v>
      </c>
      <c r="E1368" s="46"/>
      <c r="F1368" s="125" t="s">
        <v>2108</v>
      </c>
      <c r="G1368" s="122">
        <f t="shared" si="2"/>
        <v>10</v>
      </c>
      <c r="H1368" s="123" t="s">
        <v>3351</v>
      </c>
      <c r="I1368" s="123">
        <v>42132.0</v>
      </c>
      <c r="J1368" s="122">
        <f t="shared" si="1"/>
        <v>1</v>
      </c>
      <c r="K1368" s="2" t="s">
        <v>406</v>
      </c>
      <c r="M1368" s="2" t="s">
        <v>404</v>
      </c>
      <c r="O1368" s="124" t="s">
        <v>2107</v>
      </c>
      <c r="P1368" s="2" t="s">
        <v>406</v>
      </c>
    </row>
    <row r="1369" ht="12.75" customHeight="1">
      <c r="A1369" s="46">
        <v>1368.0</v>
      </c>
      <c r="B1369" s="46">
        <v>1526.0</v>
      </c>
      <c r="C1369" s="46"/>
      <c r="D1369" s="46" t="s">
        <v>2211</v>
      </c>
      <c r="E1369" s="46"/>
      <c r="F1369" s="82"/>
      <c r="G1369" s="122">
        <f t="shared" si="2"/>
        <v>3</v>
      </c>
      <c r="H1369" s="123" t="s">
        <v>3352</v>
      </c>
      <c r="I1369" s="123">
        <v>42138.0</v>
      </c>
      <c r="J1369" s="122">
        <f t="shared" si="1"/>
        <v>3</v>
      </c>
      <c r="K1369" s="2" t="s">
        <v>3353</v>
      </c>
      <c r="L1369" s="4" t="s">
        <v>3354</v>
      </c>
      <c r="M1369" s="126" t="s">
        <v>2210</v>
      </c>
      <c r="O1369" s="124" t="s">
        <v>2109</v>
      </c>
      <c r="P1369" s="2" t="s">
        <v>127</v>
      </c>
    </row>
    <row r="1370" ht="12.75" customHeight="1">
      <c r="A1370" s="46">
        <v>1369.0</v>
      </c>
      <c r="B1370" s="46">
        <v>1527.0</v>
      </c>
      <c r="C1370" s="46"/>
      <c r="D1370" s="46" t="s">
        <v>2211</v>
      </c>
      <c r="E1370" s="46"/>
      <c r="F1370" s="82"/>
      <c r="G1370" s="122">
        <f t="shared" si="2"/>
        <v>12</v>
      </c>
      <c r="H1370" s="123" t="s">
        <v>3355</v>
      </c>
      <c r="I1370" s="123">
        <v>42153.0</v>
      </c>
      <c r="J1370" s="122">
        <f t="shared" si="1"/>
        <v>3</v>
      </c>
      <c r="K1370" s="2" t="s">
        <v>2282</v>
      </c>
      <c r="M1370" s="32" t="s">
        <v>200</v>
      </c>
      <c r="O1370" s="124" t="s">
        <v>2110</v>
      </c>
      <c r="P1370" s="2" t="s">
        <v>69</v>
      </c>
    </row>
    <row r="1371" ht="12.75" customHeight="1">
      <c r="A1371" s="46">
        <v>1370.0</v>
      </c>
      <c r="B1371" s="46">
        <v>1528.0</v>
      </c>
      <c r="C1371" s="46"/>
      <c r="D1371" s="46" t="s">
        <v>2211</v>
      </c>
      <c r="E1371" s="46"/>
      <c r="F1371" s="82"/>
      <c r="G1371" s="122">
        <f t="shared" si="2"/>
        <v>2</v>
      </c>
      <c r="H1371" s="123" t="s">
        <v>3356</v>
      </c>
      <c r="I1371" s="123">
        <v>42158.0</v>
      </c>
      <c r="J1371" s="122">
        <f t="shared" si="1"/>
        <v>3</v>
      </c>
      <c r="K1371" s="2" t="s">
        <v>2275</v>
      </c>
      <c r="M1371" s="2" t="s">
        <v>2276</v>
      </c>
      <c r="O1371" s="124" t="s">
        <v>2111</v>
      </c>
      <c r="P1371" s="2" t="s">
        <v>705</v>
      </c>
    </row>
    <row r="1372" ht="12.75" customHeight="1">
      <c r="A1372" s="46">
        <v>1371.0</v>
      </c>
      <c r="B1372" s="46">
        <v>1529.0</v>
      </c>
      <c r="C1372" s="46"/>
      <c r="D1372" s="46" t="s">
        <v>2211</v>
      </c>
      <c r="E1372" s="46"/>
      <c r="F1372" s="125" t="s">
        <v>2113</v>
      </c>
      <c r="G1372" s="122">
        <f t="shared" si="2"/>
        <v>-27</v>
      </c>
      <c r="H1372" s="123" t="s">
        <v>3351</v>
      </c>
      <c r="I1372" s="123">
        <v>42134.0</v>
      </c>
      <c r="J1372" s="122">
        <f t="shared" si="1"/>
        <v>3</v>
      </c>
      <c r="K1372" s="2" t="s">
        <v>2282</v>
      </c>
      <c r="M1372" s="32" t="s">
        <v>200</v>
      </c>
      <c r="O1372" s="124" t="s">
        <v>2112</v>
      </c>
      <c r="P1372" s="2" t="s">
        <v>69</v>
      </c>
    </row>
    <row r="1373" ht="12.75" customHeight="1">
      <c r="A1373" s="46">
        <v>1372.0</v>
      </c>
      <c r="B1373" s="46">
        <v>1530.0</v>
      </c>
      <c r="C1373" s="46"/>
      <c r="D1373" s="46" t="s">
        <v>2211</v>
      </c>
      <c r="E1373" s="46"/>
      <c r="F1373" s="125" t="s">
        <v>2115</v>
      </c>
      <c r="G1373" s="122">
        <f t="shared" si="2"/>
        <v>44</v>
      </c>
      <c r="H1373" s="123" t="s">
        <v>3357</v>
      </c>
      <c r="I1373" s="123">
        <v>42180.0</v>
      </c>
      <c r="J1373" s="122">
        <f t="shared" si="1"/>
        <v>2</v>
      </c>
      <c r="K1373" s="2" t="s">
        <v>3358</v>
      </c>
      <c r="L1373" s="2" t="s">
        <v>3359</v>
      </c>
      <c r="M1373" s="32" t="s">
        <v>2210</v>
      </c>
      <c r="O1373" s="124" t="s">
        <v>2114</v>
      </c>
      <c r="P1373" s="2" t="s">
        <v>79</v>
      </c>
    </row>
    <row r="1374" ht="12.75" customHeight="1">
      <c r="A1374" s="46">
        <v>1373.0</v>
      </c>
      <c r="B1374" s="46"/>
      <c r="C1374" s="46"/>
      <c r="D1374" s="46"/>
      <c r="E1374" s="46"/>
      <c r="F1374" s="46"/>
      <c r="G1374" s="122" t="str">
        <f t="shared" si="2"/>
        <v/>
      </c>
      <c r="H1374" s="123"/>
      <c r="I1374" s="123"/>
      <c r="J1374" s="122" t="str">
        <f t="shared" si="1"/>
        <v/>
      </c>
      <c r="M1374" s="32"/>
      <c r="O1374" s="124"/>
    </row>
    <row r="1375" ht="12.75" customHeight="1">
      <c r="A1375" s="46">
        <v>1374.0</v>
      </c>
      <c r="B1375" s="46"/>
      <c r="C1375" s="46" t="s">
        <v>3360</v>
      </c>
      <c r="D1375" s="46" t="s">
        <v>1008</v>
      </c>
      <c r="E1375" s="46" t="s">
        <v>3098</v>
      </c>
      <c r="F1375" s="46"/>
      <c r="G1375" s="122" t="str">
        <f t="shared" si="2"/>
        <v/>
      </c>
      <c r="H1375" s="123">
        <v>42180.0</v>
      </c>
      <c r="I1375" s="123">
        <v>42183.0</v>
      </c>
      <c r="J1375" s="122">
        <f t="shared" si="1"/>
        <v>3</v>
      </c>
      <c r="K1375" s="140" t="s">
        <v>3358</v>
      </c>
      <c r="M1375" s="126" t="s">
        <v>2210</v>
      </c>
      <c r="O1375" s="123" t="s">
        <v>3361</v>
      </c>
    </row>
    <row r="1376" ht="12.75" customHeight="1">
      <c r="A1376" s="46">
        <v>1375.0</v>
      </c>
      <c r="B1376" s="46"/>
      <c r="C1376" s="46"/>
      <c r="D1376" s="46"/>
      <c r="E1376" s="46"/>
      <c r="F1376" s="46"/>
      <c r="G1376" s="122">
        <f t="shared" si="2"/>
        <v>10</v>
      </c>
      <c r="H1376" s="123">
        <v>42193.0</v>
      </c>
      <c r="I1376" s="123">
        <v>42196.0</v>
      </c>
      <c r="J1376" s="122">
        <f t="shared" si="1"/>
        <v>3</v>
      </c>
      <c r="K1376" s="140" t="s">
        <v>2282</v>
      </c>
      <c r="M1376" s="126" t="s">
        <v>200</v>
      </c>
      <c r="O1376" s="123" t="s">
        <v>3362</v>
      </c>
    </row>
    <row r="1377" ht="12.75" customHeight="1">
      <c r="A1377" s="46">
        <v>1376.0</v>
      </c>
      <c r="B1377" s="46"/>
      <c r="C1377" s="46"/>
      <c r="D1377" s="46"/>
      <c r="E1377" s="46"/>
      <c r="F1377" s="46"/>
      <c r="G1377" s="122">
        <f t="shared" si="2"/>
        <v>2</v>
      </c>
      <c r="H1377" s="123">
        <v>42198.0</v>
      </c>
      <c r="I1377" s="123">
        <v>42201.0</v>
      </c>
      <c r="J1377" s="122">
        <f t="shared" si="1"/>
        <v>3</v>
      </c>
      <c r="K1377" s="140" t="s">
        <v>2275</v>
      </c>
      <c r="M1377" s="126" t="s">
        <v>2276</v>
      </c>
      <c r="O1377" s="123" t="s">
        <v>3363</v>
      </c>
    </row>
    <row r="1378" ht="12.75" customHeight="1">
      <c r="A1378" s="46">
        <v>1377.0</v>
      </c>
      <c r="B1378" s="46"/>
      <c r="C1378" s="46"/>
      <c r="D1378" s="46"/>
      <c r="E1378" s="46"/>
      <c r="F1378" s="46"/>
      <c r="G1378" s="122">
        <f t="shared" si="2"/>
        <v>4</v>
      </c>
      <c r="H1378" s="123">
        <v>42205.0</v>
      </c>
      <c r="I1378" s="123">
        <v>42208.0</v>
      </c>
      <c r="J1378" s="122">
        <f t="shared" si="1"/>
        <v>3</v>
      </c>
      <c r="K1378" s="4" t="s">
        <v>2533</v>
      </c>
      <c r="M1378" s="126" t="s">
        <v>2279</v>
      </c>
      <c r="O1378" s="123" t="s">
        <v>3364</v>
      </c>
    </row>
    <row r="1379" ht="12.75" customHeight="1">
      <c r="A1379" s="46">
        <v>1378.0</v>
      </c>
      <c r="B1379" s="46"/>
      <c r="C1379" s="46"/>
      <c r="D1379" s="46"/>
      <c r="E1379" s="46"/>
      <c r="F1379" s="46"/>
      <c r="G1379" s="122">
        <f t="shared" si="2"/>
        <v>13</v>
      </c>
      <c r="H1379" s="123">
        <v>42221.0</v>
      </c>
      <c r="I1379" s="123">
        <v>42224.0</v>
      </c>
      <c r="J1379" s="122">
        <f t="shared" si="1"/>
        <v>3</v>
      </c>
      <c r="K1379" s="140" t="s">
        <v>3353</v>
      </c>
      <c r="L1379" s="4" t="s">
        <v>3354</v>
      </c>
      <c r="M1379" s="126" t="s">
        <v>2210</v>
      </c>
      <c r="O1379" s="123" t="s">
        <v>3365</v>
      </c>
    </row>
    <row r="1380" ht="12.75" customHeight="1">
      <c r="A1380" s="46">
        <v>1379.0</v>
      </c>
      <c r="B1380" s="46"/>
      <c r="C1380" s="46"/>
      <c r="D1380" s="46"/>
      <c r="E1380" s="46"/>
      <c r="F1380" s="46"/>
      <c r="G1380" s="122">
        <f t="shared" si="2"/>
        <v>3</v>
      </c>
      <c r="H1380" s="123">
        <v>42227.0</v>
      </c>
      <c r="I1380" s="123">
        <v>42228.0</v>
      </c>
      <c r="J1380" s="122">
        <f t="shared" si="1"/>
        <v>1</v>
      </c>
      <c r="K1380" s="112" t="s">
        <v>406</v>
      </c>
      <c r="M1380" s="126" t="s">
        <v>404</v>
      </c>
      <c r="O1380" s="123" t="s">
        <v>3366</v>
      </c>
    </row>
    <row r="1381" ht="12.75" customHeight="1">
      <c r="A1381" s="46">
        <v>1380.0</v>
      </c>
      <c r="B1381" s="46"/>
      <c r="C1381" s="46"/>
      <c r="D1381" s="46"/>
      <c r="E1381" s="46"/>
      <c r="F1381" s="46"/>
      <c r="G1381" s="122">
        <f t="shared" si="2"/>
        <v>9</v>
      </c>
      <c r="H1381" s="123">
        <v>42237.0</v>
      </c>
      <c r="I1381" s="123">
        <v>42239.0</v>
      </c>
      <c r="J1381" s="122">
        <f t="shared" si="1"/>
        <v>2</v>
      </c>
      <c r="K1381" s="140" t="s">
        <v>298</v>
      </c>
      <c r="L1381" s="4" t="s">
        <v>2209</v>
      </c>
      <c r="M1381" s="126" t="s">
        <v>2210</v>
      </c>
      <c r="O1381" s="123" t="s">
        <v>3367</v>
      </c>
    </row>
    <row r="1382" ht="12.75" customHeight="1">
      <c r="A1382" s="46">
        <v>1381.0</v>
      </c>
      <c r="B1382" s="46"/>
      <c r="C1382" s="46"/>
      <c r="D1382" s="46"/>
      <c r="E1382" s="46"/>
      <c r="F1382" s="46"/>
      <c r="G1382" s="122">
        <f t="shared" si="2"/>
        <v>1</v>
      </c>
      <c r="H1382" s="123">
        <v>42240.0</v>
      </c>
      <c r="I1382" s="123">
        <v>42241.0</v>
      </c>
      <c r="J1382" s="122">
        <f t="shared" si="1"/>
        <v>1</v>
      </c>
      <c r="K1382" s="140" t="s">
        <v>930</v>
      </c>
      <c r="L1382" s="4" t="s">
        <v>2209</v>
      </c>
      <c r="M1382" s="126" t="s">
        <v>2210</v>
      </c>
      <c r="O1382" s="123" t="s">
        <v>3368</v>
      </c>
    </row>
    <row r="1383" ht="12.75" customHeight="1">
      <c r="A1383" s="46">
        <v>1382.0</v>
      </c>
      <c r="B1383" s="46"/>
      <c r="C1383" s="46"/>
      <c r="D1383" s="46"/>
      <c r="E1383" s="46"/>
      <c r="F1383" s="46"/>
      <c r="G1383" s="122" t="str">
        <f t="shared" si="2"/>
        <v/>
      </c>
      <c r="H1383" s="123"/>
      <c r="I1383" s="123"/>
      <c r="J1383" s="122" t="str">
        <f t="shared" si="1"/>
        <v/>
      </c>
      <c r="K1383" s="112"/>
      <c r="M1383" s="32"/>
      <c r="O1383" s="124"/>
    </row>
    <row r="1384" ht="12.75" customHeight="1">
      <c r="A1384" s="46">
        <v>1383.0</v>
      </c>
      <c r="B1384" s="46">
        <v>1537.0</v>
      </c>
      <c r="C1384" s="46" t="s">
        <v>2116</v>
      </c>
      <c r="D1384" s="46" t="s">
        <v>2211</v>
      </c>
      <c r="E1384" s="46" t="s">
        <v>3098</v>
      </c>
      <c r="F1384" s="125" t="s">
        <v>2030</v>
      </c>
      <c r="G1384" s="122" t="str">
        <f t="shared" si="2"/>
        <v/>
      </c>
      <c r="H1384" s="123">
        <v>42848.0</v>
      </c>
      <c r="I1384" s="123">
        <v>42848.0</v>
      </c>
      <c r="J1384" s="122">
        <f t="shared" si="1"/>
        <v>0</v>
      </c>
      <c r="K1384" s="2" t="s">
        <v>930</v>
      </c>
      <c r="L1384" s="2" t="s">
        <v>2209</v>
      </c>
      <c r="M1384" s="32" t="s">
        <v>2210</v>
      </c>
      <c r="O1384" s="124">
        <v>42848.0</v>
      </c>
      <c r="P1384" s="2" t="s">
        <v>597</v>
      </c>
    </row>
    <row r="1385" ht="12.75" customHeight="1">
      <c r="A1385" s="46">
        <v>1384.0</v>
      </c>
      <c r="B1385" s="46">
        <v>1538.0</v>
      </c>
      <c r="C1385" s="46"/>
      <c r="D1385" s="46" t="s">
        <v>2211</v>
      </c>
      <c r="E1385" s="46"/>
      <c r="F1385" s="125" t="s">
        <v>2118</v>
      </c>
      <c r="G1385" s="122">
        <f t="shared" si="2"/>
        <v>0</v>
      </c>
      <c r="H1385" s="123" t="s">
        <v>3369</v>
      </c>
      <c r="I1385" s="123">
        <v>42850.0</v>
      </c>
      <c r="J1385" s="122">
        <f t="shared" si="1"/>
        <v>2</v>
      </c>
      <c r="K1385" s="2" t="s">
        <v>1290</v>
      </c>
      <c r="L1385" s="2" t="s">
        <v>2209</v>
      </c>
      <c r="M1385" s="32" t="s">
        <v>2210</v>
      </c>
      <c r="O1385" s="124" t="s">
        <v>2117</v>
      </c>
      <c r="P1385" s="2" t="s">
        <v>485</v>
      </c>
    </row>
    <row r="1386" ht="12.75" customHeight="1">
      <c r="A1386" s="46">
        <v>1385.0</v>
      </c>
      <c r="B1386" s="46">
        <v>1539.0</v>
      </c>
      <c r="C1386" s="46"/>
      <c r="D1386" s="46" t="s">
        <v>2211</v>
      </c>
      <c r="E1386" s="46"/>
      <c r="F1386" s="82"/>
      <c r="G1386" s="122">
        <f t="shared" si="2"/>
        <v>2</v>
      </c>
      <c r="H1386" s="123">
        <v>42852.0</v>
      </c>
      <c r="I1386" s="123">
        <v>42854.0</v>
      </c>
      <c r="J1386" s="122">
        <f t="shared" si="1"/>
        <v>2</v>
      </c>
      <c r="K1386" s="2" t="s">
        <v>298</v>
      </c>
      <c r="L1386" s="2" t="s">
        <v>2209</v>
      </c>
      <c r="M1386" s="32" t="s">
        <v>2210</v>
      </c>
      <c r="O1386" s="124">
        <v>42852.0</v>
      </c>
      <c r="P1386" s="2" t="s">
        <v>304</v>
      </c>
    </row>
    <row r="1387" ht="12.75" customHeight="1">
      <c r="A1387" s="46">
        <v>1386.0</v>
      </c>
      <c r="B1387" s="46">
        <v>1540.0</v>
      </c>
      <c r="C1387" s="46"/>
      <c r="D1387" s="46" t="s">
        <v>2211</v>
      </c>
      <c r="E1387" s="46"/>
      <c r="F1387" s="82"/>
      <c r="G1387" s="122">
        <f t="shared" si="2"/>
        <v>7</v>
      </c>
      <c r="H1387" s="123">
        <v>42861.0</v>
      </c>
      <c r="I1387" s="123">
        <v>42864.0</v>
      </c>
      <c r="J1387" s="122">
        <f t="shared" si="1"/>
        <v>3</v>
      </c>
      <c r="K1387" s="2" t="s">
        <v>2861</v>
      </c>
      <c r="M1387" s="32" t="s">
        <v>2362</v>
      </c>
      <c r="O1387" s="124" t="s">
        <v>2119</v>
      </c>
      <c r="P1387" s="2" t="s">
        <v>7</v>
      </c>
    </row>
    <row r="1388" ht="12.75" customHeight="1">
      <c r="A1388" s="46">
        <v>1387.0</v>
      </c>
      <c r="B1388" s="46">
        <v>1541.0</v>
      </c>
      <c r="C1388" s="46"/>
      <c r="D1388" s="46" t="s">
        <v>2211</v>
      </c>
      <c r="E1388" s="46"/>
      <c r="F1388" s="82"/>
      <c r="G1388" s="122">
        <f t="shared" si="2"/>
        <v>14</v>
      </c>
      <c r="H1388" s="123" t="s">
        <v>3370</v>
      </c>
      <c r="I1388" s="123">
        <v>42881.0</v>
      </c>
      <c r="J1388" s="122">
        <f t="shared" si="1"/>
        <v>3</v>
      </c>
      <c r="K1388" s="2" t="s">
        <v>2306</v>
      </c>
      <c r="L1388" s="2" t="s">
        <v>735</v>
      </c>
      <c r="M1388" s="32" t="s">
        <v>2210</v>
      </c>
      <c r="O1388" s="124" t="s">
        <v>2120</v>
      </c>
      <c r="P1388" s="2" t="s">
        <v>1541</v>
      </c>
    </row>
    <row r="1389" ht="12.75" customHeight="1">
      <c r="A1389" s="46">
        <v>1388.0</v>
      </c>
      <c r="B1389" s="46">
        <v>1542.0</v>
      </c>
      <c r="C1389" s="46"/>
      <c r="D1389" s="46" t="s">
        <v>2211</v>
      </c>
      <c r="E1389" s="46"/>
      <c r="F1389" s="82"/>
      <c r="G1389" s="122">
        <f t="shared" si="2"/>
        <v>5</v>
      </c>
      <c r="H1389" s="123">
        <v>42886.0</v>
      </c>
      <c r="I1389" s="123">
        <v>42890.0</v>
      </c>
      <c r="J1389" s="122">
        <f t="shared" si="1"/>
        <v>4</v>
      </c>
      <c r="K1389" s="2" t="s">
        <v>1175</v>
      </c>
      <c r="L1389" s="2" t="s">
        <v>735</v>
      </c>
      <c r="M1389" s="32" t="s">
        <v>2210</v>
      </c>
      <c r="O1389" s="124" t="s">
        <v>2121</v>
      </c>
      <c r="P1389" s="2" t="s">
        <v>780</v>
      </c>
    </row>
    <row r="1390" ht="12.75" customHeight="1">
      <c r="A1390" s="46">
        <v>1389.0</v>
      </c>
      <c r="B1390" s="46">
        <v>1543.0</v>
      </c>
      <c r="C1390" s="46"/>
      <c r="D1390" s="46" t="s">
        <v>2211</v>
      </c>
      <c r="E1390" s="46"/>
      <c r="F1390" s="125" t="s">
        <v>2124</v>
      </c>
      <c r="G1390" s="122">
        <f t="shared" si="2"/>
        <v>9</v>
      </c>
      <c r="H1390" s="123" t="s">
        <v>3371</v>
      </c>
      <c r="I1390" s="123">
        <v>42902.0</v>
      </c>
      <c r="J1390" s="122">
        <f t="shared" si="1"/>
        <v>3</v>
      </c>
      <c r="K1390" s="2" t="s">
        <v>1508</v>
      </c>
      <c r="L1390" s="2" t="s">
        <v>2599</v>
      </c>
      <c r="M1390" s="32" t="s">
        <v>2210</v>
      </c>
      <c r="O1390" s="124" t="s">
        <v>2122</v>
      </c>
      <c r="P1390" s="2" t="s">
        <v>2123</v>
      </c>
    </row>
    <row r="1391" ht="12.75" customHeight="1">
      <c r="A1391" s="46">
        <v>1390.0</v>
      </c>
      <c r="B1391" s="46">
        <v>1544.0</v>
      </c>
      <c r="C1391" s="46"/>
      <c r="D1391" s="46" t="s">
        <v>2211</v>
      </c>
      <c r="E1391" s="46"/>
      <c r="F1391" s="125" t="s">
        <v>2125</v>
      </c>
      <c r="G1391" s="122">
        <f t="shared" si="2"/>
        <v>5</v>
      </c>
      <c r="H1391" s="123">
        <v>42907.0</v>
      </c>
      <c r="I1391" s="123">
        <v>42907.0</v>
      </c>
      <c r="J1391" s="122">
        <f t="shared" si="1"/>
        <v>0</v>
      </c>
      <c r="K1391" s="2" t="s">
        <v>930</v>
      </c>
      <c r="L1391" s="2" t="s">
        <v>2209</v>
      </c>
      <c r="M1391" s="32" t="s">
        <v>2210</v>
      </c>
      <c r="O1391" s="124">
        <v>42907.0</v>
      </c>
      <c r="P1391" s="2" t="s">
        <v>597</v>
      </c>
    </row>
    <row r="1392" ht="12.75" customHeight="1">
      <c r="A1392" s="46">
        <v>1391.0</v>
      </c>
      <c r="B1392" s="46"/>
      <c r="C1392" s="46"/>
      <c r="D1392" s="46"/>
      <c r="E1392" s="46"/>
      <c r="F1392" s="46"/>
      <c r="G1392" s="122" t="str">
        <f t="shared" si="2"/>
        <v/>
      </c>
      <c r="H1392" s="123"/>
      <c r="I1392" s="123"/>
      <c r="J1392" s="122" t="str">
        <f t="shared" si="1"/>
        <v/>
      </c>
      <c r="M1392" s="32"/>
      <c r="O1392" s="124"/>
    </row>
    <row r="1393" ht="12.75" customHeight="1">
      <c r="A1393" s="46">
        <v>1392.0</v>
      </c>
      <c r="B1393" s="46">
        <v>1547.0</v>
      </c>
      <c r="C1393" s="46" t="s">
        <v>2126</v>
      </c>
      <c r="D1393" s="46" t="s">
        <v>2211</v>
      </c>
      <c r="E1393" s="46" t="s">
        <v>3098</v>
      </c>
      <c r="F1393" s="125" t="s">
        <v>2127</v>
      </c>
      <c r="G1393" s="122" t="str">
        <f t="shared" si="2"/>
        <v/>
      </c>
      <c r="H1393" s="123">
        <v>42910.0</v>
      </c>
      <c r="I1393" s="123">
        <v>42910.0</v>
      </c>
      <c r="J1393" s="122">
        <f t="shared" si="1"/>
        <v>0</v>
      </c>
      <c r="K1393" s="2" t="s">
        <v>930</v>
      </c>
      <c r="L1393" s="2" t="s">
        <v>2209</v>
      </c>
      <c r="M1393" s="32" t="s">
        <v>2210</v>
      </c>
      <c r="O1393" s="124">
        <v>42910.0</v>
      </c>
      <c r="P1393" s="2" t="s">
        <v>597</v>
      </c>
    </row>
    <row r="1394" ht="12.75" customHeight="1">
      <c r="A1394" s="46">
        <v>1393.0</v>
      </c>
      <c r="B1394" s="46">
        <v>1548.0</v>
      </c>
      <c r="C1394" s="46"/>
      <c r="D1394" s="46" t="s">
        <v>2211</v>
      </c>
      <c r="E1394" s="46"/>
      <c r="F1394" s="82"/>
      <c r="G1394" s="122">
        <f t="shared" si="2"/>
        <v>14</v>
      </c>
      <c r="H1394" s="123" t="s">
        <v>3372</v>
      </c>
      <c r="I1394" s="123">
        <v>42927.0</v>
      </c>
      <c r="J1394" s="122">
        <f t="shared" si="1"/>
        <v>3</v>
      </c>
      <c r="K1394" s="4" t="s">
        <v>3035</v>
      </c>
      <c r="L1394" s="2" t="s">
        <v>735</v>
      </c>
      <c r="M1394" s="32" t="s">
        <v>2210</v>
      </c>
      <c r="O1394" s="124" t="s">
        <v>2128</v>
      </c>
      <c r="P1394" s="2" t="s">
        <v>279</v>
      </c>
    </row>
    <row r="1395" ht="12.75" customHeight="1">
      <c r="A1395" s="46">
        <v>1394.0</v>
      </c>
      <c r="B1395" s="46">
        <v>1549.0</v>
      </c>
      <c r="C1395" s="46"/>
      <c r="D1395" s="46" t="s">
        <v>2211</v>
      </c>
      <c r="E1395" s="46"/>
      <c r="F1395" s="82"/>
      <c r="G1395" s="122">
        <f t="shared" si="2"/>
        <v>20</v>
      </c>
      <c r="H1395" s="123" t="s">
        <v>3373</v>
      </c>
      <c r="I1395" s="123">
        <v>42951.0</v>
      </c>
      <c r="J1395" s="122">
        <f t="shared" si="1"/>
        <v>4</v>
      </c>
      <c r="K1395" s="2" t="s">
        <v>1175</v>
      </c>
      <c r="L1395" s="2" t="s">
        <v>735</v>
      </c>
      <c r="M1395" s="32" t="s">
        <v>2210</v>
      </c>
      <c r="O1395" s="124" t="s">
        <v>3374</v>
      </c>
      <c r="P1395" s="2" t="s">
        <v>780</v>
      </c>
    </row>
    <row r="1396" ht="12.75" customHeight="1">
      <c r="A1396" s="46">
        <v>1395.0</v>
      </c>
      <c r="B1396" s="46">
        <v>1550.0</v>
      </c>
      <c r="C1396" s="46"/>
      <c r="D1396" s="46" t="s">
        <v>2211</v>
      </c>
      <c r="E1396" s="46"/>
      <c r="F1396" s="125" t="s">
        <v>2132</v>
      </c>
      <c r="G1396" s="122">
        <f t="shared" si="2"/>
        <v>8</v>
      </c>
      <c r="H1396" s="123" t="s">
        <v>3375</v>
      </c>
      <c r="I1396" s="123">
        <v>42962.0</v>
      </c>
      <c r="J1396" s="122">
        <f t="shared" si="1"/>
        <v>3</v>
      </c>
      <c r="K1396" s="2" t="s">
        <v>3062</v>
      </c>
      <c r="L1396" s="2" t="s">
        <v>2597</v>
      </c>
      <c r="M1396" s="32" t="s">
        <v>2210</v>
      </c>
      <c r="O1396" s="124" t="s">
        <v>2130</v>
      </c>
      <c r="P1396" s="2" t="s">
        <v>2131</v>
      </c>
    </row>
    <row r="1397" ht="12.75" customHeight="1">
      <c r="A1397" s="46">
        <v>1396.0</v>
      </c>
      <c r="B1397" s="46">
        <v>1551.0</v>
      </c>
      <c r="C1397" s="46"/>
      <c r="D1397" s="46" t="s">
        <v>2211</v>
      </c>
      <c r="E1397" s="46"/>
      <c r="F1397" s="125" t="s">
        <v>2027</v>
      </c>
      <c r="G1397" s="122">
        <f t="shared" si="2"/>
        <v>6</v>
      </c>
      <c r="H1397" s="123">
        <v>42968.0</v>
      </c>
      <c r="I1397" s="123">
        <v>42968.0</v>
      </c>
      <c r="J1397" s="122">
        <f t="shared" si="1"/>
        <v>0</v>
      </c>
      <c r="K1397" s="2" t="s">
        <v>930</v>
      </c>
      <c r="L1397" s="2" t="s">
        <v>2209</v>
      </c>
      <c r="M1397" s="32" t="s">
        <v>2210</v>
      </c>
      <c r="O1397" s="124">
        <v>42968.0</v>
      </c>
      <c r="P1397" s="2" t="s">
        <v>597</v>
      </c>
    </row>
    <row r="1398" ht="12.75" customHeight="1">
      <c r="A1398" s="46">
        <v>1397.0</v>
      </c>
      <c r="B1398" s="46"/>
      <c r="C1398" s="46"/>
      <c r="D1398" s="46"/>
      <c r="E1398" s="46"/>
      <c r="F1398" s="46"/>
      <c r="G1398" s="122" t="str">
        <f t="shared" si="2"/>
        <v/>
      </c>
      <c r="H1398" s="123"/>
      <c r="I1398" s="123"/>
      <c r="J1398" s="122" t="str">
        <f t="shared" si="1"/>
        <v/>
      </c>
      <c r="M1398" s="32"/>
      <c r="O1398" s="124"/>
    </row>
    <row r="1399" ht="12.75" customHeight="1">
      <c r="A1399" s="46">
        <v>1398.0</v>
      </c>
      <c r="B1399" s="46">
        <v>1554.0</v>
      </c>
      <c r="C1399" s="46" t="s">
        <v>2133</v>
      </c>
      <c r="D1399" s="46" t="s">
        <v>2211</v>
      </c>
      <c r="E1399" s="46" t="s">
        <v>3098</v>
      </c>
      <c r="F1399" s="125" t="s">
        <v>2134</v>
      </c>
      <c r="G1399" s="122" t="str">
        <f t="shared" si="2"/>
        <v/>
      </c>
      <c r="H1399" s="123">
        <v>43220.0</v>
      </c>
      <c r="I1399" s="123">
        <v>43220.0</v>
      </c>
      <c r="J1399" s="122">
        <f t="shared" si="1"/>
        <v>0</v>
      </c>
      <c r="K1399" s="2" t="s">
        <v>930</v>
      </c>
      <c r="L1399" s="2" t="s">
        <v>2209</v>
      </c>
      <c r="M1399" s="32" t="s">
        <v>2210</v>
      </c>
      <c r="O1399" s="124">
        <v>43220.0</v>
      </c>
      <c r="P1399" s="2" t="s">
        <v>930</v>
      </c>
    </row>
    <row r="1400" ht="12.75" customHeight="1">
      <c r="A1400" s="46">
        <v>1399.0</v>
      </c>
      <c r="B1400" s="46">
        <v>1555.0</v>
      </c>
      <c r="C1400" s="46"/>
      <c r="D1400" s="46" t="s">
        <v>2211</v>
      </c>
      <c r="E1400" s="46"/>
      <c r="F1400" s="82"/>
      <c r="G1400" s="122">
        <f t="shared" si="2"/>
        <v>1</v>
      </c>
      <c r="H1400" s="123">
        <v>43221.0</v>
      </c>
      <c r="I1400" s="123">
        <v>43223.0</v>
      </c>
      <c r="J1400" s="122">
        <f t="shared" si="1"/>
        <v>2</v>
      </c>
      <c r="K1400" s="2" t="s">
        <v>298</v>
      </c>
      <c r="L1400" s="2" t="s">
        <v>2209</v>
      </c>
      <c r="M1400" s="32" t="s">
        <v>2210</v>
      </c>
      <c r="O1400" s="124">
        <v>43221.0</v>
      </c>
      <c r="P1400" s="2" t="s">
        <v>304</v>
      </c>
    </row>
    <row r="1401" ht="12.75" customHeight="1">
      <c r="A1401" s="46">
        <v>1400.0</v>
      </c>
      <c r="B1401" s="46">
        <v>1556.0</v>
      </c>
      <c r="C1401" s="46"/>
      <c r="D1401" s="46" t="s">
        <v>2211</v>
      </c>
      <c r="E1401" s="46"/>
      <c r="F1401" s="82"/>
      <c r="G1401" s="122">
        <f t="shared" si="2"/>
        <v>11</v>
      </c>
      <c r="H1401" s="123" t="s">
        <v>3376</v>
      </c>
      <c r="I1401" s="123">
        <v>43237.0</v>
      </c>
      <c r="J1401" s="122">
        <f t="shared" si="1"/>
        <v>3</v>
      </c>
      <c r="K1401" s="2" t="s">
        <v>2166</v>
      </c>
      <c r="L1401" s="32"/>
      <c r="M1401" s="4" t="s">
        <v>2977</v>
      </c>
      <c r="N1401" s="32" t="s">
        <v>1351</v>
      </c>
      <c r="O1401" s="124" t="s">
        <v>2135</v>
      </c>
      <c r="P1401" s="2" t="s">
        <v>35</v>
      </c>
    </row>
    <row r="1402" ht="12.75" customHeight="1">
      <c r="A1402" s="46">
        <v>1401.0</v>
      </c>
      <c r="B1402" s="46">
        <v>1557.0</v>
      </c>
      <c r="C1402" s="46"/>
      <c r="D1402" s="46" t="s">
        <v>2211</v>
      </c>
      <c r="E1402" s="46"/>
      <c r="F1402" s="82"/>
      <c r="G1402" s="122">
        <f t="shared" si="2"/>
        <v>6</v>
      </c>
      <c r="H1402" s="123" t="s">
        <v>3377</v>
      </c>
      <c r="I1402" s="123">
        <v>43246.0</v>
      </c>
      <c r="J1402" s="122">
        <f t="shared" si="1"/>
        <v>3</v>
      </c>
      <c r="K1402" s="2" t="s">
        <v>3378</v>
      </c>
      <c r="M1402" s="4" t="s">
        <v>3379</v>
      </c>
      <c r="N1402" s="32" t="s">
        <v>1351</v>
      </c>
      <c r="O1402" s="124" t="s">
        <v>2136</v>
      </c>
      <c r="P1402" s="2" t="s">
        <v>237</v>
      </c>
    </row>
    <row r="1403" ht="12.75" customHeight="1">
      <c r="A1403" s="46">
        <v>1402.0</v>
      </c>
      <c r="B1403" s="46">
        <v>1558.0</v>
      </c>
      <c r="C1403" s="46"/>
      <c r="D1403" s="46" t="s">
        <v>2211</v>
      </c>
      <c r="E1403" s="46"/>
      <c r="F1403" s="82"/>
      <c r="G1403" s="122">
        <f t="shared" si="2"/>
        <v>5</v>
      </c>
      <c r="H1403" s="123" t="s">
        <v>3380</v>
      </c>
      <c r="I1403" s="123">
        <v>43255.0</v>
      </c>
      <c r="J1403" s="122">
        <f t="shared" si="1"/>
        <v>4</v>
      </c>
      <c r="K1403" s="2" t="s">
        <v>3025</v>
      </c>
      <c r="L1403" s="2" t="s">
        <v>3026</v>
      </c>
      <c r="M1403" s="2" t="s">
        <v>3026</v>
      </c>
      <c r="N1403" s="32" t="s">
        <v>1351</v>
      </c>
      <c r="O1403" s="124" t="s">
        <v>2137</v>
      </c>
      <c r="P1403" s="2" t="s">
        <v>2138</v>
      </c>
    </row>
    <row r="1404" ht="12.75" customHeight="1">
      <c r="A1404" s="46">
        <v>1403.0</v>
      </c>
      <c r="B1404" s="46">
        <v>1559.0</v>
      </c>
      <c r="C1404" s="46"/>
      <c r="D1404" s="46" t="s">
        <v>2211</v>
      </c>
      <c r="E1404" s="46"/>
      <c r="F1404" s="82"/>
      <c r="G1404" s="122">
        <f t="shared" si="2"/>
        <v>8</v>
      </c>
      <c r="H1404" s="123">
        <v>43263.0</v>
      </c>
      <c r="I1404" s="123">
        <v>43267.0</v>
      </c>
      <c r="J1404" s="122">
        <f t="shared" si="1"/>
        <v>4</v>
      </c>
      <c r="K1404" s="2" t="s">
        <v>2306</v>
      </c>
      <c r="L1404" s="2" t="s">
        <v>735</v>
      </c>
      <c r="M1404" s="32" t="s">
        <v>2210</v>
      </c>
      <c r="O1404" s="124" t="s">
        <v>2139</v>
      </c>
      <c r="P1404" s="2" t="s">
        <v>2140</v>
      </c>
    </row>
    <row r="1405" ht="12.75" customHeight="1">
      <c r="A1405" s="46">
        <v>1404.0</v>
      </c>
      <c r="B1405" s="46">
        <v>1560.0</v>
      </c>
      <c r="C1405" s="46"/>
      <c r="D1405" s="46" t="s">
        <v>2211</v>
      </c>
      <c r="E1405" s="46"/>
      <c r="F1405" s="125" t="s">
        <v>2142</v>
      </c>
      <c r="G1405" s="122">
        <f t="shared" si="2"/>
        <v>9</v>
      </c>
      <c r="H1405" s="123" t="s">
        <v>3381</v>
      </c>
      <c r="I1405" s="123">
        <v>43278.0</v>
      </c>
      <c r="J1405" s="122">
        <f t="shared" si="1"/>
        <v>2</v>
      </c>
      <c r="K1405" s="2" t="s">
        <v>734</v>
      </c>
      <c r="L1405" s="2" t="s">
        <v>2209</v>
      </c>
      <c r="M1405" s="32" t="s">
        <v>2210</v>
      </c>
      <c r="O1405" s="124" t="s">
        <v>2141</v>
      </c>
      <c r="P1405" s="2" t="s">
        <v>734</v>
      </c>
    </row>
    <row r="1406" ht="12.75" customHeight="1">
      <c r="A1406" s="46">
        <v>1405.0</v>
      </c>
      <c r="B1406" s="46">
        <v>1561.0</v>
      </c>
      <c r="C1406" s="46"/>
      <c r="D1406" s="46" t="s">
        <v>2211</v>
      </c>
      <c r="E1406" s="46"/>
      <c r="F1406" s="125" t="s">
        <v>2143</v>
      </c>
      <c r="G1406" s="122">
        <f t="shared" si="2"/>
        <v>2</v>
      </c>
      <c r="H1406" s="123">
        <v>43280.0</v>
      </c>
      <c r="I1406" s="123">
        <v>43280.0</v>
      </c>
      <c r="J1406" s="122">
        <f t="shared" si="1"/>
        <v>0</v>
      </c>
      <c r="K1406" s="2" t="s">
        <v>930</v>
      </c>
      <c r="L1406" s="2" t="s">
        <v>2209</v>
      </c>
      <c r="M1406" s="32" t="s">
        <v>2210</v>
      </c>
      <c r="O1406" s="124">
        <v>43280.0</v>
      </c>
      <c r="P1406" s="2" t="s">
        <v>597</v>
      </c>
    </row>
    <row r="1407" ht="12.75" customHeight="1">
      <c r="A1407" s="46">
        <v>1406.0</v>
      </c>
      <c r="B1407" s="46"/>
      <c r="C1407" s="46"/>
      <c r="D1407" s="46"/>
      <c r="E1407" s="46"/>
      <c r="F1407" s="46"/>
      <c r="G1407" s="122" t="str">
        <f t="shared" si="2"/>
        <v/>
      </c>
      <c r="H1407" s="123"/>
      <c r="I1407" s="123"/>
      <c r="J1407" s="122" t="str">
        <f t="shared" si="1"/>
        <v/>
      </c>
      <c r="M1407" s="32"/>
      <c r="O1407" s="124"/>
    </row>
    <row r="1408" ht="12.75" customHeight="1">
      <c r="A1408" s="46">
        <v>1407.0</v>
      </c>
      <c r="B1408" s="46">
        <v>1564.0</v>
      </c>
      <c r="C1408" s="46" t="s">
        <v>3382</v>
      </c>
      <c r="D1408" s="46" t="s">
        <v>2211</v>
      </c>
      <c r="E1408" s="46" t="s">
        <v>3098</v>
      </c>
      <c r="F1408" s="125" t="s">
        <v>2144</v>
      </c>
      <c r="G1408" s="122" t="str">
        <f t="shared" si="2"/>
        <v/>
      </c>
      <c r="H1408" s="123">
        <v>43590.0</v>
      </c>
      <c r="I1408" s="123">
        <v>43590.0</v>
      </c>
      <c r="J1408" s="122">
        <f t="shared" si="1"/>
        <v>0</v>
      </c>
      <c r="K1408" s="2" t="s">
        <v>930</v>
      </c>
      <c r="L1408" s="2" t="s">
        <v>2209</v>
      </c>
      <c r="M1408" s="32" t="s">
        <v>2210</v>
      </c>
      <c r="O1408" s="124">
        <v>43590.0</v>
      </c>
      <c r="P1408" s="2" t="s">
        <v>597</v>
      </c>
    </row>
    <row r="1409" ht="12.75" customHeight="1">
      <c r="A1409" s="46">
        <v>1408.0</v>
      </c>
      <c r="B1409" s="46">
        <v>1565.0</v>
      </c>
      <c r="C1409" s="46"/>
      <c r="D1409" s="46" t="s">
        <v>2211</v>
      </c>
      <c r="E1409" s="46"/>
      <c r="F1409" s="125" t="s">
        <v>2146</v>
      </c>
      <c r="G1409" s="122">
        <f t="shared" si="2"/>
        <v>1</v>
      </c>
      <c r="H1409" s="123">
        <v>43591.0</v>
      </c>
      <c r="I1409" s="123">
        <v>43593.0</v>
      </c>
      <c r="J1409" s="122">
        <f t="shared" si="1"/>
        <v>2</v>
      </c>
      <c r="K1409" s="2" t="s">
        <v>305</v>
      </c>
      <c r="L1409" s="2" t="s">
        <v>2209</v>
      </c>
      <c r="M1409" s="32" t="s">
        <v>2210</v>
      </c>
      <c r="O1409" s="124" t="s">
        <v>2145</v>
      </c>
      <c r="P1409" s="2" t="s">
        <v>310</v>
      </c>
    </row>
    <row r="1410" ht="12.75" customHeight="1">
      <c r="A1410" s="46">
        <v>1409.0</v>
      </c>
      <c r="B1410" s="46">
        <v>1566.0</v>
      </c>
      <c r="C1410" s="46"/>
      <c r="D1410" s="46" t="s">
        <v>2211</v>
      </c>
      <c r="E1410" s="46"/>
      <c r="F1410" s="82"/>
      <c r="G1410" s="122">
        <f t="shared" si="2"/>
        <v>9</v>
      </c>
      <c r="H1410" s="123" t="s">
        <v>3383</v>
      </c>
      <c r="I1410" s="123">
        <v>43603.0</v>
      </c>
      <c r="J1410" s="122">
        <f t="shared" si="1"/>
        <v>1</v>
      </c>
      <c r="K1410" s="2" t="s">
        <v>406</v>
      </c>
      <c r="M1410" s="2" t="s">
        <v>404</v>
      </c>
      <c r="O1410" s="124" t="s">
        <v>2147</v>
      </c>
      <c r="P1410" s="2" t="s">
        <v>406</v>
      </c>
    </row>
    <row r="1411" ht="12.75" customHeight="1">
      <c r="A1411" s="46">
        <v>1410.0</v>
      </c>
      <c r="B1411" s="46">
        <v>1567.0</v>
      </c>
      <c r="C1411" s="46"/>
      <c r="D1411" s="46" t="s">
        <v>2211</v>
      </c>
      <c r="E1411" s="46"/>
      <c r="F1411" s="82"/>
      <c r="G1411" s="122">
        <f t="shared" si="2"/>
        <v>14</v>
      </c>
      <c r="H1411" s="123">
        <v>43617.0</v>
      </c>
      <c r="I1411" s="123">
        <v>43621.0</v>
      </c>
      <c r="J1411" s="122">
        <f t="shared" si="1"/>
        <v>4</v>
      </c>
      <c r="K1411" s="2" t="s">
        <v>3384</v>
      </c>
      <c r="M1411" s="2" t="s">
        <v>2285</v>
      </c>
      <c r="O1411" s="124" t="s">
        <v>2148</v>
      </c>
      <c r="P1411" s="2" t="s">
        <v>296</v>
      </c>
    </row>
    <row r="1412" ht="12.75" customHeight="1">
      <c r="A1412" s="46">
        <v>1411.0</v>
      </c>
      <c r="B1412" s="46">
        <v>1568.0</v>
      </c>
      <c r="C1412" s="46"/>
      <c r="D1412" s="46" t="s">
        <v>2211</v>
      </c>
      <c r="E1412" s="46"/>
      <c r="F1412" s="82"/>
      <c r="G1412" s="122">
        <f t="shared" si="2"/>
        <v>2</v>
      </c>
      <c r="H1412" s="123">
        <v>43623.0</v>
      </c>
      <c r="I1412" s="123">
        <v>43629.0</v>
      </c>
      <c r="J1412" s="122">
        <f t="shared" si="1"/>
        <v>6</v>
      </c>
      <c r="K1412" s="2" t="s">
        <v>2541</v>
      </c>
      <c r="L1412" s="2" t="s">
        <v>2542</v>
      </c>
      <c r="M1412" s="2" t="s">
        <v>2285</v>
      </c>
      <c r="O1412" s="124" t="s">
        <v>2149</v>
      </c>
      <c r="P1412" s="2" t="s">
        <v>419</v>
      </c>
    </row>
    <row r="1413" ht="12.75" customHeight="1">
      <c r="A1413" s="46">
        <v>1412.0</v>
      </c>
      <c r="B1413" s="46">
        <v>1569.0</v>
      </c>
      <c r="C1413" s="46"/>
      <c r="D1413" s="46" t="s">
        <v>2211</v>
      </c>
      <c r="E1413" s="46"/>
      <c r="F1413" s="125" t="s">
        <v>2151</v>
      </c>
      <c r="G1413" s="122">
        <f t="shared" si="2"/>
        <v>10</v>
      </c>
      <c r="H1413" s="123" t="s">
        <v>3385</v>
      </c>
      <c r="I1413" s="123">
        <v>43642.0</v>
      </c>
      <c r="J1413" s="122">
        <f t="shared" si="1"/>
        <v>3</v>
      </c>
      <c r="K1413" s="4" t="s">
        <v>3386</v>
      </c>
      <c r="L1413" s="2" t="s">
        <v>2393</v>
      </c>
      <c r="M1413" s="32" t="s">
        <v>2210</v>
      </c>
      <c r="O1413" s="124" t="s">
        <v>2150</v>
      </c>
      <c r="P1413" s="2" t="s">
        <v>425</v>
      </c>
    </row>
    <row r="1414" ht="12.75" customHeight="1">
      <c r="A1414" s="46">
        <v>1413.0</v>
      </c>
      <c r="B1414" s="46">
        <v>1570.0</v>
      </c>
      <c r="C1414" s="46"/>
      <c r="D1414" s="46" t="s">
        <v>2211</v>
      </c>
      <c r="E1414" s="46"/>
      <c r="F1414" s="125" t="s">
        <v>2152</v>
      </c>
      <c r="G1414" s="122">
        <f t="shared" si="2"/>
        <v>4</v>
      </c>
      <c r="H1414" s="123">
        <v>43646.0</v>
      </c>
      <c r="I1414" s="123">
        <v>43646.0</v>
      </c>
      <c r="J1414" s="122">
        <f t="shared" si="1"/>
        <v>0</v>
      </c>
      <c r="K1414" s="2" t="s">
        <v>3387</v>
      </c>
      <c r="L1414" s="2" t="s">
        <v>2319</v>
      </c>
      <c r="M1414" s="32" t="s">
        <v>2210</v>
      </c>
      <c r="O1414" s="124">
        <v>43646.0</v>
      </c>
      <c r="P1414" s="2" t="s">
        <v>189</v>
      </c>
    </row>
    <row r="1415" ht="12.75" customHeight="1">
      <c r="A1415" s="46"/>
      <c r="B1415" s="46"/>
      <c r="C1415" s="46"/>
      <c r="D1415" s="46" t="s">
        <v>2211</v>
      </c>
      <c r="E1415" s="46"/>
      <c r="F1415" s="82"/>
      <c r="G1415" s="122"/>
      <c r="H1415" s="123"/>
      <c r="I1415" s="123"/>
      <c r="J1415" s="122"/>
      <c r="O1415" s="124"/>
    </row>
    <row r="1416" ht="12.75" customHeight="1">
      <c r="A1416" s="46"/>
      <c r="B1416" s="46"/>
      <c r="C1416" s="46"/>
      <c r="D1416" s="46" t="s">
        <v>2211</v>
      </c>
      <c r="E1416" s="46"/>
      <c r="F1416" s="82"/>
      <c r="G1416" s="122"/>
      <c r="H1416" s="123"/>
      <c r="I1416" s="123"/>
      <c r="J1416" s="122"/>
      <c r="O1416" s="124"/>
    </row>
  </sheetData>
  <printOptions/>
  <pageMargins bottom="0.75" footer="0.0" header="0.0" left="0.7" right="0.7" top="0.75"/>
  <pageSetup orientation="portrait"/>
  <headerFooter>
    <oddFooter>&amp;L_x000D_#737373 Caterpillar: Confidential Green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9.25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5"/>
    <col customWidth="1" min="2" max="2" width="19.75"/>
  </cols>
  <sheetData>
    <row r="1">
      <c r="A1" s="121" t="s">
        <v>3390</v>
      </c>
      <c r="B1" s="141" t="s">
        <v>1</v>
      </c>
      <c r="C1" s="141" t="s">
        <v>3391</v>
      </c>
      <c r="D1" s="141" t="s">
        <v>3392</v>
      </c>
      <c r="E1" s="141" t="s">
        <v>3393</v>
      </c>
      <c r="F1" s="141" t="s">
        <v>3394</v>
      </c>
    </row>
    <row r="2">
      <c r="A2" s="2" t="s">
        <v>2814</v>
      </c>
      <c r="B2" s="3" t="str">
        <f>VLOOKUP($A2,Countries!$A$1:$C$238,3,true)</f>
        <v>Ecuador</v>
      </c>
      <c r="C2" s="3">
        <v>-0.7520153</v>
      </c>
      <c r="D2" s="3">
        <v>-90.3018673</v>
      </c>
      <c r="E2" s="2">
        <f>VLOOKUP($A2,'Pivot Table 1'!$A$3:$B$199,2,TRUE)</f>
        <v>2</v>
      </c>
      <c r="F2" s="142" t="s">
        <v>3395</v>
      </c>
    </row>
    <row r="3">
      <c r="A3" s="2" t="s">
        <v>2861</v>
      </c>
      <c r="B3" s="3" t="str">
        <f>VLOOKUP($A3,Countries!$A$1:$C$238,3,true)</f>
        <v>El Salvador</v>
      </c>
      <c r="C3" s="3">
        <v>13.5957</v>
      </c>
      <c r="D3" s="3">
        <v>-89.8270893999999</v>
      </c>
      <c r="E3" s="2">
        <f>VLOOKUP($A3,'Pivot Table 1'!$A$3:$B$199,2,TRUE)</f>
        <v>2</v>
      </c>
      <c r="F3" s="142" t="s">
        <v>3396</v>
      </c>
    </row>
    <row r="4">
      <c r="A4" s="2" t="s">
        <v>2347</v>
      </c>
      <c r="B4" s="3" t="str">
        <f>VLOOKUP($A4,Countries!$A$1:$C$238,3,true)</f>
        <v>Mexico</v>
      </c>
      <c r="C4" s="3">
        <v>16.8639515</v>
      </c>
      <c r="D4" s="3">
        <v>-99.8822807</v>
      </c>
      <c r="E4" s="2">
        <f>VLOOKUP($A4,'Pivot Table 1'!$A$3:$B$199,2,TRUE)</f>
        <v>26</v>
      </c>
      <c r="F4" s="142" t="s">
        <v>3397</v>
      </c>
    </row>
    <row r="5">
      <c r="A5" s="2" t="s">
        <v>12</v>
      </c>
      <c r="B5" s="3" t="str">
        <f>VLOOKUP($A5,Countries!$A$1:$C$238,3,true)</f>
        <v>USA</v>
      </c>
      <c r="C5" s="4">
        <v>37.7798721</v>
      </c>
      <c r="D5" s="4">
        <v>-122.2821855</v>
      </c>
      <c r="E5" s="2">
        <f>VLOOKUP($A5,'Pivot Table 1'!$A$3:$B$199,2,TRUE)</f>
        <v>5</v>
      </c>
      <c r="F5" s="142" t="s">
        <v>3398</v>
      </c>
    </row>
    <row r="6">
      <c r="A6" s="2" t="s">
        <v>2269</v>
      </c>
      <c r="B6" s="3" t="str">
        <f>VLOOKUP($A6,Countries!$A$1:$C$238,3,true)</f>
        <v>Egypt</v>
      </c>
      <c r="C6" s="4">
        <v>31.2000924</v>
      </c>
      <c r="D6" s="4">
        <v>29.9187387</v>
      </c>
      <c r="E6" s="2">
        <f>VLOOKUP($A6,'Pivot Table 1'!$A$3:$B$199,2,TRUE)</f>
        <v>1</v>
      </c>
      <c r="F6" s="142" t="s">
        <v>3399</v>
      </c>
    </row>
    <row r="7">
      <c r="A7" s="2" t="s">
        <v>2545</v>
      </c>
      <c r="B7" s="3" t="str">
        <f>VLOOKUP($A7,Countries!$A$1:$C$238,3,true)</f>
        <v>Algeria</v>
      </c>
      <c r="C7" s="4">
        <v>36.753768</v>
      </c>
      <c r="D7" s="4">
        <v>3.0587561</v>
      </c>
      <c r="E7" s="2">
        <f>VLOOKUP($A7,'Pivot Table 1'!$A$3:$B$199,2,TRUE)</f>
        <v>1</v>
      </c>
      <c r="F7" s="142" t="s">
        <v>3400</v>
      </c>
    </row>
    <row r="8">
      <c r="A8" s="2" t="s">
        <v>2834</v>
      </c>
      <c r="B8" s="3" t="str">
        <f>VLOOKUP($A8,Countries!$A$1:$C$238,3,true)</f>
        <v>Honduras</v>
      </c>
      <c r="C8" s="4">
        <v>13.2916538</v>
      </c>
      <c r="D8" s="4">
        <v>-87.6519472999999</v>
      </c>
      <c r="E8" s="2">
        <f>VLOOKUP($A8,'Pivot Table 1'!$A$3:$B$199,2,TRUE)</f>
        <v>1</v>
      </c>
      <c r="F8" s="142" t="s">
        <v>3401</v>
      </c>
    </row>
    <row r="9">
      <c r="A9" s="2" t="s">
        <v>3063</v>
      </c>
      <c r="B9" s="3" t="str">
        <f>VLOOKUP($A9,Countries!$A$1:$C$238,3,true)</f>
        <v>USA</v>
      </c>
      <c r="C9" s="4">
        <v>61.2175758</v>
      </c>
      <c r="D9" s="4">
        <v>-149.8996785</v>
      </c>
      <c r="E9" s="2">
        <f>VLOOKUP($A9,'Pivot Table 1'!$A$3:$B$199,2,TRUE)</f>
        <v>1</v>
      </c>
      <c r="F9" s="142" t="s">
        <v>3402</v>
      </c>
    </row>
    <row r="10">
      <c r="A10" s="2" t="s">
        <v>2398</v>
      </c>
      <c r="B10" s="3" t="str">
        <f>VLOOKUP($A10,Countries!$A$1:$C$238,3,true)</f>
        <v>USA</v>
      </c>
      <c r="C10" s="4">
        <v>38.9784453</v>
      </c>
      <c r="D10" s="4">
        <v>-76.4921829</v>
      </c>
      <c r="E10" s="2">
        <f>VLOOKUP($A10,'Pivot Table 1'!$A$3:$B$199,2,TRUE)</f>
        <v>1</v>
      </c>
      <c r="F10" s="142" t="s">
        <v>3403</v>
      </c>
    </row>
    <row r="11">
      <c r="A11" s="2" t="s">
        <v>3044</v>
      </c>
      <c r="B11" s="3" t="str">
        <f>VLOOKUP($A11,Countries!$A$1:$C$238,3,true)</f>
        <v>Chile</v>
      </c>
      <c r="C11" s="4">
        <v>-23.6509279</v>
      </c>
      <c r="D11" s="4">
        <v>-70.3975021999999</v>
      </c>
      <c r="E11" s="2">
        <f>VLOOKUP($A11,'Pivot Table 1'!$A$3:$B$199,2,TRUE)</f>
        <v>1</v>
      </c>
      <c r="F11" s="142" t="s">
        <v>3404</v>
      </c>
    </row>
    <row r="12">
      <c r="A12" s="2" t="s">
        <v>2166</v>
      </c>
      <c r="B12" s="3" t="s">
        <v>2977</v>
      </c>
      <c r="C12" s="4">
        <v>-13.831609</v>
      </c>
      <c r="D12" s="4">
        <v>-171.7689086</v>
      </c>
      <c r="E12" s="2">
        <f>VLOOKUP($A12,'Pivot Table 1'!$A$3:$B$199,2,TRUE)</f>
        <v>2</v>
      </c>
      <c r="F12" s="142" t="s">
        <v>3405</v>
      </c>
    </row>
    <row r="13">
      <c r="A13" s="4" t="s">
        <v>2256</v>
      </c>
      <c r="B13" s="3" t="s">
        <v>2257</v>
      </c>
      <c r="C13" s="4">
        <v>13.455407</v>
      </c>
      <c r="D13" s="4">
        <v>144.6451455</v>
      </c>
      <c r="E13" s="2">
        <f>VLOOKUP($A13,'Pivot Table 1'!$A$3:$B$199,2,TRUE)</f>
        <v>7</v>
      </c>
      <c r="F13" s="142" t="s">
        <v>3406</v>
      </c>
    </row>
    <row r="14">
      <c r="A14" s="2" t="s">
        <v>3062</v>
      </c>
      <c r="B14" s="3" t="str">
        <f>VLOOKUP($A14,Countries!$A$1:$C$238,3,true)</f>
        <v>USA</v>
      </c>
      <c r="C14" s="4">
        <v>46.1878841</v>
      </c>
      <c r="D14" s="4">
        <v>-123.8312534</v>
      </c>
      <c r="E14" s="2">
        <f>VLOOKUP($A14,'Pivot Table 1'!$A$3:$B$199,2,TRUE)</f>
        <v>2</v>
      </c>
      <c r="F14" s="142" t="s">
        <v>3407</v>
      </c>
    </row>
    <row r="15">
      <c r="A15" s="2" t="s">
        <v>3199</v>
      </c>
      <c r="B15" s="3" t="str">
        <f>VLOOKUP($A15,Countries!$A$1:$C$238,3,true)</f>
        <v>USA</v>
      </c>
      <c r="C15" s="4">
        <v>51.8667982</v>
      </c>
      <c r="D15" s="4">
        <v>-176.6385354</v>
      </c>
      <c r="E15" s="2">
        <f>VLOOKUP($A15,'Pivot Table 1'!$A$3:$B$199,2,TRUE)</f>
        <v>1</v>
      </c>
      <c r="F15" s="142" t="s">
        <v>3408</v>
      </c>
    </row>
    <row r="16">
      <c r="A16" s="2" t="s">
        <v>2328</v>
      </c>
      <c r="B16" s="3" t="str">
        <f>VLOOKUP($A16,Countries!$A$1:$C$238,3,true)</f>
        <v>New Zealand</v>
      </c>
      <c r="C16" s="4">
        <v>-36.8508827</v>
      </c>
      <c r="D16" s="4">
        <v>174.7644881</v>
      </c>
      <c r="E16" s="2">
        <f>VLOOKUP($A16,'Pivot Table 1'!$A$3:$B$199,2,TRUE)</f>
        <v>11</v>
      </c>
      <c r="F16" s="142" t="s">
        <v>3409</v>
      </c>
    </row>
    <row r="17">
      <c r="A17" s="4" t="s">
        <v>2935</v>
      </c>
      <c r="B17" s="3" t="str">
        <f>VLOOKUP($A17,Countries!$A$1:$C$238,3,true)</f>
        <v>Mexico</v>
      </c>
      <c r="C17" s="4">
        <v>31.7953617</v>
      </c>
      <c r="D17" s="4">
        <v>-116.6789163</v>
      </c>
      <c r="E17" s="2">
        <f>VLOOKUP($A17,'Pivot Table 1'!$A$3:$B$199,2,TRUE)</f>
        <v>2</v>
      </c>
      <c r="F17" s="142" t="s">
        <v>3410</v>
      </c>
    </row>
    <row r="18">
      <c r="A18" s="2" t="s">
        <v>2213</v>
      </c>
      <c r="B18" s="3" t="str">
        <f>VLOOKUP($A18,Countries!$A$1:$C$238,3,true)</f>
        <v>Panama</v>
      </c>
      <c r="C18" s="4">
        <v>8.9613962</v>
      </c>
      <c r="D18" s="4">
        <v>-79.5631537</v>
      </c>
      <c r="E18" s="2">
        <f>VLOOKUP($A18,'Pivot Table 1'!$A$3:$B$199,2,TRUE)</f>
        <v>37</v>
      </c>
      <c r="F18" s="142" t="s">
        <v>3411</v>
      </c>
    </row>
    <row r="19">
      <c r="A19" s="2" t="s">
        <v>68</v>
      </c>
      <c r="B19" s="3" t="str">
        <f>VLOOKUP($A19,Countries!$A$1:$C$238,3,true)</f>
        <v>Barbados</v>
      </c>
      <c r="C19" s="4">
        <v>13.193887</v>
      </c>
      <c r="D19" s="4">
        <v>-59.543198</v>
      </c>
      <c r="E19" s="2">
        <f>VLOOKUP($A19,'Pivot Table 1'!$A$3:$B$199,2,TRUE)</f>
        <v>1</v>
      </c>
      <c r="F19" s="142" t="s">
        <v>3412</v>
      </c>
    </row>
    <row r="20">
      <c r="A20" s="4" t="s">
        <v>2282</v>
      </c>
      <c r="B20" s="3" t="str">
        <f>VLOOKUP($A20,Countries!$A$1:$C$238,3,true)</f>
        <v>Spain</v>
      </c>
      <c r="C20" s="4">
        <v>41.3873974</v>
      </c>
      <c r="D20" s="4">
        <v>2.168568</v>
      </c>
      <c r="E20" s="2">
        <f>VLOOKUP($A20,'Pivot Table 1'!$A$3:$B$199,2,TRUE)</f>
        <v>4</v>
      </c>
      <c r="F20" s="142" t="s">
        <v>3413</v>
      </c>
    </row>
    <row r="21">
      <c r="A21" s="32" t="s">
        <v>2708</v>
      </c>
      <c r="B21" s="3" t="str">
        <f>VLOOKUP($A21,Countries!$A$1:$C$238,3,true)</f>
        <v>USA</v>
      </c>
      <c r="C21" s="4">
        <v>37.760744</v>
      </c>
      <c r="D21" s="4">
        <v>-122.384447</v>
      </c>
      <c r="E21" s="2">
        <f>VLOOKUP($A21,'Pivot Table 1'!$A$3:$B$199,2,TRUE)</f>
        <v>3</v>
      </c>
      <c r="F21" s="142"/>
    </row>
    <row r="22">
      <c r="A22" s="2" t="s">
        <v>3029</v>
      </c>
      <c r="B22" s="3" t="str">
        <f>VLOOKUP($A22,Countries!$A$1:$C$238,3,true)</f>
        <v>Indonesia</v>
      </c>
      <c r="C22" s="4">
        <v>1.4446154</v>
      </c>
      <c r="D22" s="4">
        <v>125.1871713</v>
      </c>
      <c r="E22" s="2">
        <f>VLOOKUP($A22,'Pivot Table 1'!$A$3:$B$199,2,TRUE)</f>
        <v>1</v>
      </c>
      <c r="F22" s="142" t="s">
        <v>3414</v>
      </c>
    </row>
    <row r="23">
      <c r="A23" s="4" t="s">
        <v>3358</v>
      </c>
      <c r="B23" s="3" t="str">
        <f>VLOOKUP($A23,Countries!$A$1:$C$238,3,true)</f>
        <v>USA</v>
      </c>
      <c r="C23" s="4">
        <v>42.3600825</v>
      </c>
      <c r="D23" s="4">
        <v>-71.0588801</v>
      </c>
      <c r="E23" s="2">
        <f>VLOOKUP($A23,'Pivot Table 1'!$A$3:$B$199,2,TRUE)</f>
        <v>2</v>
      </c>
      <c r="F23" s="142" t="s">
        <v>3415</v>
      </c>
    </row>
    <row r="24">
      <c r="A24" s="2" t="s">
        <v>2974</v>
      </c>
      <c r="B24" s="3" t="str">
        <f>VLOOKUP($A24,Countries!$A$1:$C$238,3,true)</f>
        <v>Australia</v>
      </c>
      <c r="C24" s="4">
        <v>-27.4704528</v>
      </c>
      <c r="D24" s="4">
        <v>153.0260341</v>
      </c>
      <c r="E24" s="2">
        <f>VLOOKUP($A24,'Pivot Table 1'!$A$3:$B$199,2,TRUE)</f>
        <v>5</v>
      </c>
      <c r="F24" s="142" t="s">
        <v>3416</v>
      </c>
    </row>
    <row r="25">
      <c r="A25" s="2" t="s">
        <v>2728</v>
      </c>
      <c r="B25" s="3" t="str">
        <f>VLOOKUP($A25,Countries!$A$1:$C$238,3,true)</f>
        <v>Colombia</v>
      </c>
      <c r="C25" s="4">
        <v>3.8830471</v>
      </c>
      <c r="D25" s="4">
        <v>-77.0197211999999</v>
      </c>
      <c r="E25" s="2">
        <f>VLOOKUP($A25,'Pivot Table 1'!$A$3:$B$199,2,TRUE)</f>
        <v>1</v>
      </c>
      <c r="F25" s="142" t="s">
        <v>3417</v>
      </c>
    </row>
    <row r="26">
      <c r="A26" s="4" t="s">
        <v>2225</v>
      </c>
      <c r="B26" s="3" t="str">
        <f>VLOOKUP($A26,Countries!$A$1:$C$238,3,true)</f>
        <v>Argentina</v>
      </c>
      <c r="C26" s="4">
        <v>-34.6036844</v>
      </c>
      <c r="D26" s="4">
        <v>-58.3815591</v>
      </c>
      <c r="E26" s="2">
        <f>VLOOKUP($A26,'Pivot Table 1'!$A$3:$B$199,2,TRUE)</f>
        <v>2</v>
      </c>
      <c r="F26" s="142" t="s">
        <v>3418</v>
      </c>
    </row>
    <row r="27">
      <c r="A27" s="2" t="s">
        <v>3082</v>
      </c>
      <c r="B27" s="3" t="str">
        <f>VLOOKUP($A27,Countries!$A$1:$C$238,3,true)</f>
        <v>South Korea</v>
      </c>
      <c r="C27" s="4">
        <v>35.1731121</v>
      </c>
      <c r="D27" s="4">
        <v>129.0714122</v>
      </c>
      <c r="E27" s="2">
        <f>VLOOKUP($A27,'Pivot Table 1'!$A$3:$B$199,2,TRUE)</f>
        <v>6</v>
      </c>
      <c r="F27" s="142" t="s">
        <v>3419</v>
      </c>
    </row>
    <row r="28">
      <c r="A28" s="2" t="s">
        <v>1649</v>
      </c>
      <c r="B28" s="3" t="str">
        <f>VLOOKUP($A28,Countries!$A$1:$C$238,3,true)</f>
        <v>Mexico</v>
      </c>
      <c r="C28" s="4">
        <v>22.8948129</v>
      </c>
      <c r="D28" s="4">
        <v>-109.9152149</v>
      </c>
      <c r="E28" s="2">
        <f>VLOOKUP($A28,'Pivot Table 1'!$A$3:$B$199,2,TRUE)</f>
        <v>8</v>
      </c>
      <c r="F28" s="142" t="s">
        <v>3420</v>
      </c>
    </row>
    <row r="29">
      <c r="A29" s="2" t="s">
        <v>3054</v>
      </c>
      <c r="B29" s="3" t="str">
        <f>VLOOKUP($A29,Countries!$A$1:$C$238,3,true)</f>
        <v>Australia</v>
      </c>
      <c r="C29" s="4">
        <v>-16.9203476</v>
      </c>
      <c r="D29" s="4">
        <v>145.7709529</v>
      </c>
      <c r="E29" s="2">
        <f>VLOOKUP($A29,'Pivot Table 1'!$A$3:$B$199,2,TRUE)</f>
        <v>2</v>
      </c>
      <c r="F29" s="142" t="s">
        <v>3421</v>
      </c>
    </row>
    <row r="30">
      <c r="A30" s="2" t="s">
        <v>3246</v>
      </c>
      <c r="B30" s="3" t="str">
        <f>VLOOKUP($A30,Countries!$A$1:$C$238,3,true)</f>
        <v>Costa Rica</v>
      </c>
      <c r="C30" s="4">
        <v>9.9400553</v>
      </c>
      <c r="D30" s="4">
        <v>-84.7276382</v>
      </c>
      <c r="E30" s="2">
        <f>VLOOKUP($A30,'Pivot Table 1'!$A$3:$B$199,2,TRUE)</f>
        <v>2</v>
      </c>
      <c r="F30" s="142" t="s">
        <v>3422</v>
      </c>
    </row>
    <row r="31">
      <c r="A31" s="2" t="s">
        <v>105</v>
      </c>
      <c r="B31" s="3" t="str">
        <f>VLOOKUP($A31,Countries!$A$1:$C$238,3,true)</f>
        <v>USA</v>
      </c>
      <c r="C31" s="4">
        <v>35.125801</v>
      </c>
      <c r="D31" s="4">
        <v>-117.9859038</v>
      </c>
      <c r="E31" s="2">
        <f>VLOOKUP($A31,'Pivot Table 1'!$A$3:$B$199,2,TRUE)</f>
        <v>1</v>
      </c>
      <c r="F31" s="142" t="s">
        <v>3423</v>
      </c>
    </row>
    <row r="32">
      <c r="A32" s="2" t="s">
        <v>2217</v>
      </c>
      <c r="B32" s="3" t="str">
        <f>VLOOKUP($A32,Countries!$A$1:$C$238,3,true)</f>
        <v>Peru</v>
      </c>
      <c r="C32" s="4">
        <v>-12.0511717</v>
      </c>
      <c r="D32" s="4">
        <v>-77.1256883</v>
      </c>
      <c r="E32" s="2">
        <f>VLOOKUP($A32,'Pivot Table 1'!$A$3:$B$199,2,TRUE)</f>
        <v>19</v>
      </c>
      <c r="F32" s="142" t="s">
        <v>3424</v>
      </c>
    </row>
    <row r="33">
      <c r="A33" s="4" t="s">
        <v>2311</v>
      </c>
      <c r="B33" s="3" t="str">
        <f>VLOOKUP($A33,Countries!$A$1:$C$238,3,true)</f>
        <v>Colombia</v>
      </c>
      <c r="C33" s="4">
        <v>10.3932277</v>
      </c>
      <c r="D33" s="4">
        <v>-75.4832311</v>
      </c>
      <c r="E33" s="2">
        <f>VLOOKUP($A33,'Pivot Table 1'!$A$3:$B$199,2,TRUE)</f>
        <v>2</v>
      </c>
      <c r="F33" s="142" t="s">
        <v>3425</v>
      </c>
    </row>
    <row r="34">
      <c r="A34" s="2" t="s">
        <v>2994</v>
      </c>
      <c r="B34" s="3" t="str">
        <f>VLOOKUP($A34,Countries!$A$1:$C$238,3,true)</f>
        <v>Philippines</v>
      </c>
      <c r="C34" s="4">
        <v>10.3156992</v>
      </c>
      <c r="D34" s="4">
        <v>123.8854366</v>
      </c>
      <c r="E34" s="2">
        <f>VLOOKUP($A34,'Pivot Table 1'!$A$3:$B$199,2,TRUE)</f>
        <v>2</v>
      </c>
      <c r="F34" s="142" t="s">
        <v>3426</v>
      </c>
    </row>
    <row r="35">
      <c r="A35" s="2" t="s">
        <v>2898</v>
      </c>
      <c r="B35" s="3" t="str">
        <f>VLOOKUP($A35,Countries!$A$1:$C$238,3,true)</f>
        <v>Mexico</v>
      </c>
      <c r="C35" s="4">
        <v>28.1901766</v>
      </c>
      <c r="D35" s="4">
        <v>-115.2126293</v>
      </c>
      <c r="E35" s="2">
        <f>VLOOKUP($A35,'Pivot Table 1'!$A$3:$B$199,2,TRUE)</f>
        <v>4</v>
      </c>
      <c r="F35" s="142" t="s">
        <v>3427</v>
      </c>
    </row>
    <row r="36">
      <c r="A36" s="2" t="s">
        <v>126</v>
      </c>
      <c r="B36" s="3" t="str">
        <f>VLOOKUP($A36,Countries!$A$1:$C$238,3,true)</f>
        <v>USA</v>
      </c>
      <c r="C36" s="4">
        <v>34.1560051170085</v>
      </c>
      <c r="D36" s="4">
        <v>-119.229925531432</v>
      </c>
      <c r="E36" s="2">
        <f>VLOOKUP($A36,'Pivot Table 1'!$A$3:$B$199,2,TRUE)</f>
        <v>1</v>
      </c>
      <c r="F36" s="142" t="s">
        <v>3428</v>
      </c>
    </row>
    <row r="37">
      <c r="A37" s="4" t="s">
        <v>3353</v>
      </c>
      <c r="B37" s="3" t="str">
        <f>VLOOKUP($A37,Countries!$A$1:$C$238,3,true)</f>
        <v>Virgin Islands</v>
      </c>
      <c r="C37" s="4">
        <v>18.3418571</v>
      </c>
      <c r="D37" s="4">
        <v>-64.93106</v>
      </c>
      <c r="E37" s="2">
        <f>VLOOKUP($A37,'Pivot Table 1'!$A$3:$B$199,2,TRUE)</f>
        <v>2</v>
      </c>
      <c r="F37" s="142" t="s">
        <v>3429</v>
      </c>
    </row>
    <row r="38">
      <c r="A38" s="2" t="s">
        <v>2990</v>
      </c>
      <c r="B38" s="3" t="str">
        <f>VLOOKUP($A38,Countries!$A$1:$C$238,3,true)</f>
        <v>Taiwan</v>
      </c>
      <c r="C38" s="4">
        <v>25.1388806421904</v>
      </c>
      <c r="D38" s="4">
        <v>121.750890650527</v>
      </c>
      <c r="E38" s="2">
        <f>VLOOKUP($A38,'Pivot Table 1'!$A$3:$B$199,2,TRUE)</f>
        <v>1</v>
      </c>
      <c r="F38" s="142" t="s">
        <v>3430</v>
      </c>
    </row>
    <row r="39">
      <c r="A39" s="2" t="s">
        <v>2754</v>
      </c>
      <c r="B39" s="3" t="str">
        <f>VLOOKUP($A39,Countries!$A$1:$C$238,3,true)</f>
        <v>Costa Rica</v>
      </c>
      <c r="C39" s="4">
        <v>5.52822829999999</v>
      </c>
      <c r="D39" s="4">
        <v>-87.0574302</v>
      </c>
      <c r="E39" s="2">
        <f>VLOOKUP($A39,'Pivot Table 1'!$A$3:$B$199,2,TRUE)</f>
        <v>5</v>
      </c>
      <c r="F39" s="142" t="s">
        <v>3431</v>
      </c>
    </row>
    <row r="40">
      <c r="A40" s="4" t="s">
        <v>2288</v>
      </c>
      <c r="B40" s="3" t="str">
        <f>VLOOKUP($A40,Countries!$A$1:$C$238,3,true)</f>
        <v>Panama</v>
      </c>
      <c r="C40" s="4">
        <v>9.359302</v>
      </c>
      <c r="D40" s="4">
        <v>-79.8998608</v>
      </c>
      <c r="E40" s="2">
        <f>VLOOKUP($A40,'Pivot Table 1'!$A$3:$B$199,2,TRUE)</f>
        <v>1</v>
      </c>
      <c r="F40" s="142" t="s">
        <v>3432</v>
      </c>
    </row>
    <row r="41">
      <c r="A41" s="2" t="s">
        <v>3164</v>
      </c>
      <c r="B41" s="3" t="str">
        <f>VLOOKUP($A41,Countries!$A$1:$C$238,3,true)</f>
        <v>Micronesia</v>
      </c>
      <c r="C41" s="4">
        <v>9.51637899999999</v>
      </c>
      <c r="D41" s="4">
        <v>138.1222007</v>
      </c>
      <c r="E41" s="2">
        <f>VLOOKUP($A41,'Pivot Table 1'!$A$3:$B$199,2,TRUE)</f>
        <v>2</v>
      </c>
      <c r="F41" s="142" t="s">
        <v>3433</v>
      </c>
    </row>
    <row r="42">
      <c r="A42" s="2" t="s">
        <v>2263</v>
      </c>
      <c r="B42" s="3" t="str">
        <f>VLOOKUP($A42,Countries!$A$1:$C$238,3,true)</f>
        <v>Ceylon</v>
      </c>
      <c r="C42" s="4">
        <v>6.9270786</v>
      </c>
      <c r="D42" s="4">
        <v>79.861243</v>
      </c>
      <c r="E42" s="2">
        <f>VLOOKUP($A42,'Pivot Table 1'!$A$3:$B$199,2,TRUE)</f>
        <v>1</v>
      </c>
      <c r="F42" s="142" t="s">
        <v>3434</v>
      </c>
    </row>
    <row r="43">
      <c r="A43" s="2" t="s">
        <v>3096</v>
      </c>
      <c r="B43" s="3" t="str">
        <f>VLOOKUP($A43,Countries!$A$1:$C$238,3,true)</f>
        <v>USA</v>
      </c>
      <c r="C43" s="4">
        <v>43.3672213</v>
      </c>
      <c r="D43" s="4">
        <v>-124.2131325</v>
      </c>
      <c r="E43" s="2">
        <f>VLOOKUP($A43,'Pivot Table 1'!$A$3:$B$199,2,TRUE)</f>
        <v>1</v>
      </c>
      <c r="F43" s="142" t="s">
        <v>3435</v>
      </c>
    </row>
    <row r="44">
      <c r="A44" s="2" t="s">
        <v>727</v>
      </c>
      <c r="B44" s="3" t="str">
        <f>VLOOKUP($A44,Countries!$A$1:$C$238,3,true)</f>
        <v>USA</v>
      </c>
      <c r="C44" s="4">
        <v>41.7557501</v>
      </c>
      <c r="D44" s="4">
        <v>-124.2025913</v>
      </c>
      <c r="E44" s="2">
        <f>VLOOKUP($A44,'Pivot Table 1'!$A$3:$B$199,2,TRUE)</f>
        <v>1</v>
      </c>
      <c r="F44" s="142" t="s">
        <v>3436</v>
      </c>
    </row>
    <row r="45">
      <c r="A45" s="4" t="s">
        <v>2247</v>
      </c>
      <c r="B45" s="3" t="str">
        <f>VLOOKUP($A45,Countries!$A$1:$C$238,3,true)</f>
        <v>Panama</v>
      </c>
      <c r="C45" s="4">
        <v>9.35059899999999</v>
      </c>
      <c r="D45" s="4">
        <v>-79.901527</v>
      </c>
      <c r="E45" s="2">
        <f>VLOOKUP($A45,'Pivot Table 1'!$A$3:$B$199,2,TRUE)</f>
        <v>14</v>
      </c>
      <c r="F45" s="142" t="s">
        <v>3437</v>
      </c>
    </row>
    <row r="46">
      <c r="A46" s="4" t="s">
        <v>156</v>
      </c>
      <c r="B46" s="3" t="s">
        <v>156</v>
      </c>
      <c r="C46" s="4">
        <v>12.16957</v>
      </c>
      <c r="D46" s="4">
        <v>-68.99002</v>
      </c>
      <c r="E46" s="2">
        <f>VLOOKUP($A46,'Pivot Table 1'!$A$3:$B$199,2,TRUE)</f>
        <v>4</v>
      </c>
      <c r="F46" s="142" t="s">
        <v>3438</v>
      </c>
    </row>
    <row r="47">
      <c r="A47" s="2" t="s">
        <v>3255</v>
      </c>
      <c r="B47" s="3" t="str">
        <f>VLOOKUP($A47,Countries!$A$1:$C$238,3,true)</f>
        <v>Vietnam</v>
      </c>
      <c r="C47" s="4">
        <v>16.0544068</v>
      </c>
      <c r="D47" s="4">
        <v>108.2021667</v>
      </c>
      <c r="E47" s="2">
        <f>VLOOKUP($A47,'Pivot Table 1'!$A$3:$B$199,2,TRUE)</f>
        <v>1</v>
      </c>
      <c r="F47" s="142" t="s">
        <v>3439</v>
      </c>
    </row>
    <row r="48">
      <c r="A48" s="2" t="s">
        <v>3217</v>
      </c>
      <c r="B48" s="3" t="str">
        <f>VLOOKUP($A48,Countries!$A$1:$C$238,3,true)</f>
        <v>China</v>
      </c>
      <c r="C48" s="4">
        <v>38.9139899</v>
      </c>
      <c r="D48" s="4">
        <v>121.6147</v>
      </c>
      <c r="E48" s="2">
        <f>VLOOKUP($A48,'Pivot Table 1'!$A$3:$B$199,2,TRUE)</f>
        <v>1</v>
      </c>
      <c r="F48" s="142" t="s">
        <v>3440</v>
      </c>
    </row>
    <row r="49">
      <c r="A49" s="2" t="s">
        <v>3198</v>
      </c>
      <c r="B49" s="3" t="str">
        <f>VLOOKUP($A49,Countries!$A$1:$C$238,3,true)</f>
        <v>USA</v>
      </c>
      <c r="C49" s="4">
        <v>53.8945552</v>
      </c>
      <c r="D49" s="4">
        <v>-166.5400929</v>
      </c>
      <c r="E49" s="2">
        <f>VLOOKUP($A49,'Pivot Table 1'!$A$3:$B$199,2,TRUE)</f>
        <v>1</v>
      </c>
      <c r="F49" s="142" t="s">
        <v>3441</v>
      </c>
    </row>
    <row r="50">
      <c r="A50" s="2" t="s">
        <v>3114</v>
      </c>
      <c r="B50" s="3" t="str">
        <f>VLOOKUP($A50,Countries!$A$1:$C$238,3,true)</f>
        <v>Chile</v>
      </c>
      <c r="C50" s="4">
        <v>-27.112723</v>
      </c>
      <c r="D50" s="4">
        <v>-109.3496865</v>
      </c>
      <c r="E50" s="2">
        <f>VLOOKUP($A50,'Pivot Table 1'!$A$3:$B$199,2,TRUE)</f>
        <v>1</v>
      </c>
      <c r="F50" s="142" t="s">
        <v>3442</v>
      </c>
    </row>
    <row r="51">
      <c r="A51" s="2" t="s">
        <v>2924</v>
      </c>
      <c r="B51" s="3" t="str">
        <f>VLOOKUP($A51,Countries!$A$1:$C$238,3,true)</f>
        <v>Mexico</v>
      </c>
      <c r="C51" s="4">
        <v>31.8667427</v>
      </c>
      <c r="D51" s="4">
        <v>-116.5963713</v>
      </c>
      <c r="E51" s="2">
        <f>VLOOKUP($A51,'Pivot Table 1'!$A$3:$B$199,2,TRUE)</f>
        <v>1</v>
      </c>
      <c r="F51" s="142" t="s">
        <v>3443</v>
      </c>
    </row>
    <row r="52">
      <c r="A52" s="2" t="s">
        <v>726</v>
      </c>
      <c r="B52" s="3" t="str">
        <f>VLOOKUP($A52,Countries!$A$1:$C$238,3,true)</f>
        <v>USA</v>
      </c>
      <c r="C52" s="4">
        <v>40.8020712</v>
      </c>
      <c r="D52" s="4">
        <v>-124.1636729</v>
      </c>
      <c r="E52" s="2">
        <f>VLOOKUP($A52,'Pivot Table 1'!$A$3:$B$199,2,TRUE)</f>
        <v>4</v>
      </c>
      <c r="F52" s="142" t="s">
        <v>3444</v>
      </c>
    </row>
    <row r="53">
      <c r="A53" s="2" t="s">
        <v>178</v>
      </c>
      <c r="B53" s="3" t="str">
        <f>VLOOKUP($A53,Countries!$A$1:$C$238,3,true)</f>
        <v>USA</v>
      </c>
      <c r="C53" s="4">
        <v>37.6985723</v>
      </c>
      <c r="D53" s="4">
        <v>-123.0022067</v>
      </c>
      <c r="E53" s="2">
        <f>VLOOKUP($A53,'Pivot Table 1'!$A$3:$B$199,2,TRUE)</f>
        <v>3</v>
      </c>
      <c r="F53" s="142" t="s">
        <v>3445</v>
      </c>
    </row>
    <row r="54">
      <c r="A54" s="2" t="s">
        <v>181</v>
      </c>
      <c r="B54" s="3" t="str">
        <f>VLOOKUP($A54,Countries!$A$1:$C$238,3,true)</f>
        <v>Fiji</v>
      </c>
      <c r="C54" s="4">
        <v>-17.713371</v>
      </c>
      <c r="D54" s="4">
        <v>178.065032</v>
      </c>
      <c r="E54" s="2">
        <f>VLOOKUP($A54,'Pivot Table 1'!$A$3:$B$199,2,TRUE)</f>
        <v>1</v>
      </c>
      <c r="F54" s="142" t="s">
        <v>3446</v>
      </c>
    </row>
    <row r="55">
      <c r="A55" s="2" t="s">
        <v>2283</v>
      </c>
      <c r="B55" s="3" t="str">
        <f>VLOOKUP($A55,Countries!$A$1:$C$238,3,true)</f>
        <v>Portugal</v>
      </c>
      <c r="C55" s="4">
        <v>32.6506129</v>
      </c>
      <c r="D55" s="4">
        <v>-16.9082357</v>
      </c>
      <c r="E55" s="2">
        <f>VLOOKUP($A55,'Pivot Table 1'!$A$3:$B$199,2,TRUE)</f>
        <v>2</v>
      </c>
      <c r="F55" s="142" t="s">
        <v>3447</v>
      </c>
    </row>
    <row r="56">
      <c r="A56" s="2" t="s">
        <v>1656</v>
      </c>
      <c r="B56" s="3" t="str">
        <f>VLOOKUP($A56,Countries!$A$1:$C$238,3,true)</f>
        <v>Ecuador</v>
      </c>
      <c r="C56" s="4">
        <v>-0.38310591679147</v>
      </c>
      <c r="D56" s="4">
        <v>-90.4233344262002</v>
      </c>
      <c r="E56" s="2">
        <f>VLOOKUP($A56,'Pivot Table 1'!$A$3:$B$199,2,TRUE)</f>
        <v>9</v>
      </c>
      <c r="F56" s="142" t="s">
        <v>3448</v>
      </c>
    </row>
    <row r="57">
      <c r="A57" s="2" t="s">
        <v>3387</v>
      </c>
      <c r="B57" s="3" t="str">
        <f>VLOOKUP($A57,Countries!$A$1:$C$238,3,true)</f>
        <v>USA</v>
      </c>
      <c r="C57" s="4">
        <v>29.3013479</v>
      </c>
      <c r="D57" s="4">
        <v>-94.7976958</v>
      </c>
      <c r="E57" s="2">
        <f>VLOOKUP($A57,'Pivot Table 1'!$A$3:$B$199,2,TRUE)</f>
        <v>1</v>
      </c>
      <c r="F57" s="142" t="s">
        <v>3449</v>
      </c>
    </row>
    <row r="58">
      <c r="A58" s="2" t="s">
        <v>2535</v>
      </c>
      <c r="B58" s="3" t="str">
        <f>VLOOKUP($A58,Countries!$A$1:$C$238,3,true)</f>
        <v>Italy</v>
      </c>
      <c r="C58" s="4">
        <v>44.4071448</v>
      </c>
      <c r="D58" s="4">
        <v>8.93473809999999</v>
      </c>
      <c r="E58" s="2">
        <f>VLOOKUP($A58,'Pivot Table 1'!$A$3:$B$199,2,TRUE)</f>
        <v>1</v>
      </c>
      <c r="F58" s="142" t="s">
        <v>3450</v>
      </c>
    </row>
    <row r="59">
      <c r="A59" s="4" t="s">
        <v>3151</v>
      </c>
      <c r="B59" s="3" t="str">
        <f>VLOOKUP($A59,Countries!$A$1:$C$238,3,true)</f>
        <v>Cayman Islands</v>
      </c>
      <c r="C59" s="4">
        <v>19.2965778</v>
      </c>
      <c r="D59" s="4">
        <v>-81.3819158</v>
      </c>
      <c r="E59" s="2">
        <f>VLOOKUP($A59,'Pivot Table 1'!$A$3:$B$199,2,TRUE)</f>
        <v>2</v>
      </c>
      <c r="F59" s="142" t="s">
        <v>3451</v>
      </c>
    </row>
    <row r="60">
      <c r="A60" s="2" t="s">
        <v>710</v>
      </c>
      <c r="B60" s="3" t="str">
        <f>VLOOKUP($A60,Countries!$A$1:$C$238,3,true)</f>
        <v>Gibraltar</v>
      </c>
      <c r="C60" s="4">
        <v>40.463667</v>
      </c>
      <c r="D60" s="4">
        <v>-3.74922</v>
      </c>
      <c r="E60" s="2">
        <f>VLOOKUP($A60,'Pivot Table 1'!$A$3:$B$199,2,TRUE)</f>
        <v>2</v>
      </c>
      <c r="F60" s="142" t="s">
        <v>3452</v>
      </c>
    </row>
    <row r="61">
      <c r="A61" s="2" t="s">
        <v>3072</v>
      </c>
      <c r="B61" s="3" t="str">
        <f>VLOOKUP($A61,Countries!$A$1:$C$238,3,true)</f>
        <v>USA</v>
      </c>
      <c r="C61" s="4">
        <v>58.7</v>
      </c>
      <c r="D61" s="4">
        <v>-136.15</v>
      </c>
      <c r="E61" s="2">
        <f>VLOOKUP($A61,'Pivot Table 1'!$A$3:$B$199,2,TRUE)</f>
        <v>1</v>
      </c>
      <c r="F61" s="142" t="s">
        <v>3453</v>
      </c>
    </row>
    <row r="62">
      <c r="A62" s="2" t="s">
        <v>3247</v>
      </c>
      <c r="B62" s="3" t="str">
        <f>VLOOKUP($A62,Countries!$A$1:$C$238,3,true)</f>
        <v>Costa Rica</v>
      </c>
      <c r="C62" s="4">
        <v>8.6040618</v>
      </c>
      <c r="D62" s="4">
        <v>-83.1133792</v>
      </c>
      <c r="E62" s="2">
        <f>VLOOKUP($A62,'Pivot Table 1'!$A$3:$B$199,2,TRUE)</f>
        <v>1</v>
      </c>
      <c r="F62" s="142" t="s">
        <v>3454</v>
      </c>
    </row>
    <row r="63">
      <c r="A63" s="32" t="s">
        <v>3290</v>
      </c>
      <c r="B63" s="3" t="str">
        <f>VLOOKUP($A63,Countries!$A$1:$C$238,3,true)</f>
        <v>USA</v>
      </c>
      <c r="C63" s="4">
        <v>13.5</v>
      </c>
      <c r="D63" s="4">
        <v>144.8</v>
      </c>
      <c r="E63" s="2">
        <f>VLOOKUP($A63,'Pivot Table 1'!$A$3:$B$199,2,TRUE)</f>
        <v>1</v>
      </c>
      <c r="F63" s="142" t="s">
        <v>3455</v>
      </c>
    </row>
    <row r="64">
      <c r="A64" s="4" t="s">
        <v>2383</v>
      </c>
      <c r="B64" s="3" t="str">
        <f>VLOOKUP($A64,Countries!$A$1:$C$238,3,true)</f>
        <v>Cuba</v>
      </c>
      <c r="C64" s="4">
        <v>20.011737</v>
      </c>
      <c r="D64" s="4">
        <v>-75.1216254</v>
      </c>
      <c r="E64" s="2">
        <f>VLOOKUP($A64,'Pivot Table 1'!$A$3:$B$199,2,TRUE)</f>
        <v>1</v>
      </c>
      <c r="F64" s="142" t="s">
        <v>3456</v>
      </c>
    </row>
    <row r="65">
      <c r="A65" s="2" t="s">
        <v>210</v>
      </c>
      <c r="B65" s="3" t="str">
        <f>VLOOKUP($A65,Countries!$A$1:$C$238,3,true)</f>
        <v>Guatemala</v>
      </c>
      <c r="C65" s="4">
        <v>15.783471</v>
      </c>
      <c r="D65" s="4">
        <v>-90.2307589999999</v>
      </c>
      <c r="E65" s="2">
        <f>VLOOKUP($A65,'Pivot Table 1'!$A$3:$B$199,2,TRUE)</f>
        <v>1</v>
      </c>
      <c r="F65" s="142" t="s">
        <v>3457</v>
      </c>
    </row>
    <row r="66">
      <c r="A66" s="2" t="s">
        <v>808</v>
      </c>
      <c r="B66" s="3" t="str">
        <f>VLOOKUP($A66,Countries!$A$1:$C$238,3,true)</f>
        <v>Ecuador</v>
      </c>
      <c r="C66" s="4">
        <v>-2.1891341</v>
      </c>
      <c r="D66" s="4">
        <v>-79.8899031</v>
      </c>
      <c r="E66" s="2">
        <f>VLOOKUP($A66,'Pivot Table 1'!$A$3:$B$199,2,TRUE)</f>
        <v>6</v>
      </c>
      <c r="F66" s="142" t="s">
        <v>3458</v>
      </c>
    </row>
    <row r="67">
      <c r="A67" s="4" t="s">
        <v>2922</v>
      </c>
      <c r="B67" s="3" t="str">
        <f>VLOOKUP($A67,Countries!$A$1:$C$238,3,true)</f>
        <v>Mexico</v>
      </c>
      <c r="C67" s="4">
        <v>27.9110633</v>
      </c>
      <c r="D67" s="4">
        <v>-110.9090678</v>
      </c>
      <c r="E67" s="2">
        <f>VLOOKUP($A67,'Pivot Table 1'!$A$3:$B$199,2,TRUE)</f>
        <v>1</v>
      </c>
      <c r="F67" s="142" t="s">
        <v>3459</v>
      </c>
    </row>
    <row r="68">
      <c r="A68" s="2" t="s">
        <v>217</v>
      </c>
      <c r="B68" s="3" t="str">
        <f>VLOOKUP($A68,Countries!$A$1:$C$238,3,true)</f>
        <v>Panama</v>
      </c>
      <c r="C68" s="4">
        <v>8.1731755</v>
      </c>
      <c r="D68" s="4">
        <v>-79.560344</v>
      </c>
      <c r="E68" s="2">
        <f>VLOOKUP($A68,'Pivot Table 1'!$A$3:$B$199,2,TRUE)</f>
        <v>3</v>
      </c>
      <c r="F68" s="142" t="s">
        <v>3460</v>
      </c>
    </row>
    <row r="69">
      <c r="A69" s="4" t="s">
        <v>3337</v>
      </c>
      <c r="B69" s="3" t="str">
        <f>VLOOKUP($A69,Countries!$A$1:$C$238,3,true)</f>
        <v>Vietnam</v>
      </c>
      <c r="C69" s="4">
        <v>20.9711977</v>
      </c>
      <c r="D69" s="4">
        <v>107.0448069</v>
      </c>
      <c r="E69" s="2">
        <f>VLOOKUP($A69,'Pivot Table 1'!$A$3:$B$199,2,TRUE)</f>
        <v>2</v>
      </c>
      <c r="F69" s="142" t="s">
        <v>3461</v>
      </c>
    </row>
    <row r="70">
      <c r="A70" s="2" t="s">
        <v>2239</v>
      </c>
      <c r="B70" s="3" t="str">
        <f>VLOOKUP($A70,Countries!$A$1:$C$238,3,true)</f>
        <v>USA</v>
      </c>
      <c r="C70" s="4">
        <v>36.9338606</v>
      </c>
      <c r="D70" s="4">
        <v>-76.3637285</v>
      </c>
      <c r="E70" s="2">
        <f>VLOOKUP($A70,'Pivot Table 1'!$A$3:$B$199,2,TRUE)</f>
        <v>1</v>
      </c>
      <c r="F70" s="142" t="s">
        <v>3462</v>
      </c>
    </row>
    <row r="71">
      <c r="A71" s="2" t="s">
        <v>3000</v>
      </c>
      <c r="B71" s="3" t="str">
        <f>VLOOKUP($A71,Countries!$A$1:$C$238,3,true)</f>
        <v>Japan</v>
      </c>
      <c r="C71" s="4">
        <v>35.6527438</v>
      </c>
      <c r="D71" s="4">
        <v>139.7805445</v>
      </c>
      <c r="E71" s="2">
        <f>VLOOKUP($A71,'Pivot Table 1'!$A$3:$B$199,2,TRUE)</f>
        <v>1</v>
      </c>
      <c r="F71" s="142" t="s">
        <v>3463</v>
      </c>
    </row>
    <row r="72">
      <c r="A72" s="2" t="s">
        <v>2390</v>
      </c>
      <c r="B72" s="3" t="str">
        <f>VLOOKUP($A72,Countries!$A$1:$C$238,3,true)</f>
        <v>Cuba</v>
      </c>
      <c r="C72" s="4">
        <v>23.1135925</v>
      </c>
      <c r="D72" s="4">
        <v>-82.3665956</v>
      </c>
      <c r="E72" s="2">
        <f>VLOOKUP($A72,'Pivot Table 1'!$A$3:$B$199,2,TRUE)</f>
        <v>1</v>
      </c>
      <c r="F72" s="142" t="s">
        <v>3464</v>
      </c>
    </row>
    <row r="73">
      <c r="A73" s="2" t="s">
        <v>2302</v>
      </c>
      <c r="B73" s="3" t="str">
        <f>VLOOKUP($A73,Countries!$A$1:$C$238,3,true)</f>
        <v>USA</v>
      </c>
      <c r="C73" s="4">
        <v>19.7216023</v>
      </c>
      <c r="D73" s="4">
        <v>-155.084887</v>
      </c>
      <c r="E73" s="2">
        <f>VLOOKUP($A73,'Pivot Table 1'!$A$3:$B$199,2,TRUE)</f>
        <v>14</v>
      </c>
      <c r="F73" s="142" t="s">
        <v>3465</v>
      </c>
    </row>
    <row r="74">
      <c r="A74" s="2" t="s">
        <v>233</v>
      </c>
      <c r="B74" s="3" t="str">
        <f>VLOOKUP($A74,Countries!$A$1:$C$238,3,true)</f>
        <v>China</v>
      </c>
      <c r="C74" s="4">
        <v>22.3193039</v>
      </c>
      <c r="D74" s="4">
        <v>114.1693611</v>
      </c>
      <c r="E74" s="2">
        <f>VLOOKUP($A74,'Pivot Table 1'!$A$3:$B$199,2,TRUE)</f>
        <v>9</v>
      </c>
      <c r="F74" s="142" t="s">
        <v>3466</v>
      </c>
    </row>
    <row r="75">
      <c r="A75" s="2" t="s">
        <v>3378</v>
      </c>
      <c r="B75" s="3" t="str">
        <f>VLOOKUP($A75,Countries!$A$1:$C$238,3,true)</f>
        <v>Soloman Islands</v>
      </c>
      <c r="C75" s="4">
        <v>-9.4306698</v>
      </c>
      <c r="D75" s="4">
        <v>159.9526758</v>
      </c>
      <c r="E75" s="2">
        <f>VLOOKUP($A75,'Pivot Table 1'!$A$3:$B$199,2,TRUE)</f>
        <v>1</v>
      </c>
      <c r="F75" s="142" t="s">
        <v>3467</v>
      </c>
    </row>
    <row r="76">
      <c r="A76" s="4" t="s">
        <v>1175</v>
      </c>
      <c r="B76" s="3" t="str">
        <f>VLOOKUP($A76,Countries!$A$1:$C$238,3,true)</f>
        <v>USA</v>
      </c>
      <c r="C76" s="4">
        <v>21.3098845</v>
      </c>
      <c r="D76" s="4">
        <v>-157.8581401</v>
      </c>
      <c r="E76" s="2">
        <f>VLOOKUP($A76,'Pivot Table 1'!$A$3:$B$199,2,TRUE)</f>
        <v>49</v>
      </c>
      <c r="F76" s="142" t="s">
        <v>3468</v>
      </c>
    </row>
    <row r="77">
      <c r="A77" s="4" t="s">
        <v>2318</v>
      </c>
      <c r="B77" s="3" t="str">
        <f>VLOOKUP($A77,Countries!$A$1:$C$238,3,true)</f>
        <v>USA</v>
      </c>
      <c r="C77" s="4">
        <v>29.7600771</v>
      </c>
      <c r="D77" s="4">
        <v>-95.3701107999999</v>
      </c>
      <c r="E77" s="2">
        <f>VLOOKUP($A77,'Pivot Table 1'!$A$3:$B$199,2,TRUE)</f>
        <v>2</v>
      </c>
      <c r="F77" s="142" t="s">
        <v>3469</v>
      </c>
    </row>
    <row r="78">
      <c r="A78" s="2" t="s">
        <v>3193</v>
      </c>
      <c r="B78" s="3" t="str">
        <f>VLOOKUP($A78,Countries!$A$1:$C$238,3,true)</f>
        <v>Chile</v>
      </c>
      <c r="C78" s="4">
        <v>-20.2307033</v>
      </c>
      <c r="D78" s="4">
        <v>-70.1356692</v>
      </c>
      <c r="E78" s="2">
        <f>VLOOKUP($A78,'Pivot Table 1'!$A$3:$B$199,2,TRUE)</f>
        <v>2</v>
      </c>
      <c r="F78" s="142" t="s">
        <v>3470</v>
      </c>
    </row>
    <row r="79">
      <c r="A79" s="4" t="s">
        <v>3149</v>
      </c>
      <c r="B79" s="3" t="str">
        <f>VLOOKUP($A79,Countries!$A$1:$C$238,3,true)</f>
        <v>Honduras</v>
      </c>
      <c r="C79" s="4">
        <v>16.3297608</v>
      </c>
      <c r="D79" s="4">
        <v>-86.5299673</v>
      </c>
      <c r="E79" s="2">
        <f>VLOOKUP($A79,'Pivot Table 1'!$A$3:$B$199,2,TRUE)</f>
        <v>2</v>
      </c>
      <c r="F79" s="142" t="s">
        <v>3471</v>
      </c>
    </row>
    <row r="80">
      <c r="A80" s="4" t="s">
        <v>2215</v>
      </c>
      <c r="B80" s="3" t="str">
        <f>VLOOKUP($A80,Countries!$A$1:$C$238,3,true)</f>
        <v>Panama</v>
      </c>
      <c r="C80" s="4">
        <v>8.274444</v>
      </c>
      <c r="D80" s="4">
        <v>-78.847778</v>
      </c>
      <c r="E80" s="2">
        <f>VLOOKUP($A80,'Pivot Table 1'!$A$3:$B$199,2,TRUE)</f>
        <v>3</v>
      </c>
      <c r="F80" s="142" t="s">
        <v>3472</v>
      </c>
    </row>
    <row r="81">
      <c r="A81" s="2" t="s">
        <v>2270</v>
      </c>
      <c r="B81" s="3" t="str">
        <f>VLOOKUP($A81,Countries!$A$1:$C$238,3,true)</f>
        <v>Turkey</v>
      </c>
      <c r="C81" s="4">
        <v>41.0082376</v>
      </c>
      <c r="D81" s="4">
        <v>28.9783589</v>
      </c>
      <c r="E81" s="2">
        <f>VLOOKUP($A81,'Pivot Table 1'!$A$3:$B$199,2,TRUE)</f>
        <v>1</v>
      </c>
      <c r="F81" s="142" t="s">
        <v>3473</v>
      </c>
    </row>
    <row r="82">
      <c r="A82" s="2" t="s">
        <v>3074</v>
      </c>
      <c r="B82" s="3" t="str">
        <f>VLOOKUP($A82,Countries!$A$1:$C$238,3,true)</f>
        <v>USA</v>
      </c>
      <c r="C82" s="4">
        <v>58.3004932999999</v>
      </c>
      <c r="D82" s="4">
        <v>-134.4201306</v>
      </c>
      <c r="E82" s="2">
        <f>VLOOKUP($A82,'Pivot Table 1'!$A$3:$B$199,2,TRUE)</f>
        <v>1</v>
      </c>
      <c r="F82" s="142" t="s">
        <v>3474</v>
      </c>
    </row>
    <row r="83">
      <c r="A83" s="2" t="s">
        <v>2829</v>
      </c>
      <c r="B83" s="3" t="str">
        <f>VLOOKUP($A83,Countries!$A$1:$C$238,3,true)</f>
        <v>USA</v>
      </c>
      <c r="C83" s="4">
        <v>20.8893016</v>
      </c>
      <c r="D83" s="4">
        <v>-156.4728725</v>
      </c>
      <c r="E83" s="2">
        <f>VLOOKUP($A83,'Pivot Table 1'!$A$3:$B$199,2,TRUE)</f>
        <v>3</v>
      </c>
      <c r="F83" s="142" t="s">
        <v>3475</v>
      </c>
    </row>
    <row r="84">
      <c r="A84" s="2" t="s">
        <v>3035</v>
      </c>
      <c r="B84" s="3" t="str">
        <f>VLOOKUP($A84,Countries!$A$1:$C$238,3,true)</f>
        <v>USA</v>
      </c>
      <c r="C84" s="4">
        <v>19.6419129</v>
      </c>
      <c r="D84" s="4">
        <v>-155.9962255</v>
      </c>
      <c r="E84" s="2">
        <f>VLOOKUP($A84,'Pivot Table 1'!$A$3:$B$199,2,TRUE)</f>
        <v>4</v>
      </c>
      <c r="F84" s="142" t="s">
        <v>3476</v>
      </c>
    </row>
    <row r="85">
      <c r="A85" s="2" t="s">
        <v>3076</v>
      </c>
      <c r="B85" s="3" t="str">
        <f>VLOOKUP($A85,Countries!$A$1:$C$238,3,true)</f>
        <v>USA</v>
      </c>
      <c r="C85" s="4">
        <v>55.3422221999999</v>
      </c>
      <c r="D85" s="4">
        <v>-131.6461111</v>
      </c>
      <c r="E85" s="2">
        <f>VLOOKUP($A85,'Pivot Table 1'!$A$3:$B$199,2,TRUE)</f>
        <v>1</v>
      </c>
      <c r="F85" s="142" t="s">
        <v>3477</v>
      </c>
    </row>
    <row r="86">
      <c r="A86" s="2" t="s">
        <v>2504</v>
      </c>
      <c r="B86" s="3" t="str">
        <f>VLOOKUP($A86,Countries!$A$1:$C$238,3,true)</f>
        <v>Jamaica</v>
      </c>
      <c r="C86" s="4">
        <v>18.0178743</v>
      </c>
      <c r="D86" s="4">
        <v>-76.8099041</v>
      </c>
      <c r="E86" s="2">
        <f>VLOOKUP($A86,'Pivot Table 1'!$A$3:$B$199,2,TRUE)</f>
        <v>3</v>
      </c>
      <c r="F86" s="142" t="s">
        <v>3478</v>
      </c>
    </row>
    <row r="87">
      <c r="A87" s="2" t="s">
        <v>3200</v>
      </c>
      <c r="B87" s="3" t="str">
        <f>VLOOKUP($A87,Countries!$A$1:$C$238,3,true)</f>
        <v>USA</v>
      </c>
      <c r="C87" s="4">
        <v>52.0602077</v>
      </c>
      <c r="D87" s="4">
        <v>177.5735601</v>
      </c>
      <c r="E87" s="2">
        <f>VLOOKUP($A87,'Pivot Table 1'!$A$3:$B$199,2,TRUE)</f>
        <v>2</v>
      </c>
      <c r="F87" s="142" t="s">
        <v>3479</v>
      </c>
    </row>
    <row r="88">
      <c r="A88" s="4" t="s">
        <v>2998</v>
      </c>
      <c r="B88" s="3" t="str">
        <f>VLOOKUP($A88,Countries!$A$1:$C$238,3,true)</f>
        <v>Japan</v>
      </c>
      <c r="C88" s="4">
        <v>34.6900806</v>
      </c>
      <c r="D88" s="4">
        <v>135.1956311</v>
      </c>
      <c r="E88" s="2">
        <f>VLOOKUP($A88,'Pivot Table 1'!$A$3:$B$199,2,TRUE)</f>
        <v>4</v>
      </c>
      <c r="F88" s="142" t="s">
        <v>3480</v>
      </c>
    </row>
    <row r="89">
      <c r="A89" s="2" t="s">
        <v>3071</v>
      </c>
      <c r="B89" s="3" t="str">
        <f>VLOOKUP($A89,Countries!$A$1:$C$238,3,true)</f>
        <v>USA</v>
      </c>
      <c r="C89" s="4">
        <v>57.79</v>
      </c>
      <c r="D89" s="4">
        <v>-152.4072222</v>
      </c>
      <c r="E89" s="2">
        <f>VLOOKUP($A89,'Pivot Table 1'!$A$3:$B$199,2,TRUE)</f>
        <v>2</v>
      </c>
      <c r="F89" s="142" t="s">
        <v>3481</v>
      </c>
    </row>
    <row r="90">
      <c r="A90" s="4" t="s">
        <v>2361</v>
      </c>
      <c r="B90" s="3" t="str">
        <f>VLOOKUP($A90,Countries!$A$1:$C$238,3,true)</f>
        <v>El Salvador</v>
      </c>
      <c r="C90" s="4">
        <v>13.3323464</v>
      </c>
      <c r="D90" s="4">
        <v>-87.8500644</v>
      </c>
      <c r="E90" s="2">
        <f>VLOOKUP($A90,'Pivot Table 1'!$A$3:$B$199,2,TRUE)</f>
        <v>2</v>
      </c>
      <c r="F90" s="142" t="s">
        <v>3482</v>
      </c>
    </row>
    <row r="91">
      <c r="A91" s="2" t="s">
        <v>2306</v>
      </c>
      <c r="B91" s="3" t="str">
        <f>VLOOKUP($A91,Countries!$A$1:$C$238,3,true)</f>
        <v>USA</v>
      </c>
      <c r="C91" s="4">
        <v>20.882371</v>
      </c>
      <c r="D91" s="4">
        <v>-156.6816195</v>
      </c>
      <c r="E91" s="2">
        <f>VLOOKUP($A91,'Pivot Table 1'!$A$3:$B$199,2,TRUE)</f>
        <v>16</v>
      </c>
      <c r="F91" s="142" t="s">
        <v>3483</v>
      </c>
    </row>
    <row r="92">
      <c r="A92" s="2" t="s">
        <v>2345</v>
      </c>
      <c r="B92" s="3" t="str">
        <f>VLOOKUP($A92,Countries!$A$1:$C$238,3,true)</f>
        <v>USA</v>
      </c>
      <c r="C92" s="4">
        <v>20.8676976</v>
      </c>
      <c r="D92" s="4">
        <v>-156.7557483</v>
      </c>
      <c r="E92" s="2">
        <f>VLOOKUP($A92,'Pivot Table 1'!$A$3:$B$199,2,TRUE)</f>
        <v>10</v>
      </c>
      <c r="F92" s="142" t="s">
        <v>3484</v>
      </c>
    </row>
    <row r="93">
      <c r="A93" s="2" t="s">
        <v>3173</v>
      </c>
      <c r="B93" s="3" t="str">
        <f>VLOOKUP($A93,Countries!$A$1:$C$238,3,true)</f>
        <v>USA</v>
      </c>
      <c r="C93" s="4">
        <v>20.8165975</v>
      </c>
      <c r="D93" s="4">
        <v>-156.9273193</v>
      </c>
      <c r="E93" s="2">
        <f>VLOOKUP($A93,'Pivot Table 1'!$A$3:$B$199,2,TRUE)</f>
        <v>4</v>
      </c>
      <c r="F93" s="142" t="s">
        <v>3485</v>
      </c>
    </row>
    <row r="94">
      <c r="A94" s="4" t="s">
        <v>2929</v>
      </c>
      <c r="B94" s="3" t="str">
        <f>VLOOKUP($A94,Countries!$A$1:$C$238,3,true)</f>
        <v>Mexico</v>
      </c>
      <c r="C94" s="4">
        <v>17.9567646</v>
      </c>
      <c r="D94" s="4">
        <v>-102.1943485</v>
      </c>
      <c r="E94" s="2">
        <f>VLOOKUP($A94,'Pivot Table 1'!$A$3:$B$199,2,TRUE)</f>
        <v>1</v>
      </c>
      <c r="F94" s="142" t="s">
        <v>3486</v>
      </c>
    </row>
    <row r="95">
      <c r="A95" s="2" t="s">
        <v>3243</v>
      </c>
      <c r="B95" s="3" t="str">
        <f>VLOOKUP($A95,Countries!$A$1:$C$238,3,true)</f>
        <v>Peru</v>
      </c>
      <c r="C95" s="4">
        <v>-12.0466888</v>
      </c>
      <c r="D95" s="4">
        <v>-77.0430885999999</v>
      </c>
      <c r="E95" s="2">
        <f>VLOOKUP($A95,'Pivot Table 1'!$A$3:$B$199,2,TRUE)</f>
        <v>2</v>
      </c>
      <c r="F95" s="142" t="s">
        <v>3487</v>
      </c>
    </row>
    <row r="96">
      <c r="A96" s="2" t="s">
        <v>3384</v>
      </c>
      <c r="B96" s="3" t="str">
        <f>VLOOKUP($A96,Countries!$A$1:$C$238,3,true)</f>
        <v>Portugal</v>
      </c>
      <c r="C96" s="4">
        <v>38.7222524</v>
      </c>
      <c r="D96" s="4">
        <v>-9.1393366</v>
      </c>
      <c r="E96" s="2">
        <f>VLOOKUP($A96,'Pivot Table 1'!$A$3:$B$199,2,TRUE)</f>
        <v>1</v>
      </c>
      <c r="F96" s="142" t="s">
        <v>3488</v>
      </c>
    </row>
    <row r="97">
      <c r="A97" s="2" t="s">
        <v>298</v>
      </c>
      <c r="B97" s="3" t="str">
        <f>VLOOKUP($A97,Countries!$A$1:$C$238,3,true)</f>
        <v>USA</v>
      </c>
      <c r="C97" s="4">
        <v>33.7700504</v>
      </c>
      <c r="D97" s="4">
        <v>-118.1937395</v>
      </c>
      <c r="E97" s="2">
        <f>VLOOKUP($A97,'Pivot Table 1'!$A$3:$B$199,2,TRUE)</f>
        <v>58</v>
      </c>
      <c r="F97" s="142" t="s">
        <v>3489</v>
      </c>
    </row>
    <row r="98">
      <c r="A98" s="2" t="s">
        <v>305</v>
      </c>
      <c r="B98" s="3" t="str">
        <f>VLOOKUP($A98,Countries!$A$1:$C$238,3,true)</f>
        <v>USA</v>
      </c>
      <c r="C98" s="4">
        <v>34.0549076</v>
      </c>
      <c r="D98" s="4">
        <v>-118.242643</v>
      </c>
      <c r="E98" s="2">
        <f>VLOOKUP($A98,'Pivot Table 1'!$A$3:$B$199,2,TRUE)</f>
        <v>11</v>
      </c>
      <c r="F98" s="142" t="s">
        <v>3490</v>
      </c>
    </row>
    <row r="99">
      <c r="A99" s="2" t="s">
        <v>2321</v>
      </c>
      <c r="B99" s="3" t="str">
        <f>VLOOKUP($A99,Countries!$A$1:$C$238,3,true)</f>
        <v>Mexico</v>
      </c>
      <c r="C99" s="4">
        <v>24.583333</v>
      </c>
      <c r="D99" s="4">
        <v>-112.0</v>
      </c>
      <c r="E99" s="2">
        <f>VLOOKUP($A99,'Pivot Table 1'!$A$3:$B$199,2,TRUE)</f>
        <v>11</v>
      </c>
      <c r="F99" s="142" t="s">
        <v>3491</v>
      </c>
    </row>
    <row r="100">
      <c r="A100" s="2" t="s">
        <v>3057</v>
      </c>
      <c r="B100" s="3" t="str">
        <f>VLOOKUP($A100,Countries!$A$1:$C$238,3,true)</f>
        <v>Marshall Islands</v>
      </c>
      <c r="C100" s="4">
        <v>7.066667</v>
      </c>
      <c r="D100" s="4">
        <v>171.266667</v>
      </c>
      <c r="E100" s="2">
        <f>VLOOKUP($A100,'Pivot Table 1'!$A$3:$B$199,2,TRUE)</f>
        <v>1</v>
      </c>
      <c r="F100" s="142" t="s">
        <v>3492</v>
      </c>
    </row>
    <row r="101">
      <c r="A101" s="2" t="s">
        <v>2259</v>
      </c>
      <c r="B101" s="3" t="str">
        <f>VLOOKUP($A101,Countries!$A$1:$C$238,3,true)</f>
        <v>Philippines</v>
      </c>
      <c r="C101" s="4">
        <v>14.5995124</v>
      </c>
      <c r="D101" s="4">
        <v>120.9842195</v>
      </c>
      <c r="E101" s="2">
        <f>VLOOKUP($A101,'Pivot Table 1'!$A$3:$B$199,2,TRUE)</f>
        <v>3</v>
      </c>
      <c r="F101" s="142" t="s">
        <v>3493</v>
      </c>
    </row>
    <row r="102">
      <c r="A102" s="2" t="s">
        <v>2371</v>
      </c>
      <c r="B102" s="3" t="str">
        <f>VLOOKUP($A102,Countries!$A$1:$C$238,3,true)</f>
        <v>Mexico</v>
      </c>
      <c r="C102" s="4">
        <v>19.0536292</v>
      </c>
      <c r="D102" s="4">
        <v>-104.3170724</v>
      </c>
      <c r="E102" s="2">
        <f>VLOOKUP($A102,'Pivot Table 1'!$A$3:$B$199,2,TRUE)</f>
        <v>7</v>
      </c>
      <c r="F102" s="142" t="s">
        <v>3494</v>
      </c>
    </row>
    <row r="103">
      <c r="A103" s="2" t="s">
        <v>2919</v>
      </c>
      <c r="B103" s="3" t="str">
        <f>VLOOKUP($A103,Countries!$A$1:$C$238,3,true)</f>
        <v>USA</v>
      </c>
      <c r="C103" s="4">
        <v>38.0781856</v>
      </c>
      <c r="D103" s="4">
        <v>-122.0723816</v>
      </c>
      <c r="E103" s="2">
        <f>VLOOKUP($A103,'Pivot Table 1'!$A$3:$B$199,2,TRUE)</f>
        <v>1</v>
      </c>
      <c r="F103" s="143"/>
    </row>
    <row r="104">
      <c r="A104" s="4" t="s">
        <v>2533</v>
      </c>
      <c r="B104" s="3" t="str">
        <f>VLOOKUP($A104,Countries!$A$1:$C$238,3,true)</f>
        <v>France</v>
      </c>
      <c r="C104" s="4">
        <v>43.3025742</v>
      </c>
      <c r="D104" s="4">
        <v>5.36907429999999</v>
      </c>
      <c r="E104" s="2">
        <f>VLOOKUP($A104,'Pivot Table 1'!$A$3:$B$199,2,TRUE)</f>
        <v>2</v>
      </c>
      <c r="F104" s="142" t="s">
        <v>3495</v>
      </c>
    </row>
    <row r="105">
      <c r="A105" s="2" t="s">
        <v>1323</v>
      </c>
      <c r="B105" s="3" t="str">
        <f>VLOOKUP($A105,Countries!$A$1:$C$238,3,true)</f>
        <v>USA</v>
      </c>
      <c r="C105" s="4">
        <v>38.0193657</v>
      </c>
      <c r="D105" s="4">
        <v>-122.1341321</v>
      </c>
      <c r="E105" s="2">
        <f>VLOOKUP($A105,'Pivot Table 1'!$A$3:$B$199,2,TRUE)</f>
        <v>1</v>
      </c>
      <c r="F105" s="142" t="s">
        <v>3496</v>
      </c>
    </row>
    <row r="106">
      <c r="A106" s="2" t="s">
        <v>2249</v>
      </c>
      <c r="B106" s="3" t="str">
        <f>VLOOKUP($A106,Countries!$A$1:$C$238,3,true)</f>
        <v>Mexico</v>
      </c>
      <c r="C106" s="4">
        <v>23.2494148</v>
      </c>
      <c r="D106" s="4">
        <v>-106.4111425</v>
      </c>
      <c r="E106" s="2">
        <f>VLOOKUP($A106,'Pivot Table 1'!$A$3:$B$199,2,TRUE)</f>
        <v>9</v>
      </c>
      <c r="F106" s="142" t="s">
        <v>3497</v>
      </c>
    </row>
    <row r="107">
      <c r="A107" s="2" t="s">
        <v>2330</v>
      </c>
      <c r="B107" s="3" t="str">
        <f>VLOOKUP($A107,Countries!$A$1:$C$238,3,true)</f>
        <v>Australia</v>
      </c>
      <c r="C107" s="4">
        <v>-37.8136276</v>
      </c>
      <c r="D107" s="4">
        <v>144.9630576</v>
      </c>
      <c r="E107" s="2">
        <f>VLOOKUP($A107,'Pivot Table 1'!$A$3:$B$199,2,TRUE)</f>
        <v>1</v>
      </c>
      <c r="F107" s="142" t="s">
        <v>3498</v>
      </c>
    </row>
    <row r="108">
      <c r="A108" s="2" t="s">
        <v>2392</v>
      </c>
      <c r="B108" s="3" t="str">
        <f>VLOOKUP($A108,Countries!$A$1:$C$238,3,true)</f>
        <v>USA</v>
      </c>
      <c r="C108" s="4">
        <v>25.7616798</v>
      </c>
      <c r="D108" s="4">
        <v>-80.1917902</v>
      </c>
      <c r="E108" s="2">
        <f>VLOOKUP($A108,'Pivot Table 1'!$A$3:$B$199,2,TRUE)</f>
        <v>1</v>
      </c>
      <c r="F108" s="142" t="s">
        <v>3499</v>
      </c>
    </row>
    <row r="109">
      <c r="A109" s="2" t="s">
        <v>345</v>
      </c>
      <c r="B109" s="3" t="str">
        <f>VLOOKUP($A109,Countries!$A$1:$C$238,3,true)</f>
        <v>USA</v>
      </c>
      <c r="C109" s="4">
        <v>28.2072168</v>
      </c>
      <c r="D109" s="4">
        <v>-177.3734926</v>
      </c>
      <c r="E109" s="2">
        <f>VLOOKUP($A109,'Pivot Table 1'!$A$3:$B$199,2,TRUE)</f>
        <v>4</v>
      </c>
      <c r="F109" s="142" t="s">
        <v>3500</v>
      </c>
    </row>
    <row r="110">
      <c r="A110" s="4" t="s">
        <v>3204</v>
      </c>
      <c r="B110" s="3" t="str">
        <f>VLOOKUP($A110,Countries!$A$1:$C$238,3,true)</f>
        <v>South Korea</v>
      </c>
      <c r="C110" s="4">
        <v>34.7990407</v>
      </c>
      <c r="D110" s="4">
        <v>126.3894783</v>
      </c>
      <c r="E110" s="2">
        <f>VLOOKUP($A110,'Pivot Table 1'!$A$3:$B$199,2,TRUE)</f>
        <v>1</v>
      </c>
      <c r="F110" s="142" t="s">
        <v>3501</v>
      </c>
    </row>
    <row r="111">
      <c r="A111" s="2" t="s">
        <v>3323</v>
      </c>
      <c r="B111" s="3" t="str">
        <f>VLOOKUP($A111,Countries!$A$1:$C$238,3,true)</f>
        <v>Jamaica</v>
      </c>
      <c r="C111" s="4">
        <v>18.4713814</v>
      </c>
      <c r="D111" s="4">
        <v>-77.9228676</v>
      </c>
      <c r="E111" s="2">
        <f>VLOOKUP($A111,'Pivot Table 1'!$A$3:$B$199,2,TRUE)</f>
        <v>1</v>
      </c>
      <c r="F111" s="142" t="s">
        <v>3502</v>
      </c>
    </row>
    <row r="112">
      <c r="A112" s="2" t="s">
        <v>729</v>
      </c>
      <c r="B112" s="3" t="str">
        <f>VLOOKUP($A112,Countries!$A$1:$C$238,3,true)</f>
        <v>USA</v>
      </c>
      <c r="C112" s="4">
        <v>36.6002378</v>
      </c>
      <c r="D112" s="4">
        <v>-121.8946761</v>
      </c>
      <c r="E112" s="2">
        <f>VLOOKUP($A112,'Pivot Table 1'!$A$3:$B$199,2,TRUE)</f>
        <v>8</v>
      </c>
      <c r="F112" s="142" t="s">
        <v>3503</v>
      </c>
    </row>
    <row r="113">
      <c r="A113" s="2" t="s">
        <v>2228</v>
      </c>
      <c r="B113" s="3" t="str">
        <f>VLOOKUP($A113,Countries!$A$1:$C$238,3,true)</f>
        <v>Uruguay</v>
      </c>
      <c r="C113" s="4">
        <v>-34.9055016</v>
      </c>
      <c r="D113" s="4">
        <v>-56.1851147</v>
      </c>
      <c r="E113" s="2">
        <f>VLOOKUP($A113,'Pivot Table 1'!$A$3:$B$199,2,TRUE)</f>
        <v>2</v>
      </c>
      <c r="F113" s="142" t="s">
        <v>3504</v>
      </c>
    </row>
    <row r="114">
      <c r="A114" s="2" t="s">
        <v>356</v>
      </c>
      <c r="B114" s="3" t="str">
        <f>VLOOKUP($A114,Countries!$A$1:$C$238,3,true)</f>
        <v>USA</v>
      </c>
      <c r="C114" s="4">
        <v>38.0674615</v>
      </c>
      <c r="D114" s="4">
        <v>-122.2331268</v>
      </c>
      <c r="E114" s="2">
        <f>VLOOKUP($A114,'Pivot Table 1'!$A$3:$B$199,2,TRUE)</f>
        <v>6</v>
      </c>
      <c r="F114" s="142" t="s">
        <v>3505</v>
      </c>
    </row>
    <row r="115">
      <c r="A115" s="2" t="s">
        <v>2962</v>
      </c>
      <c r="B115" s="3" t="str">
        <f>VLOOKUP($A115,Countries!$A$1:$C$238,3,true)</f>
        <v>Japan</v>
      </c>
      <c r="C115" s="4">
        <v>26.2130411</v>
      </c>
      <c r="D115" s="4">
        <v>127.6785471</v>
      </c>
      <c r="E115" s="2">
        <f>VLOOKUP($A115,'Pivot Table 1'!$A$3:$B$199,2,TRUE)</f>
        <v>4</v>
      </c>
      <c r="F115" s="142" t="s">
        <v>3506</v>
      </c>
    </row>
    <row r="116">
      <c r="A116" s="4" t="s">
        <v>2275</v>
      </c>
      <c r="B116" s="3" t="str">
        <f>VLOOKUP($A116,Countries!$A$1:$C$238,3,true)</f>
        <v>Italy</v>
      </c>
      <c r="C116" s="4">
        <v>40.8517983</v>
      </c>
      <c r="D116" s="4">
        <v>14.26812</v>
      </c>
      <c r="E116" s="2">
        <f>VLOOKUP($A116,'Pivot Table 1'!$A$3:$B$199,2,TRUE)</f>
        <v>4</v>
      </c>
      <c r="F116" s="142" t="s">
        <v>3507</v>
      </c>
    </row>
    <row r="117">
      <c r="A117" s="2" t="s">
        <v>3089</v>
      </c>
      <c r="B117" s="3" t="str">
        <f>VLOOKUP($A117,Countries!$A$1:$C$238,3,true)</f>
        <v>USA</v>
      </c>
      <c r="C117" s="4">
        <v>21.9570974</v>
      </c>
      <c r="D117" s="4">
        <v>-159.3591416</v>
      </c>
      <c r="E117" s="2">
        <f>VLOOKUP($A117,'Pivot Table 1'!$A$3:$B$199,2,TRUE)</f>
        <v>1</v>
      </c>
      <c r="F117" s="142" t="s">
        <v>3508</v>
      </c>
    </row>
    <row r="118">
      <c r="A118" s="2" t="s">
        <v>367</v>
      </c>
      <c r="B118" s="3" t="str">
        <f>VLOOKUP($A118,Countries!$A$1:$C$238,3,true)</f>
        <v>USA</v>
      </c>
      <c r="C118" s="4">
        <v>29.9510657999999</v>
      </c>
      <c r="D118" s="4">
        <v>-90.0715323</v>
      </c>
      <c r="E118" s="2">
        <f>VLOOKUP($A118,'Pivot Table 1'!$A$3:$B$199,2,TRUE)</f>
        <v>7</v>
      </c>
      <c r="F118" s="142" t="s">
        <v>3509</v>
      </c>
    </row>
    <row r="119">
      <c r="A119" s="4" t="s">
        <v>2243</v>
      </c>
      <c r="B119" s="3" t="str">
        <f>VLOOKUP($A119,Countries!$A$1:$C$238,3,true)</f>
        <v>USA</v>
      </c>
      <c r="C119" s="4">
        <v>40.7127753</v>
      </c>
      <c r="D119" s="4">
        <v>-74.0059728</v>
      </c>
      <c r="E119" s="2">
        <f>VLOOKUP($A119,'Pivot Table 1'!$A$3:$B$199,2,TRUE)</f>
        <v>1</v>
      </c>
      <c r="F119" s="142" t="s">
        <v>3510</v>
      </c>
    </row>
    <row r="120">
      <c r="A120" s="2" t="s">
        <v>373</v>
      </c>
      <c r="B120" s="3" t="str">
        <f>VLOOKUP($A120,Countries!$A$1:$C$238,3,true)</f>
        <v>New Zealand</v>
      </c>
      <c r="C120" s="4">
        <v>-40.900557</v>
      </c>
      <c r="D120" s="4">
        <v>174.885971</v>
      </c>
      <c r="E120" s="2">
        <f>VLOOKUP($A120,'Pivot Table 1'!$A$3:$B$199,2,TRUE)</f>
        <v>1</v>
      </c>
      <c r="F120" s="142" t="s">
        <v>3511</v>
      </c>
    </row>
    <row r="121">
      <c r="A121" s="2" t="s">
        <v>2395</v>
      </c>
      <c r="B121" s="3" t="str">
        <f>VLOOKUP($A121,Countries!$A$1:$C$238,3,true)</f>
        <v>USA</v>
      </c>
      <c r="C121" s="4">
        <v>37.0870821</v>
      </c>
      <c r="D121" s="4">
        <v>-76.4730122</v>
      </c>
      <c r="E121" s="2">
        <f>VLOOKUP($A121,'Pivot Table 1'!$A$3:$B$199,2,TRUE)</f>
        <v>1</v>
      </c>
      <c r="F121" s="142" t="s">
        <v>3512</v>
      </c>
    </row>
    <row r="122">
      <c r="A122" s="2" t="s">
        <v>3262</v>
      </c>
      <c r="B122" s="3" t="str">
        <f>VLOOKUP($A122,Countries!$A$1:$C$238,3,true)</f>
        <v>Japan</v>
      </c>
      <c r="C122" s="4">
        <v>37.9161244</v>
      </c>
      <c r="D122" s="4">
        <v>139.0363708</v>
      </c>
      <c r="E122" s="2">
        <f>VLOOKUP($A122,'Pivot Table 1'!$A$3:$B$199,2,TRUE)</f>
        <v>1</v>
      </c>
      <c r="F122" s="142" t="s">
        <v>3513</v>
      </c>
    </row>
    <row r="123">
      <c r="A123" s="2" t="s">
        <v>381</v>
      </c>
      <c r="B123" s="3" t="str">
        <f>VLOOKUP($A123,Countries!$A$1:$C$238,3,true)</f>
        <v>USA</v>
      </c>
      <c r="C123" s="4">
        <v>37.8271784</v>
      </c>
      <c r="D123" s="4">
        <v>-122.2913078</v>
      </c>
      <c r="E123" s="2">
        <f>VLOOKUP($A123,'Pivot Table 1'!$A$3:$B$199,2,TRUE)</f>
        <v>12</v>
      </c>
      <c r="F123" s="142" t="s">
        <v>3514</v>
      </c>
    </row>
    <row r="124">
      <c r="A124" s="2" t="s">
        <v>2873</v>
      </c>
      <c r="B124" s="3" t="str">
        <f>VLOOKUP($A124,Countries!$A$1:$C$238,3,true)</f>
        <v>New Caledonia</v>
      </c>
      <c r="C124" s="4">
        <v>-22.2716866</v>
      </c>
      <c r="D124" s="4">
        <v>166.4398627</v>
      </c>
      <c r="E124" s="2">
        <f>VLOOKUP($A124,'Pivot Table 1'!$A$3:$B$199,2,TRUE)</f>
        <v>6</v>
      </c>
      <c r="F124" s="142" t="s">
        <v>3515</v>
      </c>
    </row>
    <row r="125">
      <c r="A125" s="4" t="s">
        <v>3127</v>
      </c>
      <c r="B125" s="3" t="str">
        <f>VLOOKUP($A125,Countries!$A$1:$C$238,3,true)</f>
        <v>French Polynesia</v>
      </c>
      <c r="C125" s="4">
        <v>-8.8604808</v>
      </c>
      <c r="D125" s="4">
        <v>-140.1420882</v>
      </c>
      <c r="E125" s="2">
        <f>VLOOKUP($A125,'Pivot Table 1'!$A$3:$B$199,2,TRUE)</f>
        <v>4</v>
      </c>
      <c r="F125" s="142" t="s">
        <v>3516</v>
      </c>
    </row>
    <row r="126">
      <c r="A126" s="4" t="s">
        <v>2911</v>
      </c>
      <c r="B126" s="3" t="str">
        <f>VLOOKUP($A126,Countries!$A$1:$C$238,3,true)</f>
        <v>Tonga</v>
      </c>
      <c r="C126" s="4">
        <v>-21.1343065</v>
      </c>
      <c r="D126" s="4">
        <v>-175.2004858</v>
      </c>
      <c r="E126" s="2">
        <f>VLOOKUP($A126,'Pivot Table 1'!$A$3:$B$199,2,TRUE)</f>
        <v>5</v>
      </c>
      <c r="F126" s="142" t="s">
        <v>3517</v>
      </c>
    </row>
    <row r="127">
      <c r="A127" s="2" t="s">
        <v>723</v>
      </c>
      <c r="B127" s="3" t="str">
        <f>VLOOKUP($A127,Countries!$A$1:$C$238,3,true)</f>
        <v>USA</v>
      </c>
      <c r="C127" s="4">
        <v>37.8043514</v>
      </c>
      <c r="D127" s="4">
        <v>-122.2711639</v>
      </c>
      <c r="E127" s="2">
        <f>VLOOKUP($A127,'Pivot Table 1'!$A$3:$B$199,2,TRUE)</f>
        <v>13</v>
      </c>
      <c r="F127" s="142" t="s">
        <v>3518</v>
      </c>
    </row>
    <row r="128">
      <c r="A128" s="2" t="s">
        <v>2336</v>
      </c>
      <c r="B128" s="3" t="str">
        <f>VLOOKUP($A128,Countries!$A$1:$C$238,3,true)</f>
        <v>USA</v>
      </c>
      <c r="C128" s="4">
        <v>-14.2732232</v>
      </c>
      <c r="D128" s="4">
        <v>-170.7030309</v>
      </c>
      <c r="E128" s="2">
        <f>VLOOKUP($A128,'Pivot Table 1'!$A$3:$B$199,2,TRUE)</f>
        <v>6</v>
      </c>
      <c r="F128" s="142" t="s">
        <v>3519</v>
      </c>
    </row>
    <row r="129">
      <c r="A129" s="2" t="s">
        <v>1908</v>
      </c>
      <c r="B129" s="3" t="str">
        <f>VLOOKUP($A129,Countries!$A$1:$C$238,3,true)</f>
        <v>USA</v>
      </c>
      <c r="C129" s="4">
        <v>5.8885026</v>
      </c>
      <c r="D129" s="4">
        <v>-162.0786656</v>
      </c>
      <c r="E129" s="2">
        <f>VLOOKUP($A129,'Pivot Table 1'!$A$3:$B$199,2,TRUE)</f>
        <v>3</v>
      </c>
      <c r="F129" s="142" t="s">
        <v>3520</v>
      </c>
    </row>
    <row r="130">
      <c r="A130" s="2" t="s">
        <v>404</v>
      </c>
      <c r="B130" s="3" t="str">
        <f>VLOOKUP($A130,Countries!$A$1:$C$238,3,true)</f>
        <v>Panama</v>
      </c>
      <c r="C130" s="4">
        <v>8.537981</v>
      </c>
      <c r="D130" s="4">
        <v>-80.782127</v>
      </c>
      <c r="E130" s="2">
        <f>VLOOKUP($A130,'Pivot Table 1'!$A$3:$B$199,2,TRUE)</f>
        <v>2</v>
      </c>
      <c r="F130" s="142" t="s">
        <v>3521</v>
      </c>
    </row>
    <row r="131">
      <c r="A131" s="2" t="s">
        <v>406</v>
      </c>
      <c r="B131" s="3" t="str">
        <f>VLOOKUP($A131,Countries!$A$1:$C$238,3,true)</f>
        <v>Panama</v>
      </c>
      <c r="C131" s="4">
        <v>9.14380343698933</v>
      </c>
      <c r="D131" s="4">
        <v>-79.7285161037026</v>
      </c>
      <c r="E131" s="2">
        <f>VLOOKUP($A131,'Pivot Table 1'!$A$3:$B$199,2,TRUE)</f>
        <v>7</v>
      </c>
      <c r="F131" s="142" t="s">
        <v>3522</v>
      </c>
    </row>
    <row r="132">
      <c r="A132" s="2" t="s">
        <v>2168</v>
      </c>
      <c r="B132" s="3" t="str">
        <f>VLOOKUP($A132,Countries!$A$1:$C$238,3,true)</f>
        <v>French Polynesia</v>
      </c>
      <c r="C132" s="4">
        <v>-17.5324608</v>
      </c>
      <c r="D132" s="4">
        <v>-149.5677151</v>
      </c>
      <c r="E132" s="2">
        <f>VLOOKUP($A132,'Pivot Table 1'!$A$3:$B$199,2,TRUE)</f>
        <v>15</v>
      </c>
      <c r="F132" s="142" t="s">
        <v>3523</v>
      </c>
    </row>
    <row r="133">
      <c r="A133" s="2" t="s">
        <v>412</v>
      </c>
      <c r="B133" s="3" t="str">
        <f>VLOOKUP($A133,Countries!$A$1:$C$238,3,true)</f>
        <v>Brazil</v>
      </c>
      <c r="C133" s="4">
        <v>-8.8137173</v>
      </c>
      <c r="D133" s="4">
        <v>-36.954107</v>
      </c>
      <c r="E133" s="2">
        <f>VLOOKUP($A133,'Pivot Table 1'!$A$3:$B$199,2,TRUE)</f>
        <v>1</v>
      </c>
      <c r="F133" s="142" t="s">
        <v>3524</v>
      </c>
    </row>
    <row r="134">
      <c r="A134" s="4" t="s">
        <v>3525</v>
      </c>
      <c r="B134" s="3" t="str">
        <f>VLOOKUP($A134,Countries!$A$1:$C$238,3,true)</f>
        <v>Greece</v>
      </c>
      <c r="C134" s="4">
        <v>37.9429857</v>
      </c>
      <c r="D134" s="4">
        <v>23.6469832</v>
      </c>
      <c r="E134" s="2">
        <f>VLOOKUP($A134,'Pivot Table 1'!$A$3:$B$199,2,TRUE)</f>
        <v>1</v>
      </c>
      <c r="F134" s="142" t="s">
        <v>3526</v>
      </c>
    </row>
    <row r="135">
      <c r="A135" s="2" t="s">
        <v>2541</v>
      </c>
      <c r="B135" s="3" t="str">
        <f>VLOOKUP($A135,Countries!$A$1:$C$238,3,true)</f>
        <v>Portugal</v>
      </c>
      <c r="C135" s="4">
        <v>37.7394207</v>
      </c>
      <c r="D135" s="4">
        <v>-25.6686725</v>
      </c>
      <c r="E135" s="2">
        <f>VLOOKUP($A135,'Pivot Table 1'!$A$3:$B$199,2,TRUE)</f>
        <v>2</v>
      </c>
      <c r="F135" s="142" t="s">
        <v>3527</v>
      </c>
    </row>
    <row r="136">
      <c r="A136" s="4" t="s">
        <v>3386</v>
      </c>
      <c r="B136" s="3" t="str">
        <f>VLOOKUP($A136,Countries!$A$1:$C$238,3,true)</f>
        <v>USA</v>
      </c>
      <c r="C136" s="4">
        <v>26.0950632</v>
      </c>
      <c r="D136" s="4">
        <v>-80.1244086999999</v>
      </c>
      <c r="E136" s="2">
        <f>VLOOKUP($A136,'Pivot Table 1'!$A$3:$B$199,2,TRUE)</f>
        <v>1</v>
      </c>
      <c r="F136" s="142" t="s">
        <v>3528</v>
      </c>
    </row>
    <row r="137">
      <c r="A137" s="2" t="s">
        <v>2718</v>
      </c>
      <c r="B137" s="3" t="str">
        <f>VLOOKUP($A137,Countries!$A$1:$C$238,3,true)</f>
        <v>USA</v>
      </c>
      <c r="C137" s="4">
        <v>34.1477829</v>
      </c>
      <c r="D137" s="4">
        <v>-119.1951074</v>
      </c>
      <c r="E137" s="2">
        <f>VLOOKUP($A137,'Pivot Table 1'!$A$3:$B$199,2,TRUE)</f>
        <v>1</v>
      </c>
      <c r="F137" s="142" t="s">
        <v>3529</v>
      </c>
    </row>
    <row r="138">
      <c r="A138" s="2" t="s">
        <v>2236</v>
      </c>
      <c r="B138" s="3" t="str">
        <f>VLOOKUP($A138,Countries!$A$1:$C$238,3,true)</f>
        <v>Trinidad and Tobago</v>
      </c>
      <c r="C138" s="4">
        <v>10.6603435</v>
      </c>
      <c r="D138" s="4">
        <v>-61.5086355</v>
      </c>
      <c r="E138" s="2">
        <f>VLOOKUP($A138,'Pivot Table 1'!$A$3:$B$199,2,TRUE)</f>
        <v>5</v>
      </c>
      <c r="F138" s="142" t="s">
        <v>3530</v>
      </c>
    </row>
    <row r="139">
      <c r="A139" s="2" t="s">
        <v>2266</v>
      </c>
      <c r="B139" s="3" t="str">
        <f>VLOOKUP($A139,Countries!$A$1:$C$238,3,true)</f>
        <v>Egypt</v>
      </c>
      <c r="C139" s="4">
        <v>31.2652893</v>
      </c>
      <c r="D139" s="4">
        <v>32.3018661</v>
      </c>
      <c r="E139" s="2">
        <f>VLOOKUP($A139,'Pivot Table 1'!$A$3:$B$199,2,TRUE)</f>
        <v>1</v>
      </c>
      <c r="F139" s="142" t="s">
        <v>3531</v>
      </c>
    </row>
    <row r="140">
      <c r="A140" s="2" t="s">
        <v>730</v>
      </c>
      <c r="B140" s="3" t="str">
        <f>VLOOKUP($A140,Countries!$A$1:$C$238,3,true)</f>
        <v>USA</v>
      </c>
      <c r="C140" s="4">
        <v>35.1718487</v>
      </c>
      <c r="D140" s="4">
        <v>-120.756115</v>
      </c>
      <c r="E140" s="2">
        <f>VLOOKUP($A140,'Pivot Table 1'!$A$3:$B$199,2,TRUE)</f>
        <v>1</v>
      </c>
      <c r="F140" s="142" t="s">
        <v>3532</v>
      </c>
    </row>
    <row r="141">
      <c r="A141" s="4" t="s">
        <v>3320</v>
      </c>
      <c r="B141" s="3" t="str">
        <f>VLOOKUP($A141,Countries!$A$1:$C$238,3,true)</f>
        <v>Haiti</v>
      </c>
      <c r="C141" s="4">
        <v>18.594395</v>
      </c>
      <c r="D141" s="4">
        <v>-72.3074326</v>
      </c>
      <c r="E141" s="2">
        <f>VLOOKUP($A141,'Pivot Table 1'!$A$3:$B$199,2,TRUE)</f>
        <v>1</v>
      </c>
      <c r="F141" s="142" t="s">
        <v>3533</v>
      </c>
    </row>
    <row r="142">
      <c r="A142" s="4" t="s">
        <v>2596</v>
      </c>
      <c r="B142" s="3" t="str">
        <f>VLOOKUP($A142,Countries!$A$1:$C$238,3,true)</f>
        <v>USA</v>
      </c>
      <c r="C142" s="4">
        <v>45.515232</v>
      </c>
      <c r="D142" s="4">
        <v>-122.6783853</v>
      </c>
      <c r="E142" s="2">
        <f>VLOOKUP($A142,'Pivot Table 1'!$A$3:$B$199,2,TRUE)</f>
        <v>6</v>
      </c>
      <c r="F142" s="142" t="s">
        <v>3534</v>
      </c>
    </row>
    <row r="143">
      <c r="A143" s="2" t="s">
        <v>443</v>
      </c>
      <c r="B143" s="3" t="str">
        <f>VLOOKUP($A143,Countries!$A$1:$C$238,3,true)</f>
        <v>USA</v>
      </c>
      <c r="C143" s="4">
        <v>60.6905448</v>
      </c>
      <c r="D143" s="4">
        <v>-147.0970548</v>
      </c>
      <c r="E143" s="2">
        <f>VLOOKUP($A143,'Pivot Table 1'!$A$3:$B$199,2,TRUE)</f>
        <v>1</v>
      </c>
      <c r="F143" s="142" t="s">
        <v>3535</v>
      </c>
    </row>
    <row r="144">
      <c r="A144" s="2" t="s">
        <v>2859</v>
      </c>
      <c r="B144" s="3" t="str">
        <f>VLOOKUP($A144,Countries!$A$1:$C$238,3,true)</f>
        <v>Mexico</v>
      </c>
      <c r="C144" s="4">
        <v>20.6565177</v>
      </c>
      <c r="D144" s="4">
        <v>-105.211358</v>
      </c>
      <c r="E144" s="2">
        <f>VLOOKUP($A144,'Pivot Table 1'!$A$3:$B$199,2,TRUE)</f>
        <v>5</v>
      </c>
      <c r="F144" s="142" t="s">
        <v>3536</v>
      </c>
    </row>
    <row r="145">
      <c r="A145" s="4" t="s">
        <v>3537</v>
      </c>
      <c r="B145" s="3" t="str">
        <f>VLOOKUP($A145,Countries!$A$1:$C$238,3,true)</f>
        <v>Chile</v>
      </c>
      <c r="C145" s="4">
        <v>-53.1633845</v>
      </c>
      <c r="D145" s="4">
        <v>-70.9078263</v>
      </c>
      <c r="E145" s="2">
        <f>VLOOKUP($A145,'Pivot Table 1'!$A$3:$B$199,2,TRUE)</f>
        <v>5</v>
      </c>
      <c r="F145" s="142" t="s">
        <v>3538</v>
      </c>
    </row>
    <row r="146">
      <c r="A146" s="4" t="s">
        <v>2884</v>
      </c>
      <c r="B146" s="3" t="str">
        <f>VLOOKUP($A146,Countries!$A$1:$C$238,3,true)</f>
        <v>Costa Rica</v>
      </c>
      <c r="C146" s="4">
        <v>9.9778439</v>
      </c>
      <c r="D146" s="4">
        <v>-84.8294210999999</v>
      </c>
      <c r="E146" s="2">
        <f>VLOOKUP($A146,'Pivot Table 1'!$A$3:$B$199,2,TRUE)</f>
        <v>5</v>
      </c>
      <c r="F146" s="142" t="s">
        <v>3539</v>
      </c>
    </row>
    <row r="147">
      <c r="A147" s="2" t="s">
        <v>3191</v>
      </c>
      <c r="B147" s="3" t="str">
        <f>VLOOKUP($A147,Countries!$A$1:$C$238,3,true)</f>
        <v>Costa Rica</v>
      </c>
      <c r="C147" s="4">
        <v>9.43186809999999</v>
      </c>
      <c r="D147" s="4">
        <v>-84.1619075999999</v>
      </c>
      <c r="E147" s="2">
        <f>VLOOKUP($A147,'Pivot Table 1'!$A$3:$B$199,2,TRUE)</f>
        <v>2</v>
      </c>
      <c r="F147" s="142" t="s">
        <v>3540</v>
      </c>
    </row>
    <row r="148">
      <c r="A148" s="2" t="s">
        <v>3120</v>
      </c>
      <c r="B148" s="3" t="str">
        <f>VLOOKUP($A148,Countries!$A$1:$C$238,3,true)</f>
        <v>Papua New Guinea</v>
      </c>
      <c r="C148" s="4">
        <v>-4.1999648</v>
      </c>
      <c r="D148" s="4">
        <v>152.1644612</v>
      </c>
      <c r="E148" s="2">
        <f>VLOOKUP($A148,'Pivot Table 1'!$A$3:$B$199,2,TRUE)</f>
        <v>1</v>
      </c>
      <c r="F148" s="142" t="s">
        <v>3541</v>
      </c>
    </row>
    <row r="149">
      <c r="A149" s="4" t="s">
        <v>3130</v>
      </c>
      <c r="B149" s="3" t="str">
        <f>VLOOKUP($A149,Countries!$A$1:$C$238,3,true)</f>
        <v>Cook Islands</v>
      </c>
      <c r="C149" s="4">
        <v>-21.2292371</v>
      </c>
      <c r="D149" s="4">
        <v>-159.7763491</v>
      </c>
      <c r="E149" s="2">
        <f>VLOOKUP($A149,'Pivot Table 1'!$A$3:$B$199,2,TRUE)</f>
        <v>4</v>
      </c>
      <c r="F149" s="142" t="s">
        <v>3542</v>
      </c>
    </row>
    <row r="150">
      <c r="A150" s="2" t="s">
        <v>467</v>
      </c>
      <c r="B150" s="3" t="str">
        <f>VLOOKUP($A150,Countries!$A$1:$C$238,3,true)</f>
        <v>USA</v>
      </c>
      <c r="C150" s="4">
        <v>41.2923449</v>
      </c>
      <c r="D150" s="4">
        <v>-124.0920167</v>
      </c>
      <c r="E150" s="2">
        <f>VLOOKUP($A150,'Pivot Table 1'!$A$3:$B$199,2,TRUE)</f>
        <v>1</v>
      </c>
      <c r="F150" s="142" t="s">
        <v>3543</v>
      </c>
    </row>
    <row r="151">
      <c r="A151" s="2" t="s">
        <v>1238</v>
      </c>
      <c r="B151" s="3" t="str">
        <f>VLOOKUP($A151,Countries!$A$1:$C$238,3,true)</f>
        <v>USA</v>
      </c>
      <c r="C151" s="4">
        <v>37.9357576</v>
      </c>
      <c r="D151" s="4">
        <v>-122.3477486</v>
      </c>
      <c r="E151" s="2">
        <f>VLOOKUP($A151,'Pivot Table 1'!$A$3:$B$199,2,TRUE)</f>
        <v>9</v>
      </c>
      <c r="F151" s="142" t="s">
        <v>3544</v>
      </c>
    </row>
    <row r="152">
      <c r="A152" s="2" t="s">
        <v>2231</v>
      </c>
      <c r="B152" s="3" t="str">
        <f>VLOOKUP($A152,Countries!$A$1:$C$238,3,true)</f>
        <v>Brazil</v>
      </c>
      <c r="C152" s="4">
        <v>-22.9068467</v>
      </c>
      <c r="D152" s="4">
        <v>-43.1728965</v>
      </c>
      <c r="E152" s="2">
        <f>VLOOKUP($A152,'Pivot Table 1'!$A$3:$B$199,2,TRUE)</f>
        <v>5</v>
      </c>
      <c r="F152" s="142" t="s">
        <v>3545</v>
      </c>
    </row>
    <row r="153">
      <c r="A153" s="2" t="s">
        <v>3113</v>
      </c>
      <c r="B153" s="3" t="str">
        <f>VLOOKUP($A153,Countries!$A$1:$C$238,3,true)</f>
        <v>Chile</v>
      </c>
      <c r="C153" s="4">
        <v>-33.6414001</v>
      </c>
      <c r="D153" s="4">
        <v>-78.8460992999999</v>
      </c>
      <c r="E153" s="2">
        <f>VLOOKUP($A153,'Pivot Table 1'!$A$3:$B$199,2,TRUE)</f>
        <v>1</v>
      </c>
      <c r="F153" s="142" t="s">
        <v>3546</v>
      </c>
    </row>
    <row r="154">
      <c r="A154" s="4" t="s">
        <v>2736</v>
      </c>
      <c r="B154" s="3" t="str">
        <f>VLOOKUP($A154,Countries!$A$1:$C$238,3,true)</f>
        <v>Panama</v>
      </c>
      <c r="C154" s="4">
        <v>8.95222</v>
      </c>
      <c r="D154" s="4">
        <v>-79.57306</v>
      </c>
      <c r="E154" s="2">
        <f>VLOOKUP($A154,'Pivot Table 1'!$A$3:$B$199,2,TRUE)</f>
        <v>4</v>
      </c>
      <c r="F154" s="142" t="s">
        <v>3547</v>
      </c>
    </row>
    <row r="155">
      <c r="A155" s="2" t="s">
        <v>1290</v>
      </c>
      <c r="B155" s="3" t="str">
        <f>VLOOKUP($A155,Countries!$A$1:$C$238,3,true)</f>
        <v>USA</v>
      </c>
      <c r="C155" s="4">
        <v>38.5815719</v>
      </c>
      <c r="D155" s="4">
        <v>-121.4943996</v>
      </c>
      <c r="E155" s="2">
        <f>VLOOKUP($A155,'Pivot Table 1'!$A$3:$B$199,2,TRUE)</f>
        <v>10</v>
      </c>
      <c r="F155" s="142" t="s">
        <v>3548</v>
      </c>
    </row>
    <row r="156">
      <c r="A156" s="2" t="s">
        <v>3025</v>
      </c>
      <c r="B156" s="3" t="str">
        <f>VLOOKUP($A156,Countries!$A$1:$C$238,3,true)</f>
        <v>USA</v>
      </c>
      <c r="C156" s="4">
        <v>15.1850483</v>
      </c>
      <c r="D156" s="4">
        <v>145.7467259</v>
      </c>
      <c r="E156" s="2">
        <f>VLOOKUP($A156,'Pivot Table 1'!$A$3:$B$199,2,TRUE)</f>
        <v>9</v>
      </c>
      <c r="F156" s="142" t="s">
        <v>3549</v>
      </c>
    </row>
    <row r="157">
      <c r="A157" s="2" t="s">
        <v>495</v>
      </c>
      <c r="B157" s="3" t="str">
        <f>VLOOKUP($A157,Countries!$A$1:$C$238,3,true)</f>
        <v>Mexico</v>
      </c>
      <c r="C157" s="4">
        <v>16.1842839</v>
      </c>
      <c r="D157" s="4">
        <v>-95.2087624999999</v>
      </c>
      <c r="E157" s="2">
        <f>VLOOKUP($A157,'Pivot Table 1'!$A$3:$B$199,2,TRUE)</f>
        <v>1</v>
      </c>
      <c r="F157" s="142" t="s">
        <v>3550</v>
      </c>
    </row>
    <row r="158">
      <c r="A158" s="2" t="s">
        <v>3148</v>
      </c>
      <c r="B158" s="3" t="str">
        <f>VLOOKUP($A158,Countries!$A$1:$C$238,3,true)</f>
        <v>Panama</v>
      </c>
      <c r="C158" s="4">
        <v>9.57031919219528</v>
      </c>
      <c r="D158" s="4">
        <v>-78.787201495996</v>
      </c>
      <c r="E158" s="2">
        <f>VLOOKUP($A158,'Pivot Table 1'!$A$3:$B$199,2,TRUE)</f>
        <v>2</v>
      </c>
      <c r="F158" s="142" t="s">
        <v>3551</v>
      </c>
    </row>
    <row r="159">
      <c r="A159" s="2" t="s">
        <v>501</v>
      </c>
      <c r="B159" s="3" t="str">
        <f>VLOOKUP($A159,Countries!$A$1:$C$238,3,true)</f>
        <v>USA</v>
      </c>
      <c r="C159" s="4">
        <v>32.9028812</v>
      </c>
      <c r="D159" s="4">
        <v>-118.4980744</v>
      </c>
      <c r="E159" s="2">
        <f>VLOOKUP($A159,'Pivot Table 1'!$A$3:$B$199,2,TRUE)</f>
        <v>5</v>
      </c>
      <c r="F159" s="142" t="s">
        <v>3552</v>
      </c>
    </row>
    <row r="160">
      <c r="A160" s="2" t="s">
        <v>734</v>
      </c>
      <c r="B160" s="3" t="str">
        <f>VLOOKUP($A160,Countries!$A$1:$C$238,3,true)</f>
        <v>USA</v>
      </c>
      <c r="C160" s="4">
        <v>32.715738</v>
      </c>
      <c r="D160" s="4">
        <v>-117.1610838</v>
      </c>
      <c r="E160" s="2">
        <f>VLOOKUP($A160,'Pivot Table 1'!$A$3:$B$199,2,TRUE)</f>
        <v>60</v>
      </c>
      <c r="F160" s="142" t="s">
        <v>3553</v>
      </c>
    </row>
    <row r="161">
      <c r="A161" s="2" t="s">
        <v>689</v>
      </c>
      <c r="B161" s="3" t="str">
        <f>VLOOKUP($A161,Countries!$A$1:$C$238,3,true)</f>
        <v>USA</v>
      </c>
      <c r="C161" s="4">
        <v>37.7749295</v>
      </c>
      <c r="D161" s="4">
        <v>-122.4194155</v>
      </c>
      <c r="E161" s="2">
        <f>VLOOKUP($A161,'Pivot Table 1'!$A$3:$B$199,2,TRUE)</f>
        <v>44</v>
      </c>
      <c r="F161" s="142" t="s">
        <v>3554</v>
      </c>
    </row>
    <row r="162">
      <c r="A162" s="2" t="s">
        <v>526</v>
      </c>
      <c r="B162" s="3" t="str">
        <f>VLOOKUP($A162,Countries!$A$1:$C$238,3,true)</f>
        <v>USA</v>
      </c>
      <c r="C162" s="4">
        <v>37.6909682</v>
      </c>
      <c r="D162" s="4">
        <v>-122.3107517</v>
      </c>
      <c r="E162" s="2">
        <f>VLOOKUP($A162,'Pivot Table 1'!$A$3:$B$199,2,TRUE)</f>
        <v>37</v>
      </c>
      <c r="F162" s="142" t="s">
        <v>3514</v>
      </c>
    </row>
    <row r="163">
      <c r="A163" s="4" t="s">
        <v>2617</v>
      </c>
      <c r="B163" s="3" t="str">
        <f>VLOOKUP($A163,Countries!$A$1:$C$238,3,true)</f>
        <v>Guatemala</v>
      </c>
      <c r="C163" s="4">
        <v>13.9824116</v>
      </c>
      <c r="D163" s="4">
        <v>-90.8865834</v>
      </c>
      <c r="E163" s="2">
        <f>VLOOKUP($A163,'Pivot Table 1'!$A$3:$B$199,2,TRUE)</f>
        <v>2</v>
      </c>
      <c r="F163" s="142" t="s">
        <v>3555</v>
      </c>
    </row>
    <row r="164">
      <c r="A164" s="2" t="s">
        <v>2387</v>
      </c>
      <c r="B164" s="3" t="str">
        <f>VLOOKUP($A164,Countries!$A$1:$C$238,3,true)</f>
        <v>Puerto Rico</v>
      </c>
      <c r="C164" s="4">
        <v>18.4153108</v>
      </c>
      <c r="D164" s="4">
        <v>-66.0593509</v>
      </c>
      <c r="E164" s="2">
        <f>VLOOKUP($A164,'Pivot Table 1'!$A$3:$B$199,2,TRUE)</f>
        <v>2</v>
      </c>
      <c r="F164" s="142" t="s">
        <v>3556</v>
      </c>
    </row>
    <row r="165">
      <c r="A165" s="4" t="s">
        <v>536</v>
      </c>
      <c r="B165" s="3" t="str">
        <f>VLOOKUP($A165,Countries!$A$1:$C$238,3,true)</f>
        <v>USA</v>
      </c>
      <c r="C165" s="4">
        <v>38.043987</v>
      </c>
      <c r="D165" s="4">
        <v>-122.4014193</v>
      </c>
      <c r="E165" s="2">
        <f>VLOOKUP($A165,'Pivot Table 1'!$A$3:$B$199,2,TRUE)</f>
        <v>8</v>
      </c>
      <c r="F165" s="142" t="s">
        <v>3557</v>
      </c>
    </row>
    <row r="166">
      <c r="A166" s="2" t="s">
        <v>743</v>
      </c>
      <c r="B166" s="3" t="str">
        <f>VLOOKUP($A166,Countries!$A$1:$C$238,3,true)</f>
        <v>USA</v>
      </c>
      <c r="C166" s="4">
        <v>33.7360696</v>
      </c>
      <c r="D166" s="4">
        <v>-118.2923791</v>
      </c>
      <c r="E166" s="2">
        <f>VLOOKUP($A166,'Pivot Table 1'!$A$3:$B$199,2,TRUE)</f>
        <v>8</v>
      </c>
      <c r="F166" s="142" t="s">
        <v>3558</v>
      </c>
    </row>
    <row r="167">
      <c r="A167" s="4" t="s">
        <v>681</v>
      </c>
      <c r="B167" s="3" t="str">
        <f>VLOOKUP($A167,Countries!$A$1:$C$238,3,true)</f>
        <v>USA</v>
      </c>
      <c r="C167" s="4">
        <v>34.4208305</v>
      </c>
      <c r="D167" s="4">
        <v>-119.6981901</v>
      </c>
      <c r="E167" s="2">
        <f>VLOOKUP($A167,'Pivot Table 1'!$A$3:$B$199,2,TRUE)</f>
        <v>27</v>
      </c>
      <c r="F167" s="142" t="s">
        <v>3559</v>
      </c>
    </row>
    <row r="168">
      <c r="A168" s="4" t="s">
        <v>541</v>
      </c>
      <c r="B168" s="3" t="str">
        <f>VLOOKUP($A168,Countries!$A$1:$C$238,3,true)</f>
        <v>USA</v>
      </c>
      <c r="C168" s="4">
        <v>33.3878856</v>
      </c>
      <c r="D168" s="4">
        <v>-118.4163103</v>
      </c>
      <c r="E168" s="2">
        <f>VLOOKUP($A168,'Pivot Table 1'!$A$3:$B$199,2,TRUE)</f>
        <v>10</v>
      </c>
      <c r="F168" s="142" t="s">
        <v>3560</v>
      </c>
    </row>
    <row r="169">
      <c r="A169" s="2" t="s">
        <v>1741</v>
      </c>
      <c r="B169" s="3" t="str">
        <f>VLOOKUP($A169,Countries!$A$1:$C$238,3,true)</f>
        <v>USA</v>
      </c>
      <c r="C169" s="4">
        <v>36.9741171</v>
      </c>
      <c r="D169" s="4">
        <v>-122.0307963</v>
      </c>
      <c r="E169" s="2">
        <f>VLOOKUP($A169,'Pivot Table 1'!$A$3:$B$199,2,TRUE)</f>
        <v>2</v>
      </c>
      <c r="F169" s="142" t="s">
        <v>3561</v>
      </c>
    </row>
    <row r="170">
      <c r="A170" s="2" t="s">
        <v>3171</v>
      </c>
      <c r="B170" s="3" t="str">
        <f>VLOOKUP($A170,Countries!$A$1:$C$238,3,true)</f>
        <v>Japan</v>
      </c>
      <c r="C170" s="4">
        <v>33.1804356</v>
      </c>
      <c r="D170" s="4">
        <v>129.7157996</v>
      </c>
      <c r="E170" s="2">
        <f>VLOOKUP($A170,'Pivot Table 1'!$A$3:$B$199,2,TRUE)</f>
        <v>2</v>
      </c>
      <c r="F170" s="142" t="s">
        <v>3562</v>
      </c>
    </row>
    <row r="171">
      <c r="A171" s="2" t="s">
        <v>1508</v>
      </c>
      <c r="B171" s="3" t="str">
        <f>VLOOKUP($A171,Countries!$A$1:$C$238,3,true)</f>
        <v>USA</v>
      </c>
      <c r="C171" s="4">
        <v>47.6061389</v>
      </c>
      <c r="D171" s="4">
        <v>-122.3328481</v>
      </c>
      <c r="E171" s="2">
        <f>VLOOKUP($A171,'Pivot Table 1'!$A$3:$B$199,2,TRUE)</f>
        <v>16</v>
      </c>
      <c r="F171" s="142" t="s">
        <v>3563</v>
      </c>
    </row>
    <row r="172">
      <c r="A172" s="2" t="s">
        <v>2960</v>
      </c>
      <c r="B172" s="3" t="str">
        <f>VLOOKUP($A172,Countries!$A$1:$C$238,3,true)</f>
        <v>China</v>
      </c>
      <c r="C172" s="4">
        <v>31.230416</v>
      </c>
      <c r="D172" s="4">
        <v>121.473701</v>
      </c>
      <c r="E172" s="2">
        <f>VLOOKUP($A172,'Pivot Table 1'!$A$3:$B$199,2,TRUE)</f>
        <v>4</v>
      </c>
      <c r="F172" s="142" t="s">
        <v>3564</v>
      </c>
    </row>
    <row r="173">
      <c r="A173" s="2" t="s">
        <v>1593</v>
      </c>
      <c r="B173" s="3" t="str">
        <f>VLOOKUP($A173,Countries!$A$1:$C$238,3,true)</f>
        <v>Singapore</v>
      </c>
      <c r="C173" s="4">
        <v>4.210484</v>
      </c>
      <c r="D173" s="4">
        <v>101.975766</v>
      </c>
      <c r="E173" s="2">
        <f>VLOOKUP($A173,'Pivot Table 1'!$A$3:$B$199,2,TRUE)</f>
        <v>2</v>
      </c>
      <c r="F173" s="142" t="s">
        <v>3565</v>
      </c>
    </row>
    <row r="174">
      <c r="A174" s="2" t="s">
        <v>3070</v>
      </c>
      <c r="B174" s="3" t="str">
        <f>VLOOKUP($A174,Countries!$A$1:$C$238,3,true)</f>
        <v>USA</v>
      </c>
      <c r="C174" s="4">
        <v>57.0532192999999</v>
      </c>
      <c r="D174" s="4">
        <v>-135.3345513</v>
      </c>
      <c r="E174" s="2">
        <f>VLOOKUP($A174,'Pivot Table 1'!$A$3:$B$199,2,TRUE)</f>
        <v>1</v>
      </c>
      <c r="F174" s="142" t="s">
        <v>3566</v>
      </c>
    </row>
    <row r="175">
      <c r="A175" s="2" t="s">
        <v>2580</v>
      </c>
      <c r="B175" s="3" t="str">
        <f>VLOOKUP($A175,Countries!$A$1:$C$238,3,true)</f>
        <v>USA</v>
      </c>
      <c r="C175" s="4">
        <v>18.3380965</v>
      </c>
      <c r="D175" s="4">
        <v>-64.8940946</v>
      </c>
      <c r="E175" s="2">
        <f>VLOOKUP($A175,'Pivot Table 1'!$A$3:$B$199,2,TRUE)</f>
        <v>2</v>
      </c>
      <c r="F175" s="142" t="s">
        <v>3567</v>
      </c>
    </row>
    <row r="176">
      <c r="A176" s="2" t="s">
        <v>573</v>
      </c>
      <c r="B176" s="3" t="str">
        <f>VLOOKUP($A176,Countries!$A$1:$C$238,3,true)</f>
        <v>USA</v>
      </c>
      <c r="C176" s="4">
        <v>37.9577016</v>
      </c>
      <c r="D176" s="4">
        <v>-121.2907796</v>
      </c>
      <c r="E176" s="2">
        <f>VLOOKUP($A176,'Pivot Table 1'!$A$3:$B$199,2,TRUE)</f>
        <v>13</v>
      </c>
      <c r="F176" s="142" t="s">
        <v>3568</v>
      </c>
    </row>
    <row r="177">
      <c r="A177" s="2" t="s">
        <v>3175</v>
      </c>
      <c r="B177" s="3" t="str">
        <f>VLOOKUP($A177,Countries!$A$1:$C$238,3,true)</f>
        <v>Philippines</v>
      </c>
      <c r="C177" s="4">
        <v>14.7910576</v>
      </c>
      <c r="D177" s="4">
        <v>120.2397336</v>
      </c>
      <c r="E177" s="2">
        <f>VLOOKUP($A177,'Pivot Table 1'!$A$3:$B$199,2,TRUE)</f>
        <v>2</v>
      </c>
      <c r="F177" s="142" t="s">
        <v>3569</v>
      </c>
    </row>
    <row r="178">
      <c r="A178" s="2" t="s">
        <v>578</v>
      </c>
      <c r="B178" s="3" t="str">
        <f>VLOOKUP($A178,Countries!$A$1:$C$238,3,true)</f>
        <v>USA</v>
      </c>
      <c r="C178" s="4">
        <v>38.0781856</v>
      </c>
      <c r="D178" s="4">
        <v>-122.0723816</v>
      </c>
      <c r="E178" s="2">
        <f>VLOOKUP($A178,'Pivot Table 1'!$A$3:$B$199,2,TRUE)</f>
        <v>1</v>
      </c>
      <c r="F178" s="142" t="s">
        <v>3570</v>
      </c>
    </row>
    <row r="179">
      <c r="A179" s="2" t="s">
        <v>2165</v>
      </c>
      <c r="B179" s="3" t="str">
        <f>VLOOKUP($A179,Countries!$A$1:$C$238,3,true)</f>
        <v>Fiji</v>
      </c>
      <c r="C179" s="4">
        <v>-18.1405049</v>
      </c>
      <c r="D179" s="4">
        <v>178.4232507</v>
      </c>
      <c r="E179" s="2">
        <f>VLOOKUP($A179,'Pivot Table 1'!$A$3:$B$199,2,TRUE)</f>
        <v>12</v>
      </c>
      <c r="F179" s="142" t="s">
        <v>3571</v>
      </c>
    </row>
    <row r="180">
      <c r="A180" s="2" t="s">
        <v>2333</v>
      </c>
      <c r="B180" s="3" t="str">
        <f>VLOOKUP($A180,Countries!$A$1:$C$238,3,true)</f>
        <v>Australia</v>
      </c>
      <c r="C180" s="4">
        <v>-33.8688197</v>
      </c>
      <c r="D180" s="4">
        <v>151.2092955</v>
      </c>
      <c r="E180" s="2">
        <f>VLOOKUP($A180,'Pivot Table 1'!$A$3:$B$199,2,TRUE)</f>
        <v>9</v>
      </c>
      <c r="F180" s="142" t="s">
        <v>3572</v>
      </c>
    </row>
    <row r="181">
      <c r="A181" s="2" t="s">
        <v>2892</v>
      </c>
      <c r="B181" s="3" t="str">
        <f>VLOOKUP($A181,Countries!$A$1:$C$238,3,true)</f>
        <v>USA</v>
      </c>
      <c r="C181" s="4">
        <v>47.2528768</v>
      </c>
      <c r="D181" s="4">
        <v>-122.4442906</v>
      </c>
      <c r="E181" s="2">
        <f>VLOOKUP($A181,'Pivot Table 1'!$A$3:$B$199,2,TRUE)</f>
        <v>1</v>
      </c>
      <c r="F181" s="142" t="s">
        <v>3573</v>
      </c>
    </row>
    <row r="182">
      <c r="A182" s="2" t="s">
        <v>688</v>
      </c>
      <c r="B182" s="3" t="str">
        <f>VLOOKUP($A182,Countries!$A$1:$C$238,3,true)</f>
        <v>USA</v>
      </c>
      <c r="C182" s="4">
        <v>37.8735377</v>
      </c>
      <c r="D182" s="4">
        <v>-122.4566392</v>
      </c>
      <c r="E182" s="2">
        <f>VLOOKUP($A182,'Pivot Table 1'!$A$3:$B$199,2,TRUE)</f>
        <v>27</v>
      </c>
      <c r="F182" s="142" t="s">
        <v>3574</v>
      </c>
    </row>
    <row r="183">
      <c r="A183" s="2" t="s">
        <v>1263</v>
      </c>
      <c r="B183" s="3" t="str">
        <f>VLOOKUP($A183,Countries!$A$1:$C$238,3,true)</f>
        <v>USA</v>
      </c>
      <c r="C183" s="4">
        <v>37.825284</v>
      </c>
      <c r="D183" s="4">
        <v>-122.3699786</v>
      </c>
      <c r="E183" s="2">
        <f>VLOOKUP($A183,'Pivot Table 1'!$A$3:$B$199,2,TRUE)</f>
        <v>4</v>
      </c>
      <c r="F183" s="142" t="s">
        <v>3575</v>
      </c>
    </row>
    <row r="184">
      <c r="A184" s="2" t="s">
        <v>594</v>
      </c>
      <c r="B184" s="3" t="str">
        <f>VLOOKUP($A184,Countries!$A$1:$C$238,3,true)</f>
        <v>Trinidad and Tobago</v>
      </c>
      <c r="C184" s="4">
        <v>10.691803</v>
      </c>
      <c r="D184" s="4">
        <v>-61.222503</v>
      </c>
      <c r="E184" s="2">
        <f>VLOOKUP($A184,'Pivot Table 1'!$A$3:$B$199,2,TRUE)</f>
        <v>1</v>
      </c>
      <c r="F184" s="142" t="s">
        <v>3576</v>
      </c>
    </row>
    <row r="185">
      <c r="A185" s="4" t="s">
        <v>930</v>
      </c>
      <c r="B185" s="3" t="str">
        <f>VLOOKUP($A185,Countries!$A$1:$C$238,3,true)</f>
        <v>USA</v>
      </c>
      <c r="C185" s="4">
        <v>38.1040864</v>
      </c>
      <c r="D185" s="4">
        <v>-122.2566367</v>
      </c>
      <c r="E185" s="2">
        <f>VLOOKUP($A185,'Pivot Table 1'!$A$3:$B$199,2,TRUE)</f>
        <v>216</v>
      </c>
      <c r="F185" s="142" t="s">
        <v>3577</v>
      </c>
    </row>
    <row r="186">
      <c r="A186" s="2" t="s">
        <v>2220</v>
      </c>
      <c r="B186" s="3" t="str">
        <f>VLOOKUP($A186,Countries!$A$1:$C$238,3,true)</f>
        <v>Chile</v>
      </c>
      <c r="C186" s="4">
        <v>-33.0473128</v>
      </c>
      <c r="D186" s="4">
        <v>-71.6127458</v>
      </c>
      <c r="E186" s="2">
        <f>VLOOKUP($A186,'Pivot Table 1'!$A$3:$B$199,2,TRUE)</f>
        <v>16</v>
      </c>
      <c r="F186" s="142" t="s">
        <v>3578</v>
      </c>
    </row>
    <row r="187">
      <c r="A187" s="2" t="s">
        <v>2601</v>
      </c>
      <c r="B187" s="3" t="str">
        <f>VLOOKUP($A187,Countries!$A$1:$C$238,3,true)</f>
        <v>Canada</v>
      </c>
      <c r="C187" s="4">
        <v>49.2827291</v>
      </c>
      <c r="D187" s="4">
        <v>-123.1207375</v>
      </c>
      <c r="E187" s="2">
        <f>VLOOKUP($A187,'Pivot Table 1'!$A$3:$B$199,2,TRUE)</f>
        <v>5</v>
      </c>
      <c r="F187" s="142" t="s">
        <v>3579</v>
      </c>
    </row>
    <row r="188">
      <c r="A188" s="4" t="s">
        <v>2316</v>
      </c>
      <c r="B188" s="3" t="str">
        <f>VLOOKUP($A188,Countries!$A$1:$C$238,3,true)</f>
        <v>Mexico</v>
      </c>
      <c r="C188" s="4">
        <v>19.173773</v>
      </c>
      <c r="D188" s="4">
        <v>-96.1342241</v>
      </c>
      <c r="E188" s="2">
        <f>VLOOKUP($A188,'Pivot Table 1'!$A$3:$B$199,2,TRUE)</f>
        <v>2</v>
      </c>
      <c r="F188" s="142" t="s">
        <v>3580</v>
      </c>
    </row>
    <row r="189">
      <c r="A189" s="2" t="s">
        <v>3068</v>
      </c>
      <c r="B189" s="3" t="str">
        <f>VLOOKUP($A189,Countries!$A$1:$C$238,3,true)</f>
        <v>Canada</v>
      </c>
      <c r="C189" s="4">
        <v>48.4284207</v>
      </c>
      <c r="D189" s="4">
        <v>-123.3656444</v>
      </c>
      <c r="E189" s="2">
        <f>VLOOKUP($A189,'Pivot Table 1'!$A$3:$B$199,2,TRUE)</f>
        <v>1</v>
      </c>
      <c r="F189" s="142" t="s">
        <v>3581</v>
      </c>
    </row>
    <row r="190">
      <c r="A190" s="2" t="s">
        <v>2278</v>
      </c>
      <c r="B190" s="3" t="str">
        <f>VLOOKUP($A190,Countries!$A$1:$C$238,3,true)</f>
        <v>France</v>
      </c>
      <c r="C190" s="4">
        <v>43.703976</v>
      </c>
      <c r="D190" s="4">
        <v>7.311109</v>
      </c>
      <c r="E190" s="2">
        <f>VLOOKUP($A190,'Pivot Table 1'!$A$3:$B$199,2,TRUE)</f>
        <v>1</v>
      </c>
      <c r="F190" s="142" t="s">
        <v>3582</v>
      </c>
    </row>
    <row r="191">
      <c r="A191" s="2" t="s">
        <v>3085</v>
      </c>
      <c r="B191" s="3" t="str">
        <f>VLOOKUP($A191,Countries!$A$1:$C$238,3,true)</f>
        <v>Russia</v>
      </c>
      <c r="C191" s="4">
        <v>43.1332484</v>
      </c>
      <c r="D191" s="4">
        <v>131.9112975</v>
      </c>
      <c r="E191" s="2">
        <f>VLOOKUP($A191,'Pivot Table 1'!$A$3:$B$199,2,TRUE)</f>
        <v>3</v>
      </c>
      <c r="F191" s="142" t="s">
        <v>3583</v>
      </c>
    </row>
    <row r="192">
      <c r="A192" s="2" t="s">
        <v>618</v>
      </c>
      <c r="B192" s="3" t="str">
        <f>VLOOKUP($A192,Countries!$A$1:$C$238,3,true)</f>
        <v>USA</v>
      </c>
      <c r="C192" s="4">
        <v>19.279619</v>
      </c>
      <c r="D192" s="4">
        <v>166.6499348</v>
      </c>
      <c r="E192" s="2">
        <f>VLOOKUP($A192,'Pivot Table 1'!$A$3:$B$199,2,TRUE)</f>
        <v>2</v>
      </c>
      <c r="F192" s="142" t="s">
        <v>3584</v>
      </c>
    </row>
    <row r="193">
      <c r="A193" s="2" t="s">
        <v>620</v>
      </c>
      <c r="B193" s="3" t="str">
        <f>VLOOKUP($A193,Countries!$A$1:$C$238,3,true)</f>
        <v>USA</v>
      </c>
      <c r="C193" s="4">
        <v>38.9071923</v>
      </c>
      <c r="D193" s="4">
        <v>-77.0368707</v>
      </c>
      <c r="E193" s="2">
        <f>VLOOKUP($A193,'Pivot Table 1'!$A$3:$B$199,2,TRUE)</f>
        <v>2</v>
      </c>
      <c r="F193" s="142" t="s">
        <v>3585</v>
      </c>
    </row>
    <row r="194">
      <c r="A194" s="2" t="s">
        <v>3303</v>
      </c>
      <c r="B194" s="3" t="str">
        <f>VLOOKUP($A194,Countries!$A$1:$C$238,3,true)</f>
        <v>New Zealand</v>
      </c>
      <c r="C194" s="4">
        <v>-41.2923814</v>
      </c>
      <c r="D194" s="4">
        <v>174.7787463</v>
      </c>
      <c r="E194" s="2">
        <f>VLOOKUP($A194,'Pivot Table 1'!$A$3:$B$199,2,TRUE)</f>
        <v>1</v>
      </c>
      <c r="F194" s="142" t="s">
        <v>3586</v>
      </c>
    </row>
    <row r="195">
      <c r="A195" s="2" t="s">
        <v>2740</v>
      </c>
      <c r="B195" s="3" t="s">
        <v>156</v>
      </c>
      <c r="C195" s="4">
        <v>12.103852</v>
      </c>
      <c r="D195" s="4">
        <v>-68.9323695</v>
      </c>
      <c r="E195" s="2">
        <f>VLOOKUP($A195,'Pivot Table 1'!$A$3:$B$199,2,TRUE)</f>
        <v>5</v>
      </c>
      <c r="F195" s="142" t="s">
        <v>3587</v>
      </c>
    </row>
    <row r="196">
      <c r="A196" s="2" t="s">
        <v>2763</v>
      </c>
      <c r="B196" s="3" t="str">
        <f>VLOOKUP($A196,Countries!$A$1:$C$238,3,true)</f>
        <v>Japan</v>
      </c>
      <c r="C196" s="4">
        <v>35.4436739</v>
      </c>
      <c r="D196" s="4">
        <v>139.6379639</v>
      </c>
      <c r="E196" s="2">
        <f>VLOOKUP($A196,'Pivot Table 1'!$A$3:$B$199,2,TRUE)</f>
        <v>3</v>
      </c>
      <c r="F196" s="142" t="s">
        <v>3588</v>
      </c>
    </row>
    <row r="197">
      <c r="A197" s="4" t="s">
        <v>2948</v>
      </c>
      <c r="B197" s="3" t="str">
        <f>VLOOKUP($A197,Countries!$A$1:$C$238,3,true)</f>
        <v>Mexico</v>
      </c>
      <c r="C197" s="4">
        <v>17.641769</v>
      </c>
      <c r="D197" s="4">
        <v>-101.5515328</v>
      </c>
      <c r="E197" s="2">
        <f>VLOOKUP($A197,'Pivot Table 1'!$A$3:$B$199,2,TRUE)</f>
        <v>5</v>
      </c>
      <c r="F197" s="142" t="s">
        <v>3589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2814</v>
      </c>
      <c r="B1" s="2" t="s">
        <v>2368</v>
      </c>
      <c r="C1" s="32" t="s">
        <v>2368</v>
      </c>
    </row>
    <row r="2">
      <c r="A2" s="2" t="s">
        <v>2861</v>
      </c>
      <c r="C2" s="32" t="s">
        <v>2362</v>
      </c>
    </row>
    <row r="3">
      <c r="A3" s="2" t="s">
        <v>2347</v>
      </c>
      <c r="B3" s="2" t="s">
        <v>2348</v>
      </c>
      <c r="C3" s="32" t="s">
        <v>56</v>
      </c>
    </row>
    <row r="4">
      <c r="A4" s="32" t="s">
        <v>12</v>
      </c>
      <c r="B4" s="2" t="s">
        <v>2209</v>
      </c>
      <c r="C4" s="32" t="s">
        <v>2210</v>
      </c>
    </row>
    <row r="5">
      <c r="A5" s="2" t="s">
        <v>2269</v>
      </c>
      <c r="C5" s="32" t="s">
        <v>2267</v>
      </c>
    </row>
    <row r="6">
      <c r="A6" s="2" t="s">
        <v>2545</v>
      </c>
      <c r="C6" s="32" t="s">
        <v>2546</v>
      </c>
    </row>
    <row r="7">
      <c r="A7" s="2" t="s">
        <v>2834</v>
      </c>
      <c r="C7" s="32" t="s">
        <v>2835</v>
      </c>
    </row>
    <row r="8">
      <c r="A8" s="2" t="s">
        <v>3063</v>
      </c>
      <c r="B8" s="2" t="s">
        <v>1677</v>
      </c>
      <c r="C8" s="32" t="s">
        <v>2210</v>
      </c>
    </row>
    <row r="9">
      <c r="A9" s="2" t="s">
        <v>2398</v>
      </c>
      <c r="B9" s="2" t="s">
        <v>2399</v>
      </c>
      <c r="C9" s="32" t="s">
        <v>2210</v>
      </c>
    </row>
    <row r="10">
      <c r="A10" s="2" t="s">
        <v>3044</v>
      </c>
      <c r="C10" s="32" t="s">
        <v>2221</v>
      </c>
    </row>
    <row r="11">
      <c r="A11" s="2" t="s">
        <v>2166</v>
      </c>
      <c r="B11" s="32" t="s">
        <v>2257</v>
      </c>
      <c r="C11" s="32" t="s">
        <v>2210</v>
      </c>
    </row>
    <row r="12">
      <c r="A12" s="2" t="s">
        <v>2256</v>
      </c>
      <c r="B12" s="32" t="s">
        <v>2257</v>
      </c>
      <c r="C12" s="32" t="s">
        <v>2210</v>
      </c>
    </row>
    <row r="13">
      <c r="A13" s="2" t="s">
        <v>3062</v>
      </c>
      <c r="B13" s="2" t="s">
        <v>2597</v>
      </c>
      <c r="C13" s="32" t="s">
        <v>2210</v>
      </c>
    </row>
    <row r="14">
      <c r="A14" s="2" t="s">
        <v>3199</v>
      </c>
      <c r="B14" s="32" t="s">
        <v>1677</v>
      </c>
      <c r="C14" s="32" t="s">
        <v>2210</v>
      </c>
    </row>
    <row r="15">
      <c r="A15" s="2" t="s">
        <v>2328</v>
      </c>
      <c r="C15" s="32" t="s">
        <v>373</v>
      </c>
    </row>
    <row r="16">
      <c r="A16" s="4" t="s">
        <v>2935</v>
      </c>
      <c r="B16" s="2" t="s">
        <v>2925</v>
      </c>
      <c r="C16" s="32" t="s">
        <v>56</v>
      </c>
    </row>
    <row r="17">
      <c r="A17" s="2" t="s">
        <v>2213</v>
      </c>
      <c r="C17" s="32" t="s">
        <v>404</v>
      </c>
    </row>
    <row r="18">
      <c r="A18" s="32" t="s">
        <v>68</v>
      </c>
      <c r="C18" s="32" t="s">
        <v>68</v>
      </c>
    </row>
    <row r="19">
      <c r="A19" s="2" t="s">
        <v>2282</v>
      </c>
      <c r="C19" s="32" t="s">
        <v>200</v>
      </c>
    </row>
    <row r="20">
      <c r="A20" s="32" t="s">
        <v>2708</v>
      </c>
      <c r="B20" s="2" t="s">
        <v>2209</v>
      </c>
      <c r="C20" s="32" t="s">
        <v>2210</v>
      </c>
    </row>
    <row r="21">
      <c r="A21" s="2" t="s">
        <v>3029</v>
      </c>
      <c r="C21" s="32" t="s">
        <v>3030</v>
      </c>
    </row>
    <row r="22">
      <c r="A22" s="2" t="s">
        <v>3358</v>
      </c>
      <c r="B22" s="2" t="s">
        <v>3359</v>
      </c>
      <c r="C22" s="32" t="s">
        <v>2210</v>
      </c>
    </row>
    <row r="23">
      <c r="A23" s="2" t="s">
        <v>2974</v>
      </c>
      <c r="C23" s="32" t="s">
        <v>2331</v>
      </c>
    </row>
    <row r="24">
      <c r="A24" s="2" t="s">
        <v>2728</v>
      </c>
      <c r="C24" s="126" t="s">
        <v>2312</v>
      </c>
    </row>
    <row r="25">
      <c r="A25" s="4" t="s">
        <v>2225</v>
      </c>
      <c r="C25" s="32" t="s">
        <v>2226</v>
      </c>
    </row>
    <row r="26">
      <c r="A26" s="2" t="s">
        <v>3082</v>
      </c>
      <c r="C26" s="126" t="s">
        <v>3205</v>
      </c>
    </row>
    <row r="27">
      <c r="A27" s="2" t="s">
        <v>1649</v>
      </c>
      <c r="B27" s="2" t="s">
        <v>2925</v>
      </c>
      <c r="C27" s="32" t="s">
        <v>56</v>
      </c>
    </row>
    <row r="28">
      <c r="A28" s="2" t="s">
        <v>3054</v>
      </c>
      <c r="B28" s="2" t="s">
        <v>3055</v>
      </c>
      <c r="C28" s="32" t="s">
        <v>2331</v>
      </c>
    </row>
    <row r="29">
      <c r="A29" s="2" t="s">
        <v>3246</v>
      </c>
      <c r="C29" s="32" t="s">
        <v>3083</v>
      </c>
    </row>
    <row r="30">
      <c r="A30" s="2" t="s">
        <v>3246</v>
      </c>
      <c r="C30" s="32" t="s">
        <v>2755</v>
      </c>
    </row>
    <row r="31">
      <c r="A31" s="2" t="s">
        <v>105</v>
      </c>
      <c r="B31" s="2" t="s">
        <v>2209</v>
      </c>
      <c r="C31" s="32" t="s">
        <v>2210</v>
      </c>
    </row>
    <row r="32">
      <c r="A32" s="2" t="s">
        <v>2217</v>
      </c>
      <c r="C32" s="32" t="s">
        <v>2218</v>
      </c>
    </row>
    <row r="33">
      <c r="A33" s="4" t="s">
        <v>2311</v>
      </c>
      <c r="C33" s="126" t="s">
        <v>2312</v>
      </c>
    </row>
    <row r="34">
      <c r="A34" s="2" t="s">
        <v>114</v>
      </c>
      <c r="B34" s="2" t="s">
        <v>2209</v>
      </c>
      <c r="C34" s="32" t="s">
        <v>2210</v>
      </c>
    </row>
    <row r="35">
      <c r="A35" s="2" t="s">
        <v>1981</v>
      </c>
      <c r="B35" s="2" t="s">
        <v>2209</v>
      </c>
      <c r="C35" s="32" t="s">
        <v>2210</v>
      </c>
    </row>
    <row r="36">
      <c r="A36" s="2" t="s">
        <v>1721</v>
      </c>
      <c r="B36" s="2" t="s">
        <v>2209</v>
      </c>
      <c r="C36" s="32" t="s">
        <v>2210</v>
      </c>
    </row>
    <row r="37">
      <c r="A37" s="2" t="s">
        <v>2994</v>
      </c>
      <c r="C37" s="32" t="s">
        <v>2260</v>
      </c>
    </row>
    <row r="38">
      <c r="A38" s="2" t="s">
        <v>2898</v>
      </c>
      <c r="B38" s="2" t="s">
        <v>2925</v>
      </c>
      <c r="C38" s="32" t="s">
        <v>56</v>
      </c>
    </row>
    <row r="39">
      <c r="A39" s="2" t="s">
        <v>126</v>
      </c>
      <c r="B39" s="2" t="s">
        <v>2209</v>
      </c>
      <c r="C39" s="32" t="s">
        <v>2210</v>
      </c>
    </row>
    <row r="40">
      <c r="A40" s="2" t="s">
        <v>3353</v>
      </c>
      <c r="C40" s="32" t="s">
        <v>2581</v>
      </c>
    </row>
    <row r="41">
      <c r="A41" s="2" t="s">
        <v>2990</v>
      </c>
      <c r="C41" s="32" t="s">
        <v>2991</v>
      </c>
    </row>
    <row r="42">
      <c r="A42" s="2" t="s">
        <v>2754</v>
      </c>
      <c r="C42" s="32" t="s">
        <v>2755</v>
      </c>
    </row>
    <row r="43">
      <c r="A43" s="4" t="s">
        <v>2288</v>
      </c>
      <c r="C43" s="32" t="s">
        <v>404</v>
      </c>
    </row>
    <row r="44">
      <c r="A44" s="2" t="s">
        <v>3164</v>
      </c>
      <c r="B44" s="2" t="s">
        <v>3165</v>
      </c>
      <c r="C44" s="2" t="s">
        <v>3166</v>
      </c>
    </row>
    <row r="45">
      <c r="A45" s="2" t="s">
        <v>2263</v>
      </c>
      <c r="C45" s="32" t="s">
        <v>2264</v>
      </c>
    </row>
    <row r="46">
      <c r="A46" s="2" t="s">
        <v>3096</v>
      </c>
      <c r="B46" s="2" t="s">
        <v>2597</v>
      </c>
      <c r="C46" s="32" t="s">
        <v>2210</v>
      </c>
    </row>
    <row r="47">
      <c r="A47" s="2" t="s">
        <v>727</v>
      </c>
      <c r="C47" s="32" t="s">
        <v>2210</v>
      </c>
    </row>
    <row r="48">
      <c r="A48" s="2" t="s">
        <v>3590</v>
      </c>
      <c r="C48" s="32" t="s">
        <v>404</v>
      </c>
    </row>
    <row r="49">
      <c r="A49" s="4" t="s">
        <v>2247</v>
      </c>
      <c r="B49" s="2" t="s">
        <v>2308</v>
      </c>
      <c r="C49" s="32" t="s">
        <v>404</v>
      </c>
    </row>
    <row r="50">
      <c r="A50" s="4" t="s">
        <v>156</v>
      </c>
      <c r="C50" s="2" t="s">
        <v>3591</v>
      </c>
    </row>
    <row r="51">
      <c r="A51" s="2" t="s">
        <v>3255</v>
      </c>
      <c r="C51" s="32" t="s">
        <v>3256</v>
      </c>
    </row>
    <row r="52">
      <c r="A52" s="2" t="s">
        <v>3217</v>
      </c>
      <c r="C52" s="32" t="s">
        <v>2761</v>
      </c>
    </row>
    <row r="53">
      <c r="A53" s="2" t="s">
        <v>3198</v>
      </c>
      <c r="B53" s="32" t="s">
        <v>1677</v>
      </c>
      <c r="C53" s="32" t="s">
        <v>2210</v>
      </c>
    </row>
    <row r="54">
      <c r="A54" s="2" t="s">
        <v>3114</v>
      </c>
      <c r="C54" s="2" t="s">
        <v>2221</v>
      </c>
    </row>
    <row r="55">
      <c r="A55" s="2" t="s">
        <v>2924</v>
      </c>
      <c r="B55" s="2" t="s">
        <v>2925</v>
      </c>
      <c r="C55" s="32" t="s">
        <v>56</v>
      </c>
    </row>
    <row r="56">
      <c r="A56" s="2" t="s">
        <v>726</v>
      </c>
      <c r="B56" s="2" t="s">
        <v>2209</v>
      </c>
      <c r="C56" s="32" t="s">
        <v>2210</v>
      </c>
    </row>
    <row r="57">
      <c r="A57" s="2" t="s">
        <v>1053</v>
      </c>
      <c r="B57" s="2" t="s">
        <v>2209</v>
      </c>
      <c r="C57" s="32" t="s">
        <v>2210</v>
      </c>
    </row>
    <row r="58">
      <c r="A58" s="2" t="s">
        <v>178</v>
      </c>
      <c r="B58" s="2" t="s">
        <v>2209</v>
      </c>
      <c r="C58" s="32" t="s">
        <v>2210</v>
      </c>
    </row>
    <row r="59">
      <c r="A59" s="2" t="s">
        <v>181</v>
      </c>
      <c r="C59" s="32" t="s">
        <v>181</v>
      </c>
    </row>
    <row r="60">
      <c r="A60" s="2" t="s">
        <v>2283</v>
      </c>
      <c r="C60" s="4" t="s">
        <v>2285</v>
      </c>
    </row>
    <row r="61">
      <c r="A61" s="2" t="s">
        <v>2845</v>
      </c>
      <c r="C61" s="32" t="s">
        <v>2368</v>
      </c>
    </row>
    <row r="62">
      <c r="A62" s="2" t="s">
        <v>3592</v>
      </c>
      <c r="C62" s="32" t="s">
        <v>2368</v>
      </c>
    </row>
    <row r="63">
      <c r="A63" s="2" t="s">
        <v>3593</v>
      </c>
      <c r="C63" s="32" t="s">
        <v>2368</v>
      </c>
    </row>
    <row r="64">
      <c r="A64" s="2" t="s">
        <v>1656</v>
      </c>
      <c r="C64" s="32" t="s">
        <v>2368</v>
      </c>
    </row>
    <row r="65">
      <c r="A65" s="2" t="s">
        <v>3387</v>
      </c>
      <c r="B65" s="2" t="s">
        <v>2319</v>
      </c>
      <c r="C65" s="32" t="s">
        <v>2210</v>
      </c>
    </row>
    <row r="66">
      <c r="A66" s="2" t="s">
        <v>2535</v>
      </c>
      <c r="C66" s="32" t="s">
        <v>2276</v>
      </c>
    </row>
    <row r="67">
      <c r="A67" s="4" t="s">
        <v>3151</v>
      </c>
      <c r="B67" s="2" t="s">
        <v>3152</v>
      </c>
      <c r="C67" s="2" t="s">
        <v>3153</v>
      </c>
    </row>
    <row r="68">
      <c r="A68" s="2" t="s">
        <v>710</v>
      </c>
      <c r="C68" s="32" t="s">
        <v>710</v>
      </c>
    </row>
    <row r="69">
      <c r="A69" s="2" t="s">
        <v>3072</v>
      </c>
      <c r="B69" s="2" t="s">
        <v>1677</v>
      </c>
      <c r="C69" s="32" t="s">
        <v>2210</v>
      </c>
    </row>
    <row r="70">
      <c r="A70" s="2" t="s">
        <v>3247</v>
      </c>
      <c r="C70" s="32" t="s">
        <v>2755</v>
      </c>
    </row>
    <row r="71">
      <c r="A71" s="32" t="s">
        <v>3290</v>
      </c>
      <c r="B71" s="4" t="s">
        <v>2257</v>
      </c>
      <c r="C71" s="126" t="s">
        <v>2210</v>
      </c>
    </row>
    <row r="72">
      <c r="A72" s="4" t="s">
        <v>2383</v>
      </c>
      <c r="C72" s="32" t="s">
        <v>2384</v>
      </c>
    </row>
    <row r="73">
      <c r="A73" s="2" t="s">
        <v>210</v>
      </c>
      <c r="C73" s="32" t="s">
        <v>210</v>
      </c>
    </row>
    <row r="74">
      <c r="A74" s="2" t="s">
        <v>808</v>
      </c>
      <c r="C74" s="32" t="s">
        <v>2368</v>
      </c>
    </row>
    <row r="75">
      <c r="A75" s="4" t="s">
        <v>2922</v>
      </c>
      <c r="C75" s="32" t="s">
        <v>56</v>
      </c>
    </row>
    <row r="76">
      <c r="A76" s="2" t="s">
        <v>217</v>
      </c>
      <c r="C76" s="32" t="s">
        <v>404</v>
      </c>
    </row>
    <row r="77">
      <c r="A77" s="4" t="s">
        <v>3337</v>
      </c>
      <c r="C77" s="32" t="s">
        <v>3256</v>
      </c>
    </row>
    <row r="78">
      <c r="A78" s="2" t="s">
        <v>2239</v>
      </c>
      <c r="B78" s="2" t="s">
        <v>2240</v>
      </c>
      <c r="C78" s="32" t="s">
        <v>2210</v>
      </c>
    </row>
    <row r="79">
      <c r="A79" s="2" t="s">
        <v>3000</v>
      </c>
      <c r="C79" s="32" t="s">
        <v>492</v>
      </c>
    </row>
    <row r="80">
      <c r="A80" s="2" t="s">
        <v>2390</v>
      </c>
      <c r="C80" s="32" t="s">
        <v>2384</v>
      </c>
    </row>
    <row r="81">
      <c r="A81" s="2" t="s">
        <v>2302</v>
      </c>
      <c r="B81" s="2" t="s">
        <v>735</v>
      </c>
      <c r="C81" s="32" t="s">
        <v>2210</v>
      </c>
    </row>
    <row r="82">
      <c r="A82" s="2" t="s">
        <v>233</v>
      </c>
      <c r="C82" s="32" t="s">
        <v>2761</v>
      </c>
    </row>
    <row r="83">
      <c r="A83" s="2" t="s">
        <v>3378</v>
      </c>
      <c r="C83" s="4" t="s">
        <v>3594</v>
      </c>
    </row>
    <row r="84">
      <c r="A84" s="2" t="s">
        <v>1175</v>
      </c>
      <c r="B84" s="2" t="s">
        <v>735</v>
      </c>
      <c r="C84" s="32" t="s">
        <v>2210</v>
      </c>
    </row>
    <row r="85">
      <c r="A85" s="2" t="s">
        <v>1111</v>
      </c>
      <c r="B85" s="2" t="s">
        <v>735</v>
      </c>
      <c r="C85" s="32" t="s">
        <v>2210</v>
      </c>
    </row>
    <row r="86">
      <c r="A86" s="2" t="s">
        <v>2318</v>
      </c>
      <c r="B86" s="2" t="s">
        <v>2319</v>
      </c>
      <c r="C86" s="32" t="s">
        <v>2210</v>
      </c>
    </row>
    <row r="87">
      <c r="A87" s="2" t="s">
        <v>242</v>
      </c>
      <c r="B87" s="2" t="s">
        <v>2319</v>
      </c>
      <c r="C87" s="32" t="s">
        <v>2210</v>
      </c>
    </row>
    <row r="88">
      <c r="A88" s="2" t="s">
        <v>3193</v>
      </c>
      <c r="C88" s="32" t="s">
        <v>2221</v>
      </c>
    </row>
    <row r="89">
      <c r="A89" s="2" t="s">
        <v>3595</v>
      </c>
      <c r="C89" s="32" t="s">
        <v>56</v>
      </c>
    </row>
    <row r="90">
      <c r="A90" s="2" t="s">
        <v>3596</v>
      </c>
      <c r="C90" s="32" t="s">
        <v>56</v>
      </c>
    </row>
    <row r="91">
      <c r="A91" s="4" t="s">
        <v>3149</v>
      </c>
      <c r="C91" s="2" t="s">
        <v>2835</v>
      </c>
    </row>
    <row r="92">
      <c r="A92" s="4" t="s">
        <v>2215</v>
      </c>
      <c r="C92" s="2" t="s">
        <v>404</v>
      </c>
    </row>
    <row r="93">
      <c r="A93" s="2" t="s">
        <v>2270</v>
      </c>
      <c r="C93" s="2" t="s">
        <v>2271</v>
      </c>
    </row>
    <row r="94">
      <c r="A94" s="2" t="s">
        <v>3074</v>
      </c>
      <c r="B94" s="2" t="s">
        <v>1677</v>
      </c>
      <c r="C94" s="32" t="s">
        <v>2210</v>
      </c>
    </row>
    <row r="95">
      <c r="A95" s="2" t="s">
        <v>2829</v>
      </c>
      <c r="B95" s="2" t="s">
        <v>735</v>
      </c>
      <c r="C95" s="32" t="s">
        <v>2210</v>
      </c>
    </row>
    <row r="96">
      <c r="A96" s="2" t="s">
        <v>3035</v>
      </c>
      <c r="B96" s="2" t="s">
        <v>735</v>
      </c>
      <c r="C96" s="32" t="s">
        <v>2210</v>
      </c>
    </row>
    <row r="97">
      <c r="A97" s="2" t="s">
        <v>3076</v>
      </c>
      <c r="B97" s="2" t="s">
        <v>1677</v>
      </c>
      <c r="C97" s="32" t="s">
        <v>2210</v>
      </c>
    </row>
    <row r="98">
      <c r="A98" s="2" t="s">
        <v>2504</v>
      </c>
      <c r="C98" s="2" t="s">
        <v>2505</v>
      </c>
    </row>
    <row r="99">
      <c r="A99" s="2" t="s">
        <v>3200</v>
      </c>
      <c r="B99" s="2" t="s">
        <v>1677</v>
      </c>
      <c r="C99" s="32" t="s">
        <v>2210</v>
      </c>
    </row>
    <row r="100">
      <c r="A100" s="2" t="s">
        <v>2998</v>
      </c>
      <c r="C100" s="2" t="s">
        <v>492</v>
      </c>
    </row>
    <row r="101">
      <c r="A101" s="2" t="s">
        <v>1597</v>
      </c>
      <c r="C101" s="2" t="s">
        <v>492</v>
      </c>
    </row>
    <row r="102">
      <c r="A102" s="2" t="s">
        <v>3071</v>
      </c>
      <c r="B102" s="2" t="s">
        <v>1677</v>
      </c>
      <c r="C102" s="32" t="s">
        <v>2210</v>
      </c>
    </row>
    <row r="103">
      <c r="A103" s="2" t="s">
        <v>3597</v>
      </c>
      <c r="B103" s="2" t="s">
        <v>735</v>
      </c>
      <c r="C103" s="32" t="s">
        <v>2210</v>
      </c>
    </row>
    <row r="104">
      <c r="A104" s="4" t="s">
        <v>2361</v>
      </c>
      <c r="C104" s="2" t="s">
        <v>2362</v>
      </c>
    </row>
    <row r="105">
      <c r="A105" s="2" t="s">
        <v>2306</v>
      </c>
      <c r="B105" s="2" t="s">
        <v>735</v>
      </c>
      <c r="C105" s="32" t="s">
        <v>2210</v>
      </c>
    </row>
    <row r="106">
      <c r="A106" s="2" t="s">
        <v>1557</v>
      </c>
      <c r="B106" s="2" t="s">
        <v>735</v>
      </c>
      <c r="C106" s="32" t="s">
        <v>2210</v>
      </c>
    </row>
    <row r="107">
      <c r="A107" s="2" t="s">
        <v>2345</v>
      </c>
      <c r="B107" s="2" t="s">
        <v>735</v>
      </c>
      <c r="C107" s="32" t="s">
        <v>2210</v>
      </c>
    </row>
    <row r="108">
      <c r="A108" s="2" t="s">
        <v>3173</v>
      </c>
      <c r="B108" s="2" t="s">
        <v>735</v>
      </c>
      <c r="C108" s="32" t="s">
        <v>2210</v>
      </c>
    </row>
    <row r="109">
      <c r="A109" s="4" t="s">
        <v>2929</v>
      </c>
      <c r="C109" s="2" t="s">
        <v>56</v>
      </c>
    </row>
    <row r="110">
      <c r="A110" s="2" t="s">
        <v>3243</v>
      </c>
      <c r="C110" s="2" t="s">
        <v>2218</v>
      </c>
    </row>
    <row r="111">
      <c r="A111" s="2" t="s">
        <v>3384</v>
      </c>
      <c r="C111" s="2" t="s">
        <v>2285</v>
      </c>
    </row>
    <row r="112">
      <c r="A112" s="2" t="s">
        <v>298</v>
      </c>
      <c r="B112" s="2" t="s">
        <v>2209</v>
      </c>
      <c r="C112" s="32" t="s">
        <v>2210</v>
      </c>
    </row>
    <row r="113">
      <c r="A113" s="2" t="s">
        <v>305</v>
      </c>
      <c r="B113" s="2" t="s">
        <v>2209</v>
      </c>
      <c r="C113" s="32" t="s">
        <v>2210</v>
      </c>
    </row>
    <row r="114">
      <c r="A114" s="2" t="s">
        <v>308</v>
      </c>
      <c r="B114" s="2" t="s">
        <v>2209</v>
      </c>
      <c r="C114" s="32" t="s">
        <v>2210</v>
      </c>
    </row>
    <row r="115">
      <c r="A115" s="2" t="s">
        <v>3598</v>
      </c>
      <c r="B115" s="2" t="s">
        <v>2209</v>
      </c>
      <c r="C115" s="32" t="s">
        <v>2210</v>
      </c>
    </row>
    <row r="116">
      <c r="A116" s="2" t="s">
        <v>311</v>
      </c>
      <c r="B116" s="2" t="s">
        <v>2209</v>
      </c>
      <c r="C116" s="32" t="s">
        <v>2210</v>
      </c>
    </row>
    <row r="117">
      <c r="A117" s="2" t="s">
        <v>2321</v>
      </c>
      <c r="C117" s="32" t="s">
        <v>56</v>
      </c>
    </row>
    <row r="118">
      <c r="A118" s="2" t="s">
        <v>3599</v>
      </c>
      <c r="C118" s="32" t="s">
        <v>56</v>
      </c>
    </row>
    <row r="119">
      <c r="A119" s="2" t="s">
        <v>3057</v>
      </c>
      <c r="B119" s="32" t="s">
        <v>3058</v>
      </c>
      <c r="C119" s="32" t="s">
        <v>3058</v>
      </c>
    </row>
    <row r="120">
      <c r="A120" s="2" t="s">
        <v>2259</v>
      </c>
      <c r="C120" s="2" t="s">
        <v>2260</v>
      </c>
    </row>
    <row r="121">
      <c r="A121" s="2" t="s">
        <v>2371</v>
      </c>
      <c r="B121" s="2" t="s">
        <v>2372</v>
      </c>
      <c r="C121" s="32" t="s">
        <v>56</v>
      </c>
    </row>
    <row r="122">
      <c r="A122" s="2" t="s">
        <v>2919</v>
      </c>
      <c r="B122" s="32" t="s">
        <v>2209</v>
      </c>
      <c r="C122" s="2" t="s">
        <v>2210</v>
      </c>
    </row>
    <row r="123">
      <c r="A123" s="4" t="s">
        <v>2533</v>
      </c>
      <c r="C123" s="2" t="s">
        <v>2279</v>
      </c>
    </row>
    <row r="124">
      <c r="A124" s="2" t="s">
        <v>1323</v>
      </c>
      <c r="B124" s="2" t="s">
        <v>2209</v>
      </c>
      <c r="C124" s="32" t="s">
        <v>2210</v>
      </c>
    </row>
    <row r="125">
      <c r="A125" s="2" t="s">
        <v>3600</v>
      </c>
      <c r="B125" s="32" t="s">
        <v>2250</v>
      </c>
      <c r="C125" s="32" t="s">
        <v>56</v>
      </c>
    </row>
    <row r="126">
      <c r="A126" s="2" t="s">
        <v>2249</v>
      </c>
      <c r="B126" s="32" t="s">
        <v>2250</v>
      </c>
      <c r="C126" s="32" t="s">
        <v>56</v>
      </c>
    </row>
    <row r="127">
      <c r="A127" s="2" t="s">
        <v>2330</v>
      </c>
      <c r="C127" s="2" t="s">
        <v>2331</v>
      </c>
    </row>
    <row r="128">
      <c r="A128" s="2" t="s">
        <v>2392</v>
      </c>
      <c r="B128" s="32" t="s">
        <v>2393</v>
      </c>
      <c r="C128" s="32" t="s">
        <v>2210</v>
      </c>
    </row>
    <row r="129">
      <c r="A129" s="32" t="s">
        <v>345</v>
      </c>
      <c r="C129" s="4" t="s">
        <v>2210</v>
      </c>
    </row>
    <row r="130">
      <c r="A130" s="4" t="s">
        <v>3204</v>
      </c>
      <c r="C130" s="4" t="s">
        <v>3205</v>
      </c>
    </row>
    <row r="131">
      <c r="A131" s="2" t="s">
        <v>3323</v>
      </c>
      <c r="C131" s="2" t="s">
        <v>2505</v>
      </c>
    </row>
    <row r="132">
      <c r="A132" s="2" t="s">
        <v>729</v>
      </c>
      <c r="B132" s="2" t="s">
        <v>2209</v>
      </c>
      <c r="C132" s="32" t="s">
        <v>2210</v>
      </c>
    </row>
    <row r="133">
      <c r="A133" s="2" t="s">
        <v>2228</v>
      </c>
      <c r="C133" s="2" t="s">
        <v>2229</v>
      </c>
    </row>
    <row r="134">
      <c r="A134" s="2" t="s">
        <v>356</v>
      </c>
      <c r="B134" s="2" t="s">
        <v>2209</v>
      </c>
      <c r="C134" s="32" t="s">
        <v>2210</v>
      </c>
    </row>
    <row r="135">
      <c r="A135" s="2" t="s">
        <v>2962</v>
      </c>
      <c r="B135" s="2" t="s">
        <v>492</v>
      </c>
      <c r="C135" s="2" t="s">
        <v>492</v>
      </c>
    </row>
    <row r="136">
      <c r="A136" s="2" t="s">
        <v>2275</v>
      </c>
      <c r="C136" s="2" t="s">
        <v>2276</v>
      </c>
    </row>
    <row r="137">
      <c r="A137" s="2" t="s">
        <v>3089</v>
      </c>
      <c r="B137" s="2" t="s">
        <v>735</v>
      </c>
      <c r="C137" s="32" t="s">
        <v>2210</v>
      </c>
    </row>
    <row r="138">
      <c r="A138" s="2" t="s">
        <v>367</v>
      </c>
      <c r="B138" s="2" t="s">
        <v>2502</v>
      </c>
      <c r="C138" s="32" t="s">
        <v>2210</v>
      </c>
    </row>
    <row r="139">
      <c r="A139" s="2" t="s">
        <v>370</v>
      </c>
      <c r="B139" s="2" t="s">
        <v>2244</v>
      </c>
      <c r="C139" s="32" t="s">
        <v>2210</v>
      </c>
    </row>
    <row r="140">
      <c r="A140" s="2" t="s">
        <v>373</v>
      </c>
      <c r="C140" s="2" t="s">
        <v>373</v>
      </c>
    </row>
    <row r="141">
      <c r="A141" s="2" t="s">
        <v>2395</v>
      </c>
      <c r="B141" s="2" t="s">
        <v>2240</v>
      </c>
      <c r="C141" s="32" t="s">
        <v>2210</v>
      </c>
    </row>
    <row r="142">
      <c r="A142" s="2" t="s">
        <v>3262</v>
      </c>
      <c r="C142" s="32" t="s">
        <v>492</v>
      </c>
    </row>
    <row r="143">
      <c r="A143" s="32" t="s">
        <v>381</v>
      </c>
      <c r="B143" s="2" t="s">
        <v>2209</v>
      </c>
      <c r="C143" s="32" t="s">
        <v>2210</v>
      </c>
    </row>
    <row r="144">
      <c r="A144" s="2" t="s">
        <v>2873</v>
      </c>
      <c r="C144" s="32" t="s">
        <v>2874</v>
      </c>
    </row>
    <row r="145">
      <c r="A145" s="4" t="s">
        <v>3127</v>
      </c>
      <c r="B145" s="32" t="s">
        <v>3128</v>
      </c>
      <c r="C145" s="32" t="s">
        <v>2327</v>
      </c>
    </row>
    <row r="146">
      <c r="A146" s="4" t="s">
        <v>2911</v>
      </c>
      <c r="C146" s="2" t="s">
        <v>2912</v>
      </c>
    </row>
    <row r="147">
      <c r="A147" s="2" t="s">
        <v>723</v>
      </c>
      <c r="B147" s="2" t="s">
        <v>2209</v>
      </c>
      <c r="C147" s="32" t="s">
        <v>2210</v>
      </c>
    </row>
    <row r="148">
      <c r="A148" s="2" t="s">
        <v>2336</v>
      </c>
      <c r="B148" s="32" t="s">
        <v>2337</v>
      </c>
      <c r="C148" s="126" t="s">
        <v>2210</v>
      </c>
    </row>
    <row r="149">
      <c r="A149" s="2" t="s">
        <v>1908</v>
      </c>
      <c r="B149" s="32" t="s">
        <v>3132</v>
      </c>
      <c r="C149" s="4" t="s">
        <v>2210</v>
      </c>
    </row>
    <row r="150">
      <c r="A150" s="2" t="s">
        <v>404</v>
      </c>
      <c r="C150" s="2" t="s">
        <v>404</v>
      </c>
    </row>
    <row r="151">
      <c r="A151" s="2" t="s">
        <v>406</v>
      </c>
      <c r="C151" s="2" t="s">
        <v>404</v>
      </c>
    </row>
    <row r="152">
      <c r="A152" s="2" t="s">
        <v>2168</v>
      </c>
      <c r="B152" s="32" t="s">
        <v>2326</v>
      </c>
      <c r="C152" s="2" t="s">
        <v>2327</v>
      </c>
    </row>
    <row r="153">
      <c r="A153" s="2" t="s">
        <v>412</v>
      </c>
      <c r="C153" s="4" t="s">
        <v>2232</v>
      </c>
    </row>
    <row r="154">
      <c r="A154" s="4" t="s">
        <v>3525</v>
      </c>
      <c r="C154" s="2" t="s">
        <v>2273</v>
      </c>
    </row>
    <row r="155">
      <c r="A155" s="2" t="s">
        <v>2541</v>
      </c>
      <c r="B155" s="2" t="s">
        <v>2542</v>
      </c>
      <c r="C155" s="2" t="s">
        <v>2285</v>
      </c>
    </row>
    <row r="156">
      <c r="A156" s="4" t="s">
        <v>3386</v>
      </c>
      <c r="B156" s="2" t="s">
        <v>2393</v>
      </c>
      <c r="C156" s="32" t="s">
        <v>2210</v>
      </c>
    </row>
    <row r="157">
      <c r="A157" s="2" t="s">
        <v>2718</v>
      </c>
      <c r="B157" s="2" t="s">
        <v>2209</v>
      </c>
      <c r="C157" s="32" t="s">
        <v>2210</v>
      </c>
    </row>
    <row r="158">
      <c r="A158" s="2" t="s">
        <v>2236</v>
      </c>
      <c r="B158" s="2" t="s">
        <v>2237</v>
      </c>
      <c r="C158" s="4" t="s">
        <v>596</v>
      </c>
    </row>
    <row r="159">
      <c r="A159" s="2" t="s">
        <v>2266</v>
      </c>
      <c r="C159" s="2" t="s">
        <v>2267</v>
      </c>
    </row>
    <row r="160">
      <c r="A160" s="2" t="s">
        <v>730</v>
      </c>
      <c r="B160" s="2" t="s">
        <v>2209</v>
      </c>
      <c r="C160" s="32" t="s">
        <v>2210</v>
      </c>
    </row>
    <row r="161">
      <c r="A161" s="4" t="s">
        <v>3320</v>
      </c>
      <c r="C161" s="2" t="s">
        <v>3321</v>
      </c>
    </row>
    <row r="162">
      <c r="A162" s="2" t="s">
        <v>2596</v>
      </c>
      <c r="B162" s="2" t="s">
        <v>2597</v>
      </c>
      <c r="C162" s="32" t="s">
        <v>2210</v>
      </c>
    </row>
    <row r="163">
      <c r="A163" s="2" t="s">
        <v>1105</v>
      </c>
      <c r="B163" s="2" t="s">
        <v>2597</v>
      </c>
      <c r="C163" s="32" t="s">
        <v>2210</v>
      </c>
    </row>
    <row r="164">
      <c r="A164" s="2" t="s">
        <v>443</v>
      </c>
      <c r="B164" s="2" t="s">
        <v>1677</v>
      </c>
      <c r="C164" s="32" t="s">
        <v>2210</v>
      </c>
    </row>
    <row r="165">
      <c r="A165" s="2" t="s">
        <v>2859</v>
      </c>
      <c r="C165" s="2" t="s">
        <v>56</v>
      </c>
    </row>
    <row r="166">
      <c r="A166" s="2" t="s">
        <v>3601</v>
      </c>
      <c r="C166" s="2" t="s">
        <v>56</v>
      </c>
    </row>
    <row r="167">
      <c r="A167" s="4" t="s">
        <v>3537</v>
      </c>
      <c r="C167" s="2" t="s">
        <v>2221</v>
      </c>
    </row>
    <row r="168">
      <c r="A168" s="4" t="s">
        <v>2884</v>
      </c>
      <c r="C168" s="2" t="s">
        <v>2755</v>
      </c>
    </row>
    <row r="169">
      <c r="A169" s="2" t="s">
        <v>3602</v>
      </c>
      <c r="C169" s="2" t="s">
        <v>3083</v>
      </c>
    </row>
    <row r="170">
      <c r="A170" s="2" t="s">
        <v>3603</v>
      </c>
      <c r="C170" s="2" t="s">
        <v>3083</v>
      </c>
    </row>
    <row r="171">
      <c r="A171" s="2" t="s">
        <v>3191</v>
      </c>
      <c r="C171" s="2" t="s">
        <v>2755</v>
      </c>
    </row>
    <row r="172">
      <c r="A172" s="2" t="s">
        <v>3120</v>
      </c>
      <c r="C172" s="2" t="s">
        <v>3121</v>
      </c>
    </row>
    <row r="173">
      <c r="A173" s="2" t="s">
        <v>3604</v>
      </c>
      <c r="C173" s="2" t="s">
        <v>3131</v>
      </c>
    </row>
    <row r="174">
      <c r="A174" s="2" t="s">
        <v>3605</v>
      </c>
      <c r="C174" s="2" t="s">
        <v>3131</v>
      </c>
    </row>
    <row r="175">
      <c r="A175" s="2" t="s">
        <v>467</v>
      </c>
      <c r="B175" s="4" t="s">
        <v>2209</v>
      </c>
      <c r="C175" s="4" t="s">
        <v>2210</v>
      </c>
    </row>
    <row r="176">
      <c r="A176" s="2" t="s">
        <v>1238</v>
      </c>
      <c r="B176" s="2" t="s">
        <v>2209</v>
      </c>
      <c r="C176" s="32" t="s">
        <v>2210</v>
      </c>
    </row>
    <row r="177">
      <c r="A177" s="2" t="s">
        <v>2231</v>
      </c>
      <c r="C177" s="2" t="s">
        <v>2232</v>
      </c>
    </row>
    <row r="178">
      <c r="A178" s="2" t="s">
        <v>3606</v>
      </c>
      <c r="C178" s="2" t="s">
        <v>2232</v>
      </c>
    </row>
    <row r="179">
      <c r="A179" s="2" t="s">
        <v>3113</v>
      </c>
      <c r="C179" s="2" t="s">
        <v>2221</v>
      </c>
    </row>
    <row r="180">
      <c r="A180" s="2" t="s">
        <v>2736</v>
      </c>
      <c r="B180" s="32" t="s">
        <v>2213</v>
      </c>
      <c r="C180" s="2" t="s">
        <v>404</v>
      </c>
    </row>
    <row r="181">
      <c r="A181" s="2" t="s">
        <v>3607</v>
      </c>
      <c r="C181" s="2" t="s">
        <v>404</v>
      </c>
    </row>
    <row r="182">
      <c r="A182" s="2" t="s">
        <v>1290</v>
      </c>
      <c r="B182" s="2" t="s">
        <v>2209</v>
      </c>
      <c r="C182" s="32" t="s">
        <v>2210</v>
      </c>
    </row>
    <row r="183">
      <c r="A183" s="2" t="s">
        <v>3025</v>
      </c>
      <c r="B183" s="2" t="s">
        <v>3026</v>
      </c>
      <c r="C183" s="4" t="s">
        <v>2210</v>
      </c>
    </row>
    <row r="184">
      <c r="A184" s="2" t="s">
        <v>495</v>
      </c>
      <c r="C184" s="4" t="s">
        <v>56</v>
      </c>
    </row>
    <row r="185">
      <c r="A185" s="2" t="s">
        <v>3148</v>
      </c>
      <c r="C185" s="2" t="s">
        <v>404</v>
      </c>
    </row>
    <row r="186">
      <c r="A186" s="2" t="s">
        <v>501</v>
      </c>
      <c r="B186" s="2" t="s">
        <v>2209</v>
      </c>
      <c r="C186" s="32" t="s">
        <v>2210</v>
      </c>
    </row>
    <row r="187">
      <c r="A187" s="2" t="s">
        <v>734</v>
      </c>
      <c r="B187" s="2" t="s">
        <v>2209</v>
      </c>
      <c r="C187" s="32" t="s">
        <v>2210</v>
      </c>
    </row>
    <row r="188">
      <c r="A188" s="2" t="s">
        <v>689</v>
      </c>
      <c r="B188" s="2" t="s">
        <v>2209</v>
      </c>
      <c r="C188" s="32" t="s">
        <v>2210</v>
      </c>
    </row>
    <row r="189">
      <c r="A189" s="32" t="s">
        <v>526</v>
      </c>
      <c r="B189" s="2" t="s">
        <v>2209</v>
      </c>
      <c r="C189" s="32" t="s">
        <v>2210</v>
      </c>
    </row>
    <row r="190">
      <c r="A190" s="4" t="s">
        <v>2617</v>
      </c>
      <c r="C190" s="2" t="s">
        <v>210</v>
      </c>
    </row>
    <row r="191">
      <c r="A191" s="2" t="s">
        <v>2387</v>
      </c>
      <c r="C191" s="2" t="s">
        <v>2388</v>
      </c>
    </row>
    <row r="192">
      <c r="A192" s="2" t="s">
        <v>536</v>
      </c>
      <c r="B192" s="2" t="s">
        <v>2209</v>
      </c>
      <c r="C192" s="32" t="s">
        <v>2210</v>
      </c>
    </row>
    <row r="193">
      <c r="A193" s="2" t="s">
        <v>743</v>
      </c>
      <c r="B193" s="2" t="s">
        <v>2209</v>
      </c>
      <c r="C193" s="32" t="s">
        <v>2210</v>
      </c>
    </row>
    <row r="194">
      <c r="A194" s="2" t="s">
        <v>681</v>
      </c>
      <c r="B194" s="2" t="s">
        <v>2209</v>
      </c>
      <c r="C194" s="32" t="s">
        <v>2210</v>
      </c>
    </row>
    <row r="195">
      <c r="A195" s="2" t="s">
        <v>541</v>
      </c>
      <c r="B195" s="2" t="s">
        <v>2209</v>
      </c>
      <c r="C195" s="32" t="s">
        <v>2210</v>
      </c>
    </row>
    <row r="196">
      <c r="A196" s="2" t="s">
        <v>1741</v>
      </c>
      <c r="B196" s="2" t="s">
        <v>2209</v>
      </c>
      <c r="C196" s="32" t="s">
        <v>2210</v>
      </c>
    </row>
    <row r="197">
      <c r="A197" s="2" t="s">
        <v>3171</v>
      </c>
      <c r="C197" s="32" t="s">
        <v>492</v>
      </c>
    </row>
    <row r="198">
      <c r="A198" s="2" t="s">
        <v>1508</v>
      </c>
      <c r="B198" s="2" t="s">
        <v>2599</v>
      </c>
      <c r="C198" s="32" t="s">
        <v>2210</v>
      </c>
    </row>
    <row r="199">
      <c r="A199" s="4" t="s">
        <v>3608</v>
      </c>
      <c r="B199" s="2" t="s">
        <v>2209</v>
      </c>
      <c r="C199" s="32" t="s">
        <v>2210</v>
      </c>
    </row>
    <row r="200">
      <c r="A200" s="2" t="s">
        <v>2960</v>
      </c>
      <c r="C200" s="2" t="s">
        <v>2761</v>
      </c>
    </row>
    <row r="201">
      <c r="A201" s="2" t="s">
        <v>1593</v>
      </c>
      <c r="C201" s="4" t="s">
        <v>1593</v>
      </c>
    </row>
    <row r="202">
      <c r="A202" s="2" t="s">
        <v>3070</v>
      </c>
      <c r="B202" s="2" t="s">
        <v>1677</v>
      </c>
      <c r="C202" s="2" t="s">
        <v>2210</v>
      </c>
    </row>
    <row r="203">
      <c r="A203" s="2" t="s">
        <v>2580</v>
      </c>
      <c r="B203" s="4" t="s">
        <v>2581</v>
      </c>
      <c r="C203" s="126" t="s">
        <v>2210</v>
      </c>
    </row>
    <row r="204">
      <c r="A204" s="2" t="s">
        <v>573</v>
      </c>
      <c r="B204" s="2" t="s">
        <v>2209</v>
      </c>
      <c r="C204" s="32" t="s">
        <v>2210</v>
      </c>
    </row>
    <row r="205">
      <c r="A205" s="2" t="s">
        <v>3175</v>
      </c>
      <c r="C205" s="2" t="s">
        <v>2260</v>
      </c>
    </row>
    <row r="206">
      <c r="A206" s="2" t="s">
        <v>578</v>
      </c>
      <c r="B206" s="2" t="s">
        <v>2209</v>
      </c>
      <c r="C206" s="2" t="s">
        <v>2210</v>
      </c>
    </row>
    <row r="207">
      <c r="A207" s="2" t="s">
        <v>2165</v>
      </c>
      <c r="C207" s="32" t="s">
        <v>181</v>
      </c>
    </row>
    <row r="208">
      <c r="A208" s="2" t="s">
        <v>2333</v>
      </c>
      <c r="C208" s="32" t="s">
        <v>2331</v>
      </c>
    </row>
    <row r="209">
      <c r="A209" s="2" t="s">
        <v>2892</v>
      </c>
      <c r="B209" s="2" t="s">
        <v>2599</v>
      </c>
      <c r="C209" s="32" t="s">
        <v>2210</v>
      </c>
    </row>
    <row r="210">
      <c r="A210" s="2" t="s">
        <v>688</v>
      </c>
      <c r="B210" s="2" t="s">
        <v>2209</v>
      </c>
      <c r="C210" s="32" t="s">
        <v>2210</v>
      </c>
    </row>
    <row r="211">
      <c r="A211" s="2" t="s">
        <v>1263</v>
      </c>
      <c r="B211" s="2" t="s">
        <v>2209</v>
      </c>
      <c r="C211" s="32" t="s">
        <v>2210</v>
      </c>
    </row>
    <row r="212">
      <c r="A212" s="2" t="s">
        <v>594</v>
      </c>
      <c r="C212" s="4" t="s">
        <v>596</v>
      </c>
    </row>
    <row r="213">
      <c r="A213" s="2" t="s">
        <v>930</v>
      </c>
      <c r="B213" s="2" t="s">
        <v>2209</v>
      </c>
      <c r="C213" s="32" t="s">
        <v>2210</v>
      </c>
    </row>
    <row r="214">
      <c r="A214" s="2" t="s">
        <v>2220</v>
      </c>
      <c r="C214" s="2" t="s">
        <v>2221</v>
      </c>
    </row>
    <row r="215">
      <c r="A215" s="2" t="s">
        <v>2601</v>
      </c>
      <c r="B215" s="2" t="s">
        <v>2602</v>
      </c>
      <c r="C215" s="2" t="s">
        <v>2603</v>
      </c>
    </row>
    <row r="216">
      <c r="A216" s="32" t="s">
        <v>2316</v>
      </c>
      <c r="B216" s="32" t="s">
        <v>2316</v>
      </c>
      <c r="C216" s="2" t="s">
        <v>56</v>
      </c>
    </row>
    <row r="217">
      <c r="A217" s="2" t="s">
        <v>3068</v>
      </c>
      <c r="B217" s="2" t="s">
        <v>2602</v>
      </c>
      <c r="C217" s="2" t="s">
        <v>2603</v>
      </c>
    </row>
    <row r="218">
      <c r="A218" s="2" t="s">
        <v>2278</v>
      </c>
      <c r="C218" s="2" t="s">
        <v>2279</v>
      </c>
    </row>
    <row r="219">
      <c r="A219" s="2" t="s">
        <v>3085</v>
      </c>
      <c r="C219" s="2" t="s">
        <v>1696</v>
      </c>
    </row>
    <row r="220">
      <c r="A220" s="2" t="s">
        <v>618</v>
      </c>
      <c r="C220" s="4" t="s">
        <v>2210</v>
      </c>
    </row>
    <row r="221">
      <c r="A221" s="2" t="s">
        <v>620</v>
      </c>
      <c r="B221" s="32" t="s">
        <v>620</v>
      </c>
      <c r="C221" s="2" t="s">
        <v>2210</v>
      </c>
    </row>
    <row r="222">
      <c r="A222" s="2" t="s">
        <v>3303</v>
      </c>
      <c r="C222" s="2" t="s">
        <v>373</v>
      </c>
    </row>
    <row r="223">
      <c r="A223" s="2" t="s">
        <v>2740</v>
      </c>
      <c r="B223" s="2" t="s">
        <v>2741</v>
      </c>
      <c r="C223" s="4" t="s">
        <v>156</v>
      </c>
    </row>
    <row r="224">
      <c r="A224" s="2" t="s">
        <v>2763</v>
      </c>
      <c r="C224" s="2" t="s">
        <v>492</v>
      </c>
    </row>
    <row r="225">
      <c r="A225" s="2" t="s">
        <v>2948</v>
      </c>
      <c r="C225" s="32" t="s">
        <v>56</v>
      </c>
    </row>
    <row r="226">
      <c r="A226" s="2" t="s">
        <v>3609</v>
      </c>
      <c r="C226" s="32" t="s">
        <v>56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1.38"/>
    <col customWidth="1" min="3" max="3" width="10.88"/>
    <col customWidth="1" min="4" max="4" width="26.25"/>
    <col customWidth="1" min="5" max="5" width="13.13"/>
    <col customWidth="1" min="6" max="6" width="16.38"/>
    <col customWidth="1" min="7" max="7" width="11.38"/>
    <col customWidth="1" min="8" max="8" width="17.13"/>
    <col customWidth="1" min="9" max="9" width="29.25"/>
    <col customWidth="1" min="10" max="10" width="17.0"/>
    <col customWidth="1" min="11" max="26" width="11.38"/>
  </cols>
  <sheetData>
    <row r="1" ht="12.75" customHeight="1">
      <c r="A1" s="116" t="s">
        <v>3610</v>
      </c>
      <c r="B1" s="116"/>
      <c r="C1" s="119" t="s">
        <v>3611</v>
      </c>
      <c r="D1" s="88" t="s">
        <v>2201</v>
      </c>
      <c r="E1" s="88" t="s">
        <v>2202</v>
      </c>
      <c r="F1" s="88" t="s">
        <v>2203</v>
      </c>
      <c r="G1" s="116" t="s">
        <v>2204</v>
      </c>
      <c r="H1" s="120" t="s">
        <v>2205</v>
      </c>
      <c r="I1" s="88" t="s">
        <v>2206</v>
      </c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12.75" customHeight="1">
      <c r="A2" s="46">
        <v>1.0</v>
      </c>
      <c r="B2" s="46"/>
      <c r="C2" s="123">
        <v>11688.0</v>
      </c>
      <c r="D2" s="2" t="s">
        <v>105</v>
      </c>
      <c r="E2" s="2" t="s">
        <v>2209</v>
      </c>
      <c r="F2" s="32" t="s">
        <v>2210</v>
      </c>
      <c r="H2" s="124">
        <v>11688.0</v>
      </c>
      <c r="I2" s="2" t="s">
        <v>105</v>
      </c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</row>
    <row r="3" ht="12.75" customHeight="1">
      <c r="A3" s="46">
        <v>2.0</v>
      </c>
      <c r="B3" s="46"/>
      <c r="C3" s="123" t="s">
        <v>2212</v>
      </c>
      <c r="D3" s="2" t="s">
        <v>2213</v>
      </c>
      <c r="F3" s="32" t="s">
        <v>404</v>
      </c>
      <c r="H3" s="124" t="s">
        <v>651</v>
      </c>
      <c r="I3" s="2" t="s">
        <v>64</v>
      </c>
    </row>
    <row r="4" ht="12.75" customHeight="1">
      <c r="A4" s="46">
        <v>3.0</v>
      </c>
      <c r="B4" s="46"/>
      <c r="C4" s="123" t="s">
        <v>2214</v>
      </c>
      <c r="D4" s="4" t="s">
        <v>2215</v>
      </c>
      <c r="F4" s="2" t="s">
        <v>404</v>
      </c>
      <c r="H4" s="124" t="s">
        <v>653</v>
      </c>
      <c r="I4" s="2" t="s">
        <v>569</v>
      </c>
    </row>
    <row r="5" ht="12.75" customHeight="1">
      <c r="A5" s="46">
        <v>4.0</v>
      </c>
      <c r="B5" s="46"/>
      <c r="C5" s="123" t="s">
        <v>2216</v>
      </c>
      <c r="D5" s="2" t="s">
        <v>2217</v>
      </c>
      <c r="F5" s="32" t="s">
        <v>2218</v>
      </c>
      <c r="H5" s="124" t="s">
        <v>656</v>
      </c>
      <c r="I5" s="2" t="s">
        <v>108</v>
      </c>
    </row>
    <row r="6" ht="12.75" customHeight="1">
      <c r="A6" s="46">
        <v>5.0</v>
      </c>
      <c r="B6" s="46"/>
      <c r="C6" s="123" t="s">
        <v>2219</v>
      </c>
      <c r="D6" s="2" t="s">
        <v>2220</v>
      </c>
      <c r="F6" s="2" t="s">
        <v>2221</v>
      </c>
      <c r="H6" s="124" t="s">
        <v>657</v>
      </c>
      <c r="I6" s="2" t="s">
        <v>600</v>
      </c>
    </row>
    <row r="7" ht="12.75" customHeight="1">
      <c r="A7" s="46">
        <v>6.0</v>
      </c>
      <c r="B7" s="46"/>
      <c r="C7" s="123" t="s">
        <v>2223</v>
      </c>
      <c r="D7" s="4" t="s">
        <v>3537</v>
      </c>
      <c r="F7" s="2" t="s">
        <v>2221</v>
      </c>
      <c r="H7" s="124" t="s">
        <v>659</v>
      </c>
      <c r="I7" s="2" t="s">
        <v>450</v>
      </c>
    </row>
    <row r="8" ht="12.75" customHeight="1">
      <c r="A8" s="46">
        <v>7.0</v>
      </c>
      <c r="B8" s="46"/>
      <c r="C8" s="123" t="s">
        <v>2224</v>
      </c>
      <c r="D8" s="4" t="s">
        <v>2225</v>
      </c>
      <c r="F8" s="32" t="s">
        <v>2226</v>
      </c>
      <c r="G8" s="32"/>
      <c r="H8" s="124" t="s">
        <v>661</v>
      </c>
      <c r="I8" s="4" t="s">
        <v>91</v>
      </c>
    </row>
    <row r="9" ht="12.75" customHeight="1">
      <c r="A9" s="46">
        <v>8.0</v>
      </c>
      <c r="B9" s="46"/>
      <c r="C9" s="123" t="s">
        <v>2227</v>
      </c>
      <c r="D9" s="2" t="s">
        <v>2228</v>
      </c>
      <c r="F9" s="2" t="s">
        <v>2229</v>
      </c>
      <c r="H9" s="124" t="s">
        <v>662</v>
      </c>
      <c r="I9" s="2" t="s">
        <v>353</v>
      </c>
    </row>
    <row r="10" ht="12.75" customHeight="1">
      <c r="A10" s="46">
        <v>9.0</v>
      </c>
      <c r="B10" s="46"/>
      <c r="C10" s="123" t="s">
        <v>2230</v>
      </c>
      <c r="D10" s="2" t="s">
        <v>2231</v>
      </c>
      <c r="F10" s="2" t="s">
        <v>2232</v>
      </c>
      <c r="H10" s="124" t="s">
        <v>663</v>
      </c>
      <c r="I10" s="2" t="s">
        <v>477</v>
      </c>
    </row>
    <row r="11" ht="12.75" customHeight="1">
      <c r="A11" s="46">
        <v>10.0</v>
      </c>
      <c r="B11" s="46"/>
      <c r="C11" s="123" t="s">
        <v>2233</v>
      </c>
      <c r="D11" s="2" t="s">
        <v>412</v>
      </c>
      <c r="F11" s="4" t="s">
        <v>2232</v>
      </c>
      <c r="H11" s="124" t="s">
        <v>664</v>
      </c>
      <c r="I11" s="2" t="s">
        <v>412</v>
      </c>
    </row>
    <row r="12" ht="12.75" customHeight="1">
      <c r="A12" s="46">
        <v>11.0</v>
      </c>
      <c r="B12" s="46"/>
      <c r="C12" s="123" t="s">
        <v>2234</v>
      </c>
      <c r="D12" s="32" t="s">
        <v>68</v>
      </c>
      <c r="F12" s="32" t="s">
        <v>68</v>
      </c>
      <c r="H12" s="124" t="s">
        <v>666</v>
      </c>
      <c r="I12" s="2" t="s">
        <v>66</v>
      </c>
    </row>
    <row r="13" ht="12.75" customHeight="1">
      <c r="A13" s="46">
        <v>12.0</v>
      </c>
      <c r="B13" s="46"/>
      <c r="C13" s="123" t="s">
        <v>2235</v>
      </c>
      <c r="D13" s="2" t="s">
        <v>2236</v>
      </c>
      <c r="E13" s="2" t="s">
        <v>3612</v>
      </c>
      <c r="F13" s="126" t="s">
        <v>596</v>
      </c>
      <c r="H13" s="124" t="s">
        <v>667</v>
      </c>
      <c r="I13" s="2" t="s">
        <v>431</v>
      </c>
    </row>
    <row r="14" ht="12.75" customHeight="1">
      <c r="A14" s="46">
        <v>13.0</v>
      </c>
      <c r="B14" s="46"/>
      <c r="C14" s="123" t="s">
        <v>2238</v>
      </c>
      <c r="D14" s="2" t="s">
        <v>2239</v>
      </c>
      <c r="E14" s="2" t="s">
        <v>2240</v>
      </c>
      <c r="F14" s="32" t="s">
        <v>2210</v>
      </c>
      <c r="H14" s="124" t="s">
        <v>668</v>
      </c>
      <c r="I14" s="2" t="s">
        <v>222</v>
      </c>
    </row>
    <row r="15" ht="12.75" customHeight="1">
      <c r="A15" s="46">
        <v>14.0</v>
      </c>
      <c r="B15" s="46"/>
      <c r="C15" s="123" t="s">
        <v>2241</v>
      </c>
      <c r="D15" s="2" t="s">
        <v>620</v>
      </c>
      <c r="E15" s="32" t="s">
        <v>620</v>
      </c>
      <c r="F15" s="2" t="s">
        <v>2210</v>
      </c>
      <c r="H15" s="124" t="s">
        <v>670</v>
      </c>
      <c r="I15" s="2" t="s">
        <v>620</v>
      </c>
    </row>
    <row r="16" ht="12.75" customHeight="1">
      <c r="A16" s="46">
        <v>15.0</v>
      </c>
      <c r="B16" s="46"/>
      <c r="C16" s="123" t="s">
        <v>2242</v>
      </c>
      <c r="D16" s="2" t="s">
        <v>370</v>
      </c>
      <c r="E16" s="2" t="s">
        <v>2244</v>
      </c>
      <c r="F16" s="32" t="s">
        <v>2210</v>
      </c>
      <c r="H16" s="124" t="s">
        <v>672</v>
      </c>
      <c r="I16" s="2" t="s">
        <v>370</v>
      </c>
    </row>
    <row r="17" ht="12.75" customHeight="1">
      <c r="A17" s="46">
        <v>16.0</v>
      </c>
      <c r="B17" s="46"/>
      <c r="C17" s="123" t="s">
        <v>2246</v>
      </c>
      <c r="D17" s="4" t="s">
        <v>2247</v>
      </c>
      <c r="F17" s="32" t="s">
        <v>404</v>
      </c>
      <c r="H17" s="124" t="s">
        <v>673</v>
      </c>
      <c r="I17" s="2" t="s">
        <v>151</v>
      </c>
    </row>
    <row r="18" ht="12.75" customHeight="1">
      <c r="A18" s="46">
        <v>17.0</v>
      </c>
      <c r="B18" s="46"/>
      <c r="C18" s="123"/>
      <c r="D18" s="2" t="s">
        <v>3600</v>
      </c>
      <c r="E18" s="32" t="s">
        <v>2250</v>
      </c>
      <c r="F18" s="32" t="s">
        <v>56</v>
      </c>
      <c r="H18" s="124"/>
      <c r="I18" s="2" t="s">
        <v>675</v>
      </c>
    </row>
    <row r="19" ht="12.75" customHeight="1">
      <c r="A19" s="46">
        <v>18.0</v>
      </c>
      <c r="B19" s="46"/>
      <c r="C19" s="123" t="s">
        <v>2251</v>
      </c>
      <c r="D19" s="2" t="s">
        <v>734</v>
      </c>
      <c r="E19" s="2" t="s">
        <v>2209</v>
      </c>
      <c r="F19" s="32" t="s">
        <v>2210</v>
      </c>
      <c r="H19" s="124" t="s">
        <v>677</v>
      </c>
      <c r="I19" s="2" t="s">
        <v>678</v>
      </c>
    </row>
    <row r="20" ht="12.75" customHeight="1">
      <c r="A20" s="46">
        <v>19.0</v>
      </c>
      <c r="B20" s="46"/>
      <c r="C20" s="123" t="s">
        <v>2252</v>
      </c>
      <c r="D20" s="2" t="s">
        <v>3598</v>
      </c>
      <c r="E20" s="2" t="s">
        <v>2209</v>
      </c>
      <c r="F20" s="32" t="s">
        <v>2210</v>
      </c>
      <c r="H20" s="124" t="s">
        <v>679</v>
      </c>
      <c r="I20" s="2" t="s">
        <v>309</v>
      </c>
    </row>
    <row r="21" ht="12.75" customHeight="1">
      <c r="A21" s="46">
        <v>20.0</v>
      </c>
      <c r="B21" s="46"/>
      <c r="C21" s="123" t="s">
        <v>2253</v>
      </c>
      <c r="D21" s="2" t="s">
        <v>681</v>
      </c>
      <c r="E21" s="2" t="s">
        <v>2209</v>
      </c>
      <c r="F21" s="32" t="s">
        <v>2210</v>
      </c>
      <c r="H21" s="124" t="s">
        <v>680</v>
      </c>
      <c r="I21" s="2" t="s">
        <v>681</v>
      </c>
    </row>
    <row r="22" ht="12.75" customHeight="1">
      <c r="A22" s="46">
        <v>21.0</v>
      </c>
      <c r="B22" s="46"/>
      <c r="C22" s="123"/>
      <c r="D22" s="2" t="s">
        <v>729</v>
      </c>
      <c r="E22" s="2" t="s">
        <v>2209</v>
      </c>
      <c r="F22" s="32" t="s">
        <v>2210</v>
      </c>
      <c r="H22" s="124"/>
      <c r="I22" s="2" t="s">
        <v>682</v>
      </c>
    </row>
    <row r="23" ht="12.75" customHeight="1">
      <c r="A23" s="46">
        <v>22.0</v>
      </c>
      <c r="B23" s="46"/>
      <c r="C23" s="123"/>
      <c r="D23" s="2" t="s">
        <v>726</v>
      </c>
      <c r="E23" s="2" t="s">
        <v>2209</v>
      </c>
      <c r="F23" s="32" t="s">
        <v>2210</v>
      </c>
      <c r="H23" s="124"/>
      <c r="I23" s="2" t="s">
        <v>684</v>
      </c>
    </row>
    <row r="24" ht="12.75" customHeight="1">
      <c r="A24" s="46">
        <v>23.0</v>
      </c>
      <c r="B24" s="46"/>
      <c r="C24" s="123">
        <v>11834.0</v>
      </c>
      <c r="D24" s="2" t="s">
        <v>688</v>
      </c>
      <c r="E24" s="2" t="s">
        <v>2209</v>
      </c>
      <c r="F24" s="32" t="s">
        <v>2210</v>
      </c>
      <c r="H24" s="124">
        <v>11834.0</v>
      </c>
      <c r="I24" s="2" t="s">
        <v>587</v>
      </c>
    </row>
    <row r="25" ht="12.75" customHeight="1">
      <c r="A25" s="46">
        <v>26.0</v>
      </c>
      <c r="B25" s="46"/>
      <c r="C25" s="123">
        <v>11958.0</v>
      </c>
      <c r="D25" s="2" t="s">
        <v>688</v>
      </c>
      <c r="E25" s="2" t="s">
        <v>2209</v>
      </c>
      <c r="F25" s="32" t="s">
        <v>2210</v>
      </c>
      <c r="H25" s="124">
        <v>11958.0</v>
      </c>
      <c r="I25" s="2" t="s">
        <v>688</v>
      </c>
    </row>
    <row r="26" ht="12.75" customHeight="1">
      <c r="A26" s="46">
        <v>27.0</v>
      </c>
      <c r="B26" s="46"/>
      <c r="C26" s="123">
        <v>11959.0</v>
      </c>
      <c r="D26" s="2" t="s">
        <v>689</v>
      </c>
      <c r="E26" s="2" t="s">
        <v>2209</v>
      </c>
      <c r="F26" s="32" t="s">
        <v>2210</v>
      </c>
      <c r="H26" s="124">
        <v>11959.0</v>
      </c>
      <c r="I26" s="2" t="s">
        <v>689</v>
      </c>
    </row>
    <row r="27" ht="12.75" customHeight="1">
      <c r="A27" s="46">
        <v>28.0</v>
      </c>
      <c r="B27" s="46"/>
      <c r="C27" s="123">
        <v>11959.0</v>
      </c>
      <c r="D27" s="2" t="s">
        <v>688</v>
      </c>
      <c r="E27" s="2" t="s">
        <v>2209</v>
      </c>
      <c r="F27" s="32" t="s">
        <v>2210</v>
      </c>
      <c r="H27" s="124">
        <v>11959.0</v>
      </c>
      <c r="I27" s="2" t="s">
        <v>688</v>
      </c>
    </row>
    <row r="28" ht="12.75" customHeight="1">
      <c r="A28" s="46">
        <v>31.0</v>
      </c>
      <c r="B28" s="46"/>
      <c r="C28" s="123">
        <v>12054.0</v>
      </c>
      <c r="D28" s="2" t="s">
        <v>688</v>
      </c>
      <c r="E28" s="2" t="s">
        <v>2209</v>
      </c>
      <c r="F28" s="32" t="s">
        <v>2210</v>
      </c>
      <c r="H28" s="124">
        <v>12054.0</v>
      </c>
      <c r="I28" s="2" t="s">
        <v>587</v>
      </c>
    </row>
    <row r="29" ht="12.75" customHeight="1">
      <c r="A29" s="46">
        <v>32.0</v>
      </c>
      <c r="B29" s="46"/>
      <c r="C29" s="123" t="s">
        <v>2254</v>
      </c>
      <c r="D29" s="2" t="s">
        <v>1175</v>
      </c>
      <c r="E29" s="2" t="s">
        <v>735</v>
      </c>
      <c r="F29" s="32" t="s">
        <v>2210</v>
      </c>
      <c r="H29" s="124" t="s">
        <v>692</v>
      </c>
      <c r="I29" s="2" t="s">
        <v>693</v>
      </c>
    </row>
    <row r="30" ht="12.75" customHeight="1">
      <c r="A30" s="46">
        <v>33.0</v>
      </c>
      <c r="B30" s="46"/>
      <c r="C30" s="123" t="s">
        <v>2255</v>
      </c>
      <c r="D30" s="4" t="s">
        <v>2256</v>
      </c>
      <c r="E30" s="32" t="s">
        <v>2257</v>
      </c>
      <c r="G30" s="32" t="s">
        <v>1351</v>
      </c>
      <c r="H30" s="124" t="s">
        <v>694</v>
      </c>
      <c r="I30" s="4" t="s">
        <v>37</v>
      </c>
      <c r="J30" s="2" t="s">
        <v>3613</v>
      </c>
    </row>
    <row r="31" ht="12.75" customHeight="1">
      <c r="A31" s="46">
        <v>34.0</v>
      </c>
      <c r="B31" s="46"/>
      <c r="C31" s="123" t="s">
        <v>2258</v>
      </c>
      <c r="D31" s="2" t="s">
        <v>2259</v>
      </c>
      <c r="F31" s="2" t="s">
        <v>2260</v>
      </c>
      <c r="H31" s="124" t="s">
        <v>695</v>
      </c>
      <c r="I31" s="2" t="s">
        <v>696</v>
      </c>
    </row>
    <row r="32" ht="12.75" customHeight="1">
      <c r="A32" s="46">
        <v>35.0</v>
      </c>
      <c r="B32" s="46"/>
      <c r="C32" s="123" t="s">
        <v>2261</v>
      </c>
      <c r="D32" s="2" t="s">
        <v>1593</v>
      </c>
      <c r="F32" s="2" t="s">
        <v>561</v>
      </c>
      <c r="H32" s="124" t="s">
        <v>697</v>
      </c>
      <c r="I32" s="2" t="s">
        <v>559</v>
      </c>
    </row>
    <row r="33" ht="12.75" customHeight="1">
      <c r="A33" s="46">
        <v>36.0</v>
      </c>
      <c r="B33" s="46"/>
      <c r="C33" s="123" t="s">
        <v>2262</v>
      </c>
      <c r="D33" s="2" t="s">
        <v>2263</v>
      </c>
      <c r="F33" s="32" t="s">
        <v>2264</v>
      </c>
      <c r="H33" s="124" t="s">
        <v>698</v>
      </c>
      <c r="I33" s="2" t="s">
        <v>142</v>
      </c>
    </row>
    <row r="34" ht="12.75" customHeight="1">
      <c r="A34" s="46">
        <v>37.0</v>
      </c>
      <c r="B34" s="46"/>
      <c r="C34" s="123" t="s">
        <v>2265</v>
      </c>
      <c r="D34" s="2" t="s">
        <v>2266</v>
      </c>
      <c r="F34" s="2" t="s">
        <v>2267</v>
      </c>
      <c r="H34" s="124" t="s">
        <v>699</v>
      </c>
      <c r="I34" s="2" t="s">
        <v>434</v>
      </c>
    </row>
    <row r="35" ht="12.75" customHeight="1">
      <c r="A35" s="46">
        <v>38.0</v>
      </c>
      <c r="B35" s="46"/>
      <c r="C35" s="123" t="s">
        <v>2268</v>
      </c>
      <c r="D35" s="2" t="s">
        <v>2269</v>
      </c>
      <c r="F35" s="32" t="s">
        <v>2267</v>
      </c>
      <c r="H35" s="124" t="s">
        <v>701</v>
      </c>
      <c r="I35" s="2" t="s">
        <v>18</v>
      </c>
    </row>
    <row r="36" ht="12.75" customHeight="1">
      <c r="A36" s="46">
        <v>39.0</v>
      </c>
      <c r="B36" s="46"/>
      <c r="C36" s="123"/>
      <c r="D36" s="2" t="s">
        <v>2270</v>
      </c>
      <c r="F36" s="2" t="s">
        <v>2271</v>
      </c>
      <c r="H36" s="124"/>
      <c r="I36" s="2" t="s">
        <v>253</v>
      </c>
    </row>
    <row r="37" ht="12.75" customHeight="1">
      <c r="A37" s="46">
        <v>40.0</v>
      </c>
      <c r="B37" s="46"/>
      <c r="C37" s="123"/>
      <c r="D37" s="4" t="s">
        <v>3525</v>
      </c>
      <c r="F37" s="2" t="s">
        <v>2273</v>
      </c>
      <c r="H37" s="124"/>
      <c r="I37" s="4" t="s">
        <v>417</v>
      </c>
    </row>
    <row r="38" ht="12.75" customHeight="1">
      <c r="A38" s="46">
        <v>41.0</v>
      </c>
      <c r="B38" s="46"/>
      <c r="C38" s="123" t="s">
        <v>2274</v>
      </c>
      <c r="D38" s="2" t="s">
        <v>2275</v>
      </c>
      <c r="F38" s="2" t="s">
        <v>2276</v>
      </c>
      <c r="H38" s="124" t="s">
        <v>704</v>
      </c>
      <c r="I38" s="2" t="s">
        <v>705</v>
      </c>
    </row>
    <row r="39" ht="12.75" customHeight="1">
      <c r="A39" s="46">
        <v>42.0</v>
      </c>
      <c r="B39" s="46"/>
      <c r="C39" s="123" t="s">
        <v>2277</v>
      </c>
      <c r="D39" s="2" t="s">
        <v>2278</v>
      </c>
      <c r="F39" s="2" t="s">
        <v>2279</v>
      </c>
      <c r="G39" s="32"/>
      <c r="H39" s="124" t="s">
        <v>707</v>
      </c>
      <c r="I39" s="2" t="s">
        <v>612</v>
      </c>
    </row>
    <row r="40" ht="12.75" customHeight="1">
      <c r="A40" s="46">
        <v>43.0</v>
      </c>
      <c r="B40" s="46"/>
      <c r="C40" s="123" t="s">
        <v>2281</v>
      </c>
      <c r="D40" s="2" t="s">
        <v>2282</v>
      </c>
      <c r="F40" s="32" t="s">
        <v>200</v>
      </c>
      <c r="H40" s="124" t="s">
        <v>708</v>
      </c>
      <c r="I40" s="2" t="s">
        <v>69</v>
      </c>
    </row>
    <row r="41" ht="12.75" customHeight="1">
      <c r="A41" s="46">
        <v>44.0</v>
      </c>
      <c r="B41" s="46"/>
      <c r="C41" s="123">
        <v>12170.0</v>
      </c>
      <c r="D41" s="2" t="s">
        <v>710</v>
      </c>
      <c r="F41" s="32" t="s">
        <v>710</v>
      </c>
      <c r="H41" s="124">
        <v>12170.0</v>
      </c>
      <c r="I41" s="2" t="s">
        <v>710</v>
      </c>
    </row>
    <row r="42" ht="12.75" customHeight="1">
      <c r="A42" s="46">
        <v>45.0</v>
      </c>
      <c r="B42" s="46"/>
      <c r="C42" s="123">
        <v>12173.0</v>
      </c>
      <c r="D42" s="2" t="s">
        <v>2283</v>
      </c>
      <c r="H42" s="124">
        <v>12173.0</v>
      </c>
      <c r="I42" s="2" t="s">
        <v>183</v>
      </c>
      <c r="J42" s="2" t="s">
        <v>3614</v>
      </c>
    </row>
    <row r="43" ht="12.75" customHeight="1">
      <c r="A43" s="46">
        <v>46.0</v>
      </c>
      <c r="B43" s="46"/>
      <c r="C43" s="123" t="s">
        <v>2286</v>
      </c>
      <c r="D43" s="4" t="s">
        <v>156</v>
      </c>
      <c r="F43" s="4" t="s">
        <v>156</v>
      </c>
      <c r="H43" s="124" t="s">
        <v>711</v>
      </c>
      <c r="I43" s="2" t="s">
        <v>154</v>
      </c>
    </row>
    <row r="44" ht="12.75" customHeight="1">
      <c r="A44" s="46">
        <v>47.0</v>
      </c>
      <c r="B44" s="46"/>
      <c r="C44" s="123" t="s">
        <v>2289</v>
      </c>
      <c r="D44" s="4" t="s">
        <v>2247</v>
      </c>
      <c r="F44" s="32" t="s">
        <v>404</v>
      </c>
      <c r="H44" s="124" t="s">
        <v>712</v>
      </c>
      <c r="I44" s="2" t="s">
        <v>151</v>
      </c>
    </row>
    <row r="45" ht="12.75" customHeight="1">
      <c r="A45" s="46">
        <v>48.0</v>
      </c>
      <c r="B45" s="46"/>
      <c r="C45" s="123">
        <v>12193.0</v>
      </c>
      <c r="D45" s="2" t="s">
        <v>2213</v>
      </c>
      <c r="F45" s="32" t="s">
        <v>404</v>
      </c>
      <c r="H45" s="124">
        <v>12193.0</v>
      </c>
      <c r="I45" s="2" t="s">
        <v>64</v>
      </c>
    </row>
    <row r="46" ht="12.75" customHeight="1">
      <c r="A46" s="46">
        <v>49.0</v>
      </c>
      <c r="B46" s="46"/>
      <c r="C46" s="123" t="s">
        <v>2290</v>
      </c>
      <c r="D46" s="2" t="s">
        <v>734</v>
      </c>
      <c r="E46" s="2" t="s">
        <v>2209</v>
      </c>
      <c r="F46" s="32" t="s">
        <v>2210</v>
      </c>
      <c r="H46" s="124" t="s">
        <v>714</v>
      </c>
      <c r="I46" s="2" t="s">
        <v>715</v>
      </c>
    </row>
    <row r="47" ht="12.75" customHeight="1">
      <c r="A47" s="46">
        <v>50.0</v>
      </c>
      <c r="B47" s="46"/>
      <c r="C47" s="123" t="s">
        <v>2291</v>
      </c>
      <c r="D47" s="2" t="s">
        <v>3598</v>
      </c>
      <c r="E47" s="2" t="s">
        <v>2209</v>
      </c>
      <c r="F47" s="32" t="s">
        <v>2210</v>
      </c>
      <c r="H47" s="124" t="s">
        <v>716</v>
      </c>
      <c r="I47" s="2" t="s">
        <v>717</v>
      </c>
    </row>
    <row r="48" ht="12.75" customHeight="1">
      <c r="A48" s="46">
        <v>51.0</v>
      </c>
      <c r="B48" s="46"/>
      <c r="C48" s="123" t="s">
        <v>2292</v>
      </c>
      <c r="D48" s="2" t="s">
        <v>681</v>
      </c>
      <c r="E48" s="2" t="s">
        <v>2209</v>
      </c>
      <c r="F48" s="32" t="s">
        <v>2210</v>
      </c>
      <c r="H48" s="124" t="s">
        <v>718</v>
      </c>
      <c r="I48" s="2" t="s">
        <v>538</v>
      </c>
    </row>
    <row r="49" ht="12.75" customHeight="1">
      <c r="A49" s="46">
        <v>52.0</v>
      </c>
      <c r="B49" s="46"/>
      <c r="C49" s="123">
        <v>12218.0</v>
      </c>
      <c r="D49" s="2" t="s">
        <v>688</v>
      </c>
      <c r="E49" s="2" t="s">
        <v>2209</v>
      </c>
      <c r="F49" s="32" t="s">
        <v>2210</v>
      </c>
      <c r="H49" s="124">
        <v>12218.0</v>
      </c>
      <c r="I49" s="2" t="s">
        <v>688</v>
      </c>
    </row>
    <row r="50" ht="12.75" customHeight="1">
      <c r="A50" s="46">
        <v>55.0</v>
      </c>
      <c r="B50" s="46"/>
      <c r="C50" s="123">
        <v>12746.0</v>
      </c>
      <c r="D50" s="2" t="s">
        <v>688</v>
      </c>
      <c r="E50" s="2" t="s">
        <v>2209</v>
      </c>
      <c r="F50" s="32" t="s">
        <v>2210</v>
      </c>
      <c r="H50" s="124">
        <v>12746.0</v>
      </c>
      <c r="I50" s="2" t="s">
        <v>688</v>
      </c>
    </row>
    <row r="51" ht="12.75" customHeight="1">
      <c r="A51" s="46">
        <v>56.0</v>
      </c>
      <c r="B51" s="46"/>
      <c r="C51" s="123" t="s">
        <v>2294</v>
      </c>
      <c r="D51" s="2" t="s">
        <v>573</v>
      </c>
      <c r="E51" s="2" t="s">
        <v>2209</v>
      </c>
      <c r="F51" s="32" t="s">
        <v>2210</v>
      </c>
      <c r="H51" s="124" t="s">
        <v>721</v>
      </c>
      <c r="I51" s="2" t="s">
        <v>573</v>
      </c>
    </row>
    <row r="52" ht="12.75" customHeight="1">
      <c r="A52" s="46">
        <v>57.0</v>
      </c>
      <c r="B52" s="46"/>
      <c r="C52" s="123">
        <v>12749.0</v>
      </c>
      <c r="D52" s="2" t="s">
        <v>723</v>
      </c>
      <c r="E52" s="2" t="s">
        <v>2209</v>
      </c>
      <c r="F52" s="32" t="s">
        <v>2210</v>
      </c>
      <c r="H52" s="124">
        <v>12749.0</v>
      </c>
      <c r="I52" s="2" t="s">
        <v>723</v>
      </c>
    </row>
    <row r="53" ht="12.75" customHeight="1">
      <c r="A53" s="46">
        <v>58.0</v>
      </c>
      <c r="B53" s="46"/>
      <c r="C53" s="123" t="s">
        <v>2295</v>
      </c>
      <c r="D53" s="2" t="s">
        <v>726</v>
      </c>
      <c r="E53" s="2" t="s">
        <v>2209</v>
      </c>
      <c r="F53" s="32" t="s">
        <v>2210</v>
      </c>
      <c r="H53" s="124" t="s">
        <v>725</v>
      </c>
      <c r="I53" s="2" t="s">
        <v>726</v>
      </c>
    </row>
    <row r="54" ht="12.75" customHeight="1">
      <c r="A54" s="46">
        <v>59.0</v>
      </c>
      <c r="B54" s="46"/>
      <c r="C54" s="123">
        <v>12757.0</v>
      </c>
      <c r="D54" s="2" t="s">
        <v>727</v>
      </c>
      <c r="F54" s="32" t="s">
        <v>2210</v>
      </c>
      <c r="H54" s="124">
        <v>12757.0</v>
      </c>
      <c r="I54" s="2" t="s">
        <v>727</v>
      </c>
    </row>
    <row r="55" ht="12.75" customHeight="1">
      <c r="A55" s="46">
        <v>60.0</v>
      </c>
      <c r="B55" s="46"/>
      <c r="C55" s="123" t="s">
        <v>2296</v>
      </c>
      <c r="D55" s="2" t="s">
        <v>729</v>
      </c>
      <c r="E55" s="2" t="s">
        <v>2209</v>
      </c>
      <c r="F55" s="32" t="s">
        <v>2210</v>
      </c>
      <c r="H55" s="124" t="s">
        <v>728</v>
      </c>
      <c r="I55" s="2" t="s">
        <v>729</v>
      </c>
    </row>
    <row r="56" ht="12.75" customHeight="1">
      <c r="A56" s="46">
        <v>61.0</v>
      </c>
      <c r="B56" s="46"/>
      <c r="C56" s="123">
        <v>12762.0</v>
      </c>
      <c r="D56" s="2" t="s">
        <v>730</v>
      </c>
      <c r="E56" s="2" t="s">
        <v>2209</v>
      </c>
      <c r="F56" s="32" t="s">
        <v>2210</v>
      </c>
      <c r="H56" s="124">
        <v>12762.0</v>
      </c>
      <c r="I56" s="2" t="s">
        <v>730</v>
      </c>
    </row>
    <row r="57" ht="12.75" customHeight="1">
      <c r="A57" s="46">
        <v>62.0</v>
      </c>
      <c r="B57" s="46"/>
      <c r="C57" s="123" t="s">
        <v>2297</v>
      </c>
      <c r="D57" s="2" t="s">
        <v>681</v>
      </c>
      <c r="E57" s="2" t="s">
        <v>2209</v>
      </c>
      <c r="F57" s="32" t="s">
        <v>2210</v>
      </c>
      <c r="H57" s="124" t="s">
        <v>731</v>
      </c>
      <c r="I57" s="2" t="s">
        <v>681</v>
      </c>
    </row>
    <row r="58" ht="12.75" customHeight="1">
      <c r="A58" s="46">
        <v>63.0</v>
      </c>
      <c r="B58" s="46"/>
      <c r="C58" s="123" t="s">
        <v>2298</v>
      </c>
      <c r="D58" s="2" t="s">
        <v>298</v>
      </c>
      <c r="E58" s="2" t="s">
        <v>2209</v>
      </c>
      <c r="F58" s="32" t="s">
        <v>2210</v>
      </c>
      <c r="H58" s="124" t="s">
        <v>732</v>
      </c>
      <c r="I58" s="2" t="s">
        <v>298</v>
      </c>
    </row>
    <row r="59" ht="12.75" customHeight="1">
      <c r="A59" s="46">
        <v>64.0</v>
      </c>
      <c r="B59" s="46"/>
      <c r="C59" s="123" t="s">
        <v>2299</v>
      </c>
      <c r="D59" s="2" t="s">
        <v>734</v>
      </c>
      <c r="E59" s="2" t="s">
        <v>2209</v>
      </c>
      <c r="F59" s="32" t="s">
        <v>2210</v>
      </c>
      <c r="H59" s="124" t="s">
        <v>733</v>
      </c>
      <c r="I59" s="2" t="s">
        <v>734</v>
      </c>
    </row>
    <row r="60" ht="12.75" customHeight="1">
      <c r="A60" s="46">
        <v>65.0</v>
      </c>
      <c r="B60" s="46"/>
      <c r="C60" s="123">
        <v>12775.0</v>
      </c>
      <c r="D60" s="2" t="s">
        <v>688</v>
      </c>
      <c r="E60" s="2" t="s">
        <v>2209</v>
      </c>
      <c r="F60" s="32" t="s">
        <v>2210</v>
      </c>
      <c r="H60" s="124">
        <v>12775.0</v>
      </c>
      <c r="I60" s="2" t="s">
        <v>688</v>
      </c>
    </row>
    <row r="61" ht="12.75" customHeight="1">
      <c r="A61" s="46">
        <v>68.0</v>
      </c>
      <c r="B61" s="46"/>
      <c r="C61" s="123">
        <v>12877.0</v>
      </c>
      <c r="D61" s="2" t="s">
        <v>688</v>
      </c>
      <c r="E61" s="2" t="s">
        <v>2209</v>
      </c>
      <c r="F61" s="32" t="s">
        <v>2210</v>
      </c>
      <c r="H61" s="124">
        <v>12877.0</v>
      </c>
      <c r="I61" s="2" t="s">
        <v>688</v>
      </c>
    </row>
    <row r="62" ht="12.75" customHeight="1">
      <c r="A62" s="46">
        <v>69.0</v>
      </c>
      <c r="B62" s="46"/>
      <c r="C62" s="123"/>
      <c r="D62" s="2" t="s">
        <v>723</v>
      </c>
      <c r="E62" s="2" t="s">
        <v>2209</v>
      </c>
      <c r="F62" s="32" t="s">
        <v>2210</v>
      </c>
      <c r="H62" s="124"/>
      <c r="I62" s="2" t="s">
        <v>723</v>
      </c>
    </row>
    <row r="63" ht="12.75" customHeight="1">
      <c r="A63" s="46">
        <v>70.0</v>
      </c>
      <c r="B63" s="46"/>
      <c r="C63" s="123" t="s">
        <v>2301</v>
      </c>
      <c r="D63" s="2" t="s">
        <v>2302</v>
      </c>
      <c r="E63" s="2" t="s">
        <v>735</v>
      </c>
      <c r="F63" s="32" t="s">
        <v>2210</v>
      </c>
      <c r="H63" s="124" t="s">
        <v>738</v>
      </c>
      <c r="I63" s="2" t="s">
        <v>739</v>
      </c>
    </row>
    <row r="64" ht="12.75" customHeight="1">
      <c r="A64" s="46">
        <v>71.0</v>
      </c>
      <c r="B64" s="46"/>
      <c r="C64" s="123" t="s">
        <v>2305</v>
      </c>
      <c r="D64" s="2" t="s">
        <v>2306</v>
      </c>
      <c r="E64" s="2" t="s">
        <v>735</v>
      </c>
      <c r="F64" s="32" t="s">
        <v>2210</v>
      </c>
      <c r="H64" s="124" t="s">
        <v>740</v>
      </c>
      <c r="I64" s="2" t="s">
        <v>741</v>
      </c>
      <c r="J64" s="2" t="s">
        <v>3615</v>
      </c>
    </row>
    <row r="65" ht="12.75" customHeight="1">
      <c r="A65" s="46">
        <v>72.0</v>
      </c>
      <c r="B65" s="46"/>
      <c r="C65" s="123">
        <v>12898.0</v>
      </c>
      <c r="D65" s="2" t="s">
        <v>1175</v>
      </c>
      <c r="E65" s="2" t="s">
        <v>735</v>
      </c>
      <c r="F65" s="32" t="s">
        <v>2210</v>
      </c>
      <c r="H65" s="124">
        <v>12898.0</v>
      </c>
      <c r="I65" s="2" t="s">
        <v>693</v>
      </c>
    </row>
    <row r="66" ht="12.75" customHeight="1">
      <c r="A66" s="46">
        <v>73.0</v>
      </c>
      <c r="B66" s="46"/>
      <c r="C66" s="123">
        <v>12915.0</v>
      </c>
      <c r="D66" s="2" t="s">
        <v>688</v>
      </c>
      <c r="E66" s="2" t="s">
        <v>2209</v>
      </c>
      <c r="F66" s="32" t="s">
        <v>2210</v>
      </c>
      <c r="H66" s="124">
        <v>12915.0</v>
      </c>
      <c r="I66" s="2" t="s">
        <v>688</v>
      </c>
    </row>
    <row r="67" ht="12.75" customHeight="1">
      <c r="A67" s="46">
        <v>76.0</v>
      </c>
      <c r="B67" s="46"/>
      <c r="C67" s="123">
        <v>13180.0</v>
      </c>
      <c r="D67" s="2" t="s">
        <v>688</v>
      </c>
      <c r="E67" s="2" t="s">
        <v>2209</v>
      </c>
      <c r="F67" s="32" t="s">
        <v>2210</v>
      </c>
      <c r="H67" s="124">
        <v>13180.0</v>
      </c>
      <c r="I67" s="2" t="s">
        <v>688</v>
      </c>
    </row>
    <row r="68" ht="12.75" customHeight="1">
      <c r="A68" s="46">
        <v>77.0</v>
      </c>
      <c r="B68" s="46"/>
      <c r="C68" s="123">
        <v>13182.0</v>
      </c>
      <c r="D68" s="2" t="s">
        <v>743</v>
      </c>
      <c r="E68" s="2" t="s">
        <v>2209</v>
      </c>
      <c r="F68" s="32" t="s">
        <v>2210</v>
      </c>
      <c r="H68" s="124">
        <v>13182.0</v>
      </c>
      <c r="I68" s="2" t="s">
        <v>743</v>
      </c>
    </row>
    <row r="69" ht="12.75" customHeight="1">
      <c r="A69" s="46">
        <v>78.0</v>
      </c>
      <c r="B69" s="46"/>
      <c r="C69" s="123" t="s">
        <v>2307</v>
      </c>
      <c r="D69" s="2" t="s">
        <v>2213</v>
      </c>
      <c r="E69" s="2" t="s">
        <v>2308</v>
      </c>
      <c r="F69" s="32" t="s">
        <v>404</v>
      </c>
      <c r="H69" s="124" t="s">
        <v>744</v>
      </c>
      <c r="I69" s="2" t="s">
        <v>60</v>
      </c>
    </row>
    <row r="70" ht="12.75" customHeight="1">
      <c r="A70" s="46">
        <v>79.0</v>
      </c>
      <c r="B70" s="46"/>
      <c r="C70" s="123" t="s">
        <v>2309</v>
      </c>
      <c r="D70" s="4" t="s">
        <v>2215</v>
      </c>
      <c r="F70" s="4" t="s">
        <v>404</v>
      </c>
      <c r="H70" s="124" t="s">
        <v>745</v>
      </c>
      <c r="I70" s="2" t="s">
        <v>746</v>
      </c>
    </row>
    <row r="71" ht="12.75" customHeight="1">
      <c r="A71" s="46">
        <v>80.0</v>
      </c>
      <c r="B71" s="46"/>
      <c r="C71" s="123" t="s">
        <v>2310</v>
      </c>
      <c r="D71" s="4" t="s">
        <v>2311</v>
      </c>
      <c r="F71" s="126" t="s">
        <v>2312</v>
      </c>
      <c r="H71" s="124" t="s">
        <v>748</v>
      </c>
      <c r="I71" s="4" t="s">
        <v>2313</v>
      </c>
    </row>
    <row r="72" ht="12.75" customHeight="1">
      <c r="A72" s="46">
        <v>81.0</v>
      </c>
      <c r="B72" s="46"/>
      <c r="C72" s="123" t="s">
        <v>2314</v>
      </c>
      <c r="D72" s="32" t="s">
        <v>2316</v>
      </c>
      <c r="E72" s="32" t="s">
        <v>2316</v>
      </c>
      <c r="F72" s="2" t="s">
        <v>56</v>
      </c>
      <c r="H72" s="124" t="s">
        <v>749</v>
      </c>
      <c r="I72" s="2" t="s">
        <v>606</v>
      </c>
    </row>
    <row r="73" ht="12.75" customHeight="1">
      <c r="A73" s="46">
        <v>82.0</v>
      </c>
      <c r="B73" s="46"/>
      <c r="C73" s="123" t="s">
        <v>2317</v>
      </c>
      <c r="D73" s="2" t="s">
        <v>2318</v>
      </c>
      <c r="E73" s="2" t="s">
        <v>2319</v>
      </c>
      <c r="F73" s="32" t="s">
        <v>2210</v>
      </c>
      <c r="H73" s="124" t="s">
        <v>751</v>
      </c>
      <c r="I73" s="2" t="s">
        <v>752</v>
      </c>
    </row>
    <row r="74" ht="12.75" customHeight="1">
      <c r="A74" s="46">
        <v>83.0</v>
      </c>
      <c r="B74" s="46"/>
      <c r="C74" s="123" t="s">
        <v>2320</v>
      </c>
      <c r="D74" s="2" t="s">
        <v>2213</v>
      </c>
      <c r="F74" s="32" t="s">
        <v>404</v>
      </c>
      <c r="H74" s="124" t="s">
        <v>753</v>
      </c>
      <c r="I74" s="2" t="s">
        <v>64</v>
      </c>
    </row>
    <row r="75" ht="12.75" customHeight="1">
      <c r="A75" s="46">
        <v>84.0</v>
      </c>
      <c r="B75" s="46"/>
      <c r="C75" s="123"/>
      <c r="D75" s="2" t="s">
        <v>2321</v>
      </c>
      <c r="F75" s="32" t="s">
        <v>56</v>
      </c>
      <c r="H75" s="124"/>
      <c r="I75" s="2" t="s">
        <v>312</v>
      </c>
    </row>
    <row r="76" ht="12.75" customHeight="1">
      <c r="A76" s="46">
        <v>85.0</v>
      </c>
      <c r="B76" s="46"/>
      <c r="C76" s="123" t="s">
        <v>2322</v>
      </c>
      <c r="D76" s="2" t="s">
        <v>734</v>
      </c>
      <c r="E76" s="2" t="s">
        <v>2209</v>
      </c>
      <c r="F76" s="32" t="s">
        <v>2210</v>
      </c>
      <c r="H76" s="124" t="s">
        <v>754</v>
      </c>
      <c r="I76" s="2" t="s">
        <v>734</v>
      </c>
    </row>
    <row r="77" ht="12.75" customHeight="1">
      <c r="A77" s="46">
        <v>86.0</v>
      </c>
      <c r="B77" s="46"/>
      <c r="C77" s="123" t="s">
        <v>2323</v>
      </c>
      <c r="D77" s="2" t="s">
        <v>743</v>
      </c>
      <c r="E77" s="2" t="s">
        <v>2209</v>
      </c>
      <c r="F77" s="32" t="s">
        <v>2210</v>
      </c>
      <c r="H77" s="124" t="s">
        <v>756</v>
      </c>
      <c r="I77" s="2" t="s">
        <v>743</v>
      </c>
    </row>
    <row r="78" ht="12.75" customHeight="1">
      <c r="A78" s="46">
        <v>87.0</v>
      </c>
      <c r="B78" s="46"/>
      <c r="C78" s="123" t="s">
        <v>2324</v>
      </c>
      <c r="D78" s="2" t="s">
        <v>681</v>
      </c>
      <c r="E78" s="2" t="s">
        <v>2209</v>
      </c>
      <c r="F78" s="32" t="s">
        <v>2210</v>
      </c>
      <c r="H78" s="124" t="s">
        <v>757</v>
      </c>
      <c r="I78" s="2" t="s">
        <v>681</v>
      </c>
    </row>
    <row r="79" ht="12.75" customHeight="1">
      <c r="A79" s="46">
        <v>88.0</v>
      </c>
      <c r="B79" s="46"/>
      <c r="C79" s="123">
        <v>13259.0</v>
      </c>
      <c r="D79" s="2" t="s">
        <v>688</v>
      </c>
      <c r="E79" s="2" t="s">
        <v>2209</v>
      </c>
      <c r="F79" s="32" t="s">
        <v>2210</v>
      </c>
      <c r="H79" s="124">
        <v>13259.0</v>
      </c>
      <c r="I79" s="2" t="s">
        <v>688</v>
      </c>
    </row>
    <row r="80" ht="12.75" customHeight="1">
      <c r="A80" s="46">
        <v>91.0</v>
      </c>
      <c r="B80" s="46"/>
      <c r="C80" s="123">
        <v>13480.0</v>
      </c>
      <c r="D80" s="2" t="s">
        <v>688</v>
      </c>
      <c r="E80" s="2" t="s">
        <v>2209</v>
      </c>
      <c r="F80" s="32" t="s">
        <v>2210</v>
      </c>
      <c r="H80" s="124">
        <v>13480.0</v>
      </c>
      <c r="I80" s="2" t="s">
        <v>688</v>
      </c>
    </row>
    <row r="81" ht="12.75" customHeight="1">
      <c r="A81" s="46">
        <v>92.0</v>
      </c>
      <c r="B81" s="46"/>
      <c r="C81" s="123" t="s">
        <v>2325</v>
      </c>
      <c r="D81" s="2" t="s">
        <v>2168</v>
      </c>
      <c r="E81" s="32" t="s">
        <v>2326</v>
      </c>
      <c r="F81" s="2" t="s">
        <v>2327</v>
      </c>
      <c r="G81" s="32" t="s">
        <v>1351</v>
      </c>
      <c r="H81" s="124" t="s">
        <v>760</v>
      </c>
      <c r="I81" s="2" t="s">
        <v>409</v>
      </c>
      <c r="J81" s="2" t="s">
        <v>3616</v>
      </c>
    </row>
    <row r="82" ht="12.75" customHeight="1">
      <c r="A82" s="46">
        <v>93.0</v>
      </c>
      <c r="B82" s="46"/>
      <c r="C82" s="123" t="s">
        <v>3617</v>
      </c>
      <c r="D82" s="2" t="s">
        <v>2328</v>
      </c>
      <c r="F82" s="32" t="s">
        <v>373</v>
      </c>
      <c r="H82" s="124" t="s">
        <v>761</v>
      </c>
      <c r="I82" s="2" t="s">
        <v>49</v>
      </c>
    </row>
    <row r="83" ht="12.75" customHeight="1">
      <c r="A83" s="46">
        <v>94.0</v>
      </c>
      <c r="B83" s="46"/>
      <c r="C83" s="123" t="s">
        <v>2329</v>
      </c>
      <c r="D83" s="2" t="s">
        <v>2330</v>
      </c>
      <c r="F83" s="2" t="s">
        <v>2331</v>
      </c>
      <c r="H83" s="124" t="s">
        <v>762</v>
      </c>
      <c r="I83" s="2" t="s">
        <v>339</v>
      </c>
      <c r="J83" s="2" t="s">
        <v>3618</v>
      </c>
    </row>
    <row r="84" ht="12.75" customHeight="1">
      <c r="A84" s="46">
        <v>95.0</v>
      </c>
      <c r="B84" s="46"/>
      <c r="C84" s="123" t="s">
        <v>2332</v>
      </c>
      <c r="D84" s="2" t="s">
        <v>2333</v>
      </c>
      <c r="F84" s="32" t="s">
        <v>2331</v>
      </c>
      <c r="H84" s="124" t="s">
        <v>763</v>
      </c>
      <c r="I84" s="2" t="s">
        <v>581</v>
      </c>
    </row>
    <row r="85" ht="12.75" customHeight="1">
      <c r="A85" s="46">
        <v>96.0</v>
      </c>
      <c r="B85" s="46"/>
      <c r="C85" s="123" t="s">
        <v>2334</v>
      </c>
      <c r="D85" s="2" t="s">
        <v>2165</v>
      </c>
      <c r="F85" s="32" t="s">
        <v>181</v>
      </c>
      <c r="G85" s="32" t="s">
        <v>1351</v>
      </c>
      <c r="H85" s="124" t="s">
        <v>764</v>
      </c>
      <c r="I85" s="2" t="s">
        <v>765</v>
      </c>
    </row>
    <row r="86" ht="12.75" customHeight="1">
      <c r="A86" s="46">
        <v>97.0</v>
      </c>
      <c r="B86" s="46"/>
      <c r="C86" s="123" t="s">
        <v>2335</v>
      </c>
      <c r="D86" s="2" t="s">
        <v>2336</v>
      </c>
      <c r="F86" s="32" t="s">
        <v>2337</v>
      </c>
      <c r="G86" s="32" t="s">
        <v>1351</v>
      </c>
      <c r="H86" s="124" t="s">
        <v>766</v>
      </c>
      <c r="I86" s="2" t="s">
        <v>767</v>
      </c>
    </row>
    <row r="87" ht="12.75" customHeight="1">
      <c r="A87" s="46">
        <v>98.0</v>
      </c>
      <c r="B87" s="46"/>
      <c r="C87" s="123" t="s">
        <v>2338</v>
      </c>
      <c r="D87" s="2" t="s">
        <v>1175</v>
      </c>
      <c r="E87" s="2" t="s">
        <v>735</v>
      </c>
      <c r="F87" s="32" t="s">
        <v>2210</v>
      </c>
      <c r="H87" s="124" t="s">
        <v>768</v>
      </c>
      <c r="I87" s="2" t="s">
        <v>769</v>
      </c>
    </row>
    <row r="88" ht="12.75" customHeight="1">
      <c r="A88" s="46">
        <v>99.0</v>
      </c>
      <c r="B88" s="46"/>
      <c r="C88" s="123" t="s">
        <v>2339</v>
      </c>
      <c r="D88" s="2" t="s">
        <v>2302</v>
      </c>
      <c r="E88" s="2" t="s">
        <v>735</v>
      </c>
      <c r="F88" s="32" t="s">
        <v>2210</v>
      </c>
      <c r="H88" s="124" t="s">
        <v>770</v>
      </c>
      <c r="I88" s="2" t="s">
        <v>230</v>
      </c>
    </row>
    <row r="89" ht="12.75" customHeight="1">
      <c r="A89" s="46">
        <v>100.0</v>
      </c>
      <c r="B89" s="46"/>
      <c r="C89" s="123" t="s">
        <v>2340</v>
      </c>
      <c r="D89" s="2" t="s">
        <v>734</v>
      </c>
      <c r="E89" s="2" t="s">
        <v>2209</v>
      </c>
      <c r="F89" s="32" t="s">
        <v>2210</v>
      </c>
      <c r="H89" s="124" t="s">
        <v>771</v>
      </c>
      <c r="I89" s="2" t="s">
        <v>678</v>
      </c>
    </row>
    <row r="90" ht="12.75" customHeight="1">
      <c r="A90" s="46">
        <v>101.0</v>
      </c>
      <c r="B90" s="46"/>
      <c r="C90" s="123" t="s">
        <v>2341</v>
      </c>
      <c r="D90" s="2" t="s">
        <v>298</v>
      </c>
      <c r="E90" s="2" t="s">
        <v>2209</v>
      </c>
      <c r="F90" s="32" t="s">
        <v>2210</v>
      </c>
      <c r="H90" s="124" t="s">
        <v>772</v>
      </c>
      <c r="I90" s="2" t="s">
        <v>773</v>
      </c>
    </row>
    <row r="91" ht="12.75" customHeight="1">
      <c r="A91" s="46">
        <v>102.0</v>
      </c>
      <c r="B91" s="46"/>
      <c r="C91" s="123" t="s">
        <v>2342</v>
      </c>
      <c r="D91" s="2" t="s">
        <v>681</v>
      </c>
      <c r="E91" s="2" t="s">
        <v>2209</v>
      </c>
      <c r="F91" s="32" t="s">
        <v>2210</v>
      </c>
      <c r="H91" s="124" t="s">
        <v>775</v>
      </c>
      <c r="I91" s="2" t="s">
        <v>681</v>
      </c>
    </row>
    <row r="92" ht="12.75" customHeight="1">
      <c r="A92" s="46">
        <v>103.0</v>
      </c>
      <c r="B92" s="46"/>
      <c r="C92" s="123">
        <v>13605.0</v>
      </c>
      <c r="D92" s="2" t="s">
        <v>688</v>
      </c>
      <c r="E92" s="2" t="s">
        <v>2209</v>
      </c>
      <c r="F92" s="32" t="s">
        <v>2210</v>
      </c>
      <c r="H92" s="124">
        <v>13605.0</v>
      </c>
      <c r="I92" s="2" t="s">
        <v>688</v>
      </c>
    </row>
    <row r="93" ht="12.75" customHeight="1">
      <c r="A93" s="46">
        <v>106.0</v>
      </c>
      <c r="B93" s="46"/>
      <c r="C93" s="123">
        <v>13888.0</v>
      </c>
      <c r="D93" s="2" t="s">
        <v>688</v>
      </c>
      <c r="E93" s="2" t="s">
        <v>2209</v>
      </c>
      <c r="F93" s="32" t="s">
        <v>2210</v>
      </c>
      <c r="H93" s="124">
        <v>13888.0</v>
      </c>
      <c r="I93" s="2" t="s">
        <v>688</v>
      </c>
    </row>
    <row r="94" ht="12.75" customHeight="1">
      <c r="A94" s="46">
        <v>107.0</v>
      </c>
      <c r="B94" s="46"/>
      <c r="C94" s="123" t="s">
        <v>2343</v>
      </c>
      <c r="D94" s="2" t="s">
        <v>1175</v>
      </c>
      <c r="E94" s="2" t="s">
        <v>735</v>
      </c>
      <c r="F94" s="32" t="s">
        <v>2210</v>
      </c>
      <c r="H94" s="124" t="s">
        <v>779</v>
      </c>
      <c r="I94" s="2" t="s">
        <v>780</v>
      </c>
    </row>
    <row r="95" ht="12.75" customHeight="1">
      <c r="A95" s="46">
        <v>108.0</v>
      </c>
      <c r="B95" s="46"/>
      <c r="C95" s="123" t="s">
        <v>2344</v>
      </c>
      <c r="D95" s="2" t="s">
        <v>2345</v>
      </c>
      <c r="E95" s="2" t="s">
        <v>735</v>
      </c>
      <c r="F95" s="32" t="s">
        <v>2210</v>
      </c>
      <c r="H95" s="124" t="s">
        <v>781</v>
      </c>
      <c r="I95" s="2" t="s">
        <v>782</v>
      </c>
      <c r="J95" s="2" t="s">
        <v>3615</v>
      </c>
    </row>
    <row r="96" ht="12.75" customHeight="1">
      <c r="A96" s="46">
        <v>109.0</v>
      </c>
      <c r="B96" s="46"/>
      <c r="C96" s="123"/>
      <c r="D96" s="2" t="s">
        <v>2302</v>
      </c>
      <c r="E96" s="2" t="s">
        <v>735</v>
      </c>
      <c r="F96" s="32" t="s">
        <v>2210</v>
      </c>
      <c r="H96" s="124"/>
      <c r="I96" s="2" t="s">
        <v>230</v>
      </c>
    </row>
    <row r="97" ht="12.75" customHeight="1">
      <c r="A97" s="46">
        <v>110.0</v>
      </c>
      <c r="B97" s="46"/>
      <c r="C97" s="123" t="s">
        <v>2346</v>
      </c>
      <c r="D97" s="2" t="s">
        <v>2347</v>
      </c>
      <c r="E97" s="2" t="s">
        <v>2348</v>
      </c>
      <c r="F97" s="32" t="s">
        <v>56</v>
      </c>
      <c r="H97" s="124" t="s">
        <v>783</v>
      </c>
      <c r="I97" s="2" t="s">
        <v>9</v>
      </c>
    </row>
    <row r="98" ht="12.75" customHeight="1">
      <c r="A98" s="46">
        <v>111.0</v>
      </c>
      <c r="B98" s="46"/>
      <c r="C98" s="123" t="s">
        <v>2349</v>
      </c>
      <c r="D98" s="2" t="s">
        <v>2217</v>
      </c>
      <c r="F98" s="32" t="s">
        <v>2218</v>
      </c>
      <c r="H98" s="124" t="s">
        <v>785</v>
      </c>
      <c r="I98" s="2" t="s">
        <v>108</v>
      </c>
    </row>
    <row r="99" ht="12.75" customHeight="1">
      <c r="A99" s="46">
        <v>112.0</v>
      </c>
      <c r="B99" s="46"/>
      <c r="C99" s="123" t="s">
        <v>2350</v>
      </c>
      <c r="D99" s="2" t="s">
        <v>2213</v>
      </c>
      <c r="E99" s="2" t="s">
        <v>2308</v>
      </c>
      <c r="F99" s="32" t="s">
        <v>404</v>
      </c>
      <c r="H99" s="124" t="s">
        <v>787</v>
      </c>
      <c r="I99" s="2" t="s">
        <v>63</v>
      </c>
    </row>
    <row r="100" ht="12.75" customHeight="1">
      <c r="A100" s="46">
        <v>113.0</v>
      </c>
      <c r="B100" s="46"/>
      <c r="C100" s="123" t="s">
        <v>2352</v>
      </c>
      <c r="D100" s="2" t="s">
        <v>2249</v>
      </c>
      <c r="E100" s="32" t="s">
        <v>2250</v>
      </c>
      <c r="F100" s="32" t="s">
        <v>56</v>
      </c>
      <c r="H100" s="124" t="s">
        <v>788</v>
      </c>
      <c r="I100" s="2" t="s">
        <v>336</v>
      </c>
    </row>
    <row r="101" ht="12.75" customHeight="1">
      <c r="A101" s="46">
        <v>114.0</v>
      </c>
      <c r="B101" s="46"/>
      <c r="C101" s="123" t="s">
        <v>2353</v>
      </c>
      <c r="D101" s="2" t="s">
        <v>2321</v>
      </c>
      <c r="F101" s="32" t="s">
        <v>56</v>
      </c>
      <c r="H101" s="124" t="s">
        <v>790</v>
      </c>
      <c r="I101" s="2" t="s">
        <v>312</v>
      </c>
    </row>
    <row r="102" ht="12.75" customHeight="1">
      <c r="A102" s="46">
        <v>115.0</v>
      </c>
      <c r="B102" s="46"/>
      <c r="C102" s="123" t="s">
        <v>2354</v>
      </c>
      <c r="D102" s="2" t="s">
        <v>734</v>
      </c>
      <c r="E102" s="2" t="s">
        <v>2209</v>
      </c>
      <c r="F102" s="32" t="s">
        <v>2210</v>
      </c>
      <c r="H102" s="124" t="s">
        <v>791</v>
      </c>
      <c r="I102" s="2" t="s">
        <v>678</v>
      </c>
    </row>
    <row r="103" ht="12.75" customHeight="1">
      <c r="A103" s="46">
        <v>116.0</v>
      </c>
      <c r="B103" s="46"/>
      <c r="C103" s="123" t="s">
        <v>2355</v>
      </c>
      <c r="D103" s="2" t="s">
        <v>298</v>
      </c>
      <c r="E103" s="2" t="s">
        <v>2209</v>
      </c>
      <c r="F103" s="32" t="s">
        <v>2210</v>
      </c>
      <c r="H103" s="124" t="s">
        <v>792</v>
      </c>
      <c r="I103" s="2" t="s">
        <v>773</v>
      </c>
    </row>
    <row r="104" ht="12.75" customHeight="1">
      <c r="A104" s="46">
        <v>117.0</v>
      </c>
      <c r="B104" s="46"/>
      <c r="C104" s="123" t="s">
        <v>2356</v>
      </c>
      <c r="D104" s="2" t="s">
        <v>681</v>
      </c>
      <c r="E104" s="2" t="s">
        <v>2209</v>
      </c>
      <c r="F104" s="32" t="s">
        <v>2210</v>
      </c>
      <c r="H104" s="124" t="s">
        <v>793</v>
      </c>
      <c r="I104" s="2" t="s">
        <v>681</v>
      </c>
    </row>
    <row r="105" ht="12.75" customHeight="1">
      <c r="A105" s="46">
        <v>118.0</v>
      </c>
      <c r="B105" s="46"/>
      <c r="C105" s="123"/>
      <c r="D105" s="2" t="s">
        <v>729</v>
      </c>
      <c r="E105" s="2" t="s">
        <v>2209</v>
      </c>
      <c r="F105" s="32" t="s">
        <v>2210</v>
      </c>
      <c r="H105" s="124"/>
      <c r="I105" s="2" t="s">
        <v>729</v>
      </c>
    </row>
    <row r="106" ht="12.75" customHeight="1">
      <c r="A106" s="46">
        <v>119.0</v>
      </c>
      <c r="B106" s="46"/>
      <c r="C106" s="123"/>
      <c r="D106" s="2" t="s">
        <v>1741</v>
      </c>
      <c r="E106" s="2" t="s">
        <v>2209</v>
      </c>
      <c r="F106" s="32" t="s">
        <v>2210</v>
      </c>
      <c r="H106" s="124"/>
      <c r="I106" s="2" t="s">
        <v>542</v>
      </c>
    </row>
    <row r="107" ht="12.75" customHeight="1">
      <c r="A107" s="46">
        <v>120.0</v>
      </c>
      <c r="B107" s="46"/>
      <c r="C107" s="123">
        <v>14013.0</v>
      </c>
      <c r="D107" s="2" t="s">
        <v>688</v>
      </c>
      <c r="E107" s="2" t="s">
        <v>2209</v>
      </c>
      <c r="F107" s="32" t="s">
        <v>2210</v>
      </c>
      <c r="H107" s="124">
        <v>14013.0</v>
      </c>
      <c r="I107" s="2" t="s">
        <v>688</v>
      </c>
    </row>
    <row r="108" ht="12.75" customHeight="1">
      <c r="A108" s="46">
        <v>123.0</v>
      </c>
      <c r="B108" s="46"/>
      <c r="C108" s="123">
        <v>14096.0</v>
      </c>
      <c r="D108" s="2" t="s">
        <v>688</v>
      </c>
      <c r="E108" s="2" t="s">
        <v>2209</v>
      </c>
      <c r="F108" s="32" t="s">
        <v>2210</v>
      </c>
      <c r="H108" s="124">
        <v>14096.0</v>
      </c>
      <c r="I108" s="2" t="s">
        <v>688</v>
      </c>
    </row>
    <row r="109" ht="12.75" customHeight="1">
      <c r="A109" s="46">
        <v>124.0</v>
      </c>
      <c r="B109" s="46"/>
      <c r="C109" s="123" t="s">
        <v>2357</v>
      </c>
      <c r="D109" s="2" t="s">
        <v>689</v>
      </c>
      <c r="E109" s="2" t="s">
        <v>2209</v>
      </c>
      <c r="F109" s="32" t="s">
        <v>2210</v>
      </c>
      <c r="G109" s="32" t="s">
        <v>2358</v>
      </c>
      <c r="H109" s="124" t="s">
        <v>795</v>
      </c>
      <c r="I109" s="2" t="s">
        <v>528</v>
      </c>
      <c r="J109" s="2" t="s">
        <v>3619</v>
      </c>
    </row>
    <row r="110" ht="12.75" customHeight="1">
      <c r="A110" s="46">
        <v>125.0</v>
      </c>
      <c r="B110" s="46"/>
      <c r="C110" s="123">
        <v>14098.0</v>
      </c>
      <c r="D110" s="2" t="s">
        <v>688</v>
      </c>
      <c r="E110" s="2" t="s">
        <v>2209</v>
      </c>
      <c r="F110" s="32" t="s">
        <v>2210</v>
      </c>
      <c r="H110" s="124">
        <v>14098.0</v>
      </c>
      <c r="I110" s="2" t="s">
        <v>688</v>
      </c>
    </row>
    <row r="111" ht="12.75" customHeight="1">
      <c r="A111" s="46">
        <v>128.0</v>
      </c>
      <c r="B111" s="46"/>
      <c r="C111" s="123">
        <v>14262.0</v>
      </c>
      <c r="D111" s="2" t="s">
        <v>688</v>
      </c>
      <c r="E111" s="2" t="s">
        <v>2209</v>
      </c>
      <c r="F111" s="32" t="s">
        <v>2210</v>
      </c>
      <c r="H111" s="124">
        <v>14262.0</v>
      </c>
      <c r="I111" s="2" t="s">
        <v>688</v>
      </c>
    </row>
    <row r="112" ht="12.75" customHeight="1">
      <c r="A112" s="46">
        <v>129.0</v>
      </c>
      <c r="B112" s="46"/>
      <c r="C112" s="123" t="s">
        <v>2359</v>
      </c>
      <c r="D112" s="2" t="s">
        <v>734</v>
      </c>
      <c r="E112" s="2" t="s">
        <v>2209</v>
      </c>
      <c r="F112" s="32" t="s">
        <v>2210</v>
      </c>
      <c r="H112" s="124" t="s">
        <v>799</v>
      </c>
      <c r="I112" s="2" t="s">
        <v>678</v>
      </c>
    </row>
    <row r="113" ht="12.75" customHeight="1">
      <c r="A113" s="46">
        <v>130.0</v>
      </c>
      <c r="B113" s="46"/>
      <c r="C113" s="123" t="s">
        <v>2360</v>
      </c>
      <c r="D113" s="4" t="s">
        <v>2361</v>
      </c>
      <c r="F113" s="2" t="s">
        <v>2362</v>
      </c>
      <c r="H113" s="124" t="s">
        <v>800</v>
      </c>
      <c r="I113" s="2" t="s">
        <v>801</v>
      </c>
    </row>
    <row r="114" ht="12.75" customHeight="1">
      <c r="A114" s="46">
        <v>131.0</v>
      </c>
      <c r="B114" s="46"/>
      <c r="C114" s="123" t="s">
        <v>2363</v>
      </c>
      <c r="D114" s="2" t="s">
        <v>2213</v>
      </c>
      <c r="F114" s="32" t="s">
        <v>404</v>
      </c>
      <c r="H114" s="124" t="s">
        <v>802</v>
      </c>
      <c r="I114" s="2" t="s">
        <v>64</v>
      </c>
    </row>
    <row r="115" ht="12.75" customHeight="1">
      <c r="A115" s="46">
        <v>132.0</v>
      </c>
      <c r="B115" s="46"/>
      <c r="C115" s="123" t="s">
        <v>2364</v>
      </c>
      <c r="D115" s="4" t="s">
        <v>2215</v>
      </c>
      <c r="F115" s="4" t="s">
        <v>404</v>
      </c>
      <c r="H115" s="124" t="s">
        <v>803</v>
      </c>
      <c r="I115" s="2" t="s">
        <v>804</v>
      </c>
    </row>
    <row r="116" ht="12.75" customHeight="1">
      <c r="A116" s="46">
        <v>133.0</v>
      </c>
      <c r="B116" s="46"/>
      <c r="C116" s="123" t="s">
        <v>2365</v>
      </c>
      <c r="D116" s="2" t="s">
        <v>2217</v>
      </c>
      <c r="F116" s="32" t="s">
        <v>2218</v>
      </c>
      <c r="H116" s="124" t="s">
        <v>805</v>
      </c>
      <c r="I116" s="2" t="s">
        <v>108</v>
      </c>
    </row>
    <row r="117" ht="12.75" customHeight="1">
      <c r="A117" s="46">
        <v>134.0</v>
      </c>
      <c r="B117" s="46"/>
      <c r="C117" s="123" t="s">
        <v>2366</v>
      </c>
      <c r="D117" s="2" t="s">
        <v>2220</v>
      </c>
      <c r="F117" s="2" t="s">
        <v>2221</v>
      </c>
      <c r="H117" s="124" t="s">
        <v>806</v>
      </c>
      <c r="I117" s="2" t="s">
        <v>600</v>
      </c>
    </row>
    <row r="118" ht="12.75" customHeight="1">
      <c r="A118" s="46">
        <v>135.0</v>
      </c>
      <c r="B118" s="46"/>
      <c r="C118" s="123" t="s">
        <v>2367</v>
      </c>
      <c r="D118" s="2" t="s">
        <v>808</v>
      </c>
      <c r="F118" s="32" t="s">
        <v>2368</v>
      </c>
      <c r="H118" s="124" t="s">
        <v>807</v>
      </c>
      <c r="I118" s="2" t="s">
        <v>808</v>
      </c>
    </row>
    <row r="119" ht="12.75" customHeight="1">
      <c r="A119" s="46">
        <v>136.0</v>
      </c>
      <c r="B119" s="46"/>
      <c r="C119" s="123" t="s">
        <v>2369</v>
      </c>
      <c r="D119" s="2" t="s">
        <v>2213</v>
      </c>
      <c r="F119" s="32" t="s">
        <v>404</v>
      </c>
      <c r="H119" s="124" t="s">
        <v>810</v>
      </c>
      <c r="I119" s="2" t="s">
        <v>64</v>
      </c>
    </row>
    <row r="120" ht="12.75" customHeight="1">
      <c r="A120" s="46">
        <v>137.0</v>
      </c>
      <c r="B120" s="46"/>
      <c r="C120" s="123" t="s">
        <v>2370</v>
      </c>
      <c r="D120" s="2" t="s">
        <v>2371</v>
      </c>
      <c r="E120" s="2" t="s">
        <v>2372</v>
      </c>
      <c r="F120" s="32" t="s">
        <v>56</v>
      </c>
      <c r="H120" s="124" t="s">
        <v>811</v>
      </c>
      <c r="I120" s="2" t="s">
        <v>324</v>
      </c>
    </row>
    <row r="121" ht="12.75" customHeight="1">
      <c r="A121" s="46">
        <v>138.0</v>
      </c>
      <c r="B121" s="46"/>
      <c r="C121" s="123" t="s">
        <v>2373</v>
      </c>
      <c r="D121" s="2" t="s">
        <v>3599</v>
      </c>
      <c r="F121" s="32" t="s">
        <v>56</v>
      </c>
      <c r="H121" s="124" t="s">
        <v>812</v>
      </c>
      <c r="I121" s="2" t="s">
        <v>813</v>
      </c>
    </row>
    <row r="122" ht="12.75" customHeight="1">
      <c r="A122" s="46">
        <v>139.0</v>
      </c>
      <c r="B122" s="46"/>
      <c r="C122" s="123" t="s">
        <v>2374</v>
      </c>
      <c r="D122" s="2" t="s">
        <v>298</v>
      </c>
      <c r="E122" s="2" t="s">
        <v>2209</v>
      </c>
      <c r="F122" s="32" t="s">
        <v>2210</v>
      </c>
      <c r="H122" s="124" t="s">
        <v>814</v>
      </c>
      <c r="I122" s="2" t="s">
        <v>773</v>
      </c>
    </row>
    <row r="123" ht="12.75" customHeight="1">
      <c r="A123" s="46">
        <v>140.0</v>
      </c>
      <c r="B123" s="46"/>
      <c r="C123" s="123" t="s">
        <v>2375</v>
      </c>
      <c r="D123" s="2" t="s">
        <v>681</v>
      </c>
      <c r="E123" s="2" t="s">
        <v>2209</v>
      </c>
      <c r="F123" s="32" t="s">
        <v>2210</v>
      </c>
      <c r="H123" s="124" t="s">
        <v>815</v>
      </c>
      <c r="I123" s="2" t="s">
        <v>681</v>
      </c>
    </row>
    <row r="124" ht="12.75" customHeight="1">
      <c r="A124" s="46">
        <v>141.0</v>
      </c>
      <c r="B124" s="46"/>
      <c r="C124" s="123">
        <v>14364.0</v>
      </c>
      <c r="D124" s="2" t="s">
        <v>688</v>
      </c>
      <c r="E124" s="2" t="s">
        <v>2209</v>
      </c>
      <c r="F124" s="32" t="s">
        <v>2210</v>
      </c>
      <c r="H124" s="124">
        <v>14364.0</v>
      </c>
      <c r="I124" s="2" t="s">
        <v>688</v>
      </c>
    </row>
    <row r="125" ht="12.75" customHeight="1">
      <c r="A125" s="46">
        <v>144.0</v>
      </c>
      <c r="B125" s="46"/>
      <c r="C125" s="123">
        <v>14377.0</v>
      </c>
      <c r="D125" s="2" t="s">
        <v>688</v>
      </c>
      <c r="E125" s="2" t="s">
        <v>2209</v>
      </c>
      <c r="F125" s="32" t="s">
        <v>2210</v>
      </c>
      <c r="H125" s="124">
        <v>14377.0</v>
      </c>
      <c r="I125" s="2" t="s">
        <v>688</v>
      </c>
    </row>
    <row r="126" ht="12.75" customHeight="1">
      <c r="A126" s="46">
        <v>145.0</v>
      </c>
      <c r="B126" s="46"/>
      <c r="C126" s="123"/>
      <c r="D126" s="2" t="s">
        <v>1263</v>
      </c>
      <c r="E126" s="2" t="s">
        <v>2209</v>
      </c>
      <c r="F126" s="32" t="s">
        <v>2210</v>
      </c>
      <c r="H126" s="124"/>
      <c r="I126" s="2" t="s">
        <v>819</v>
      </c>
    </row>
    <row r="127" ht="12.75" customHeight="1">
      <c r="A127" s="46">
        <v>146.0</v>
      </c>
      <c r="B127" s="46"/>
      <c r="C127" s="123">
        <v>14413.0</v>
      </c>
      <c r="D127" s="2" t="s">
        <v>688</v>
      </c>
      <c r="E127" s="2" t="s">
        <v>2209</v>
      </c>
      <c r="F127" s="32" t="s">
        <v>2210</v>
      </c>
      <c r="H127" s="124">
        <v>14413.0</v>
      </c>
      <c r="I127" s="2" t="s">
        <v>688</v>
      </c>
    </row>
    <row r="128" ht="12.75" customHeight="1">
      <c r="A128" s="46">
        <v>149.0</v>
      </c>
      <c r="B128" s="46"/>
      <c r="C128" s="123">
        <v>14627.0</v>
      </c>
      <c r="D128" s="2" t="s">
        <v>688</v>
      </c>
      <c r="E128" s="2" t="s">
        <v>2209</v>
      </c>
      <c r="F128" s="32" t="s">
        <v>2210</v>
      </c>
      <c r="H128" s="124">
        <v>14627.0</v>
      </c>
      <c r="I128" s="2" t="s">
        <v>688</v>
      </c>
    </row>
    <row r="129" ht="12.75" customHeight="1">
      <c r="A129" s="46">
        <v>150.0</v>
      </c>
      <c r="B129" s="46"/>
      <c r="C129" s="123" t="s">
        <v>2378</v>
      </c>
      <c r="D129" s="2" t="s">
        <v>298</v>
      </c>
      <c r="E129" s="2" t="s">
        <v>2209</v>
      </c>
      <c r="F129" s="32" t="s">
        <v>2210</v>
      </c>
      <c r="H129" s="124" t="s">
        <v>823</v>
      </c>
      <c r="I129" s="2" t="s">
        <v>773</v>
      </c>
    </row>
    <row r="130" ht="12.75" customHeight="1">
      <c r="A130" s="46">
        <v>151.0</v>
      </c>
      <c r="B130" s="46"/>
      <c r="C130" s="123" t="s">
        <v>2379</v>
      </c>
      <c r="D130" s="2" t="s">
        <v>2347</v>
      </c>
      <c r="E130" s="2" t="s">
        <v>2348</v>
      </c>
      <c r="F130" s="32" t="s">
        <v>56</v>
      </c>
      <c r="H130" s="124" t="s">
        <v>824</v>
      </c>
      <c r="I130" s="2" t="s">
        <v>9</v>
      </c>
    </row>
    <row r="131" ht="12.75" customHeight="1">
      <c r="A131" s="46">
        <v>152.0</v>
      </c>
      <c r="B131" s="46"/>
      <c r="C131" s="123" t="s">
        <v>2380</v>
      </c>
      <c r="D131" s="2" t="s">
        <v>2213</v>
      </c>
      <c r="F131" s="32" t="s">
        <v>404</v>
      </c>
      <c r="H131" s="124" t="s">
        <v>825</v>
      </c>
      <c r="I131" s="2" t="s">
        <v>64</v>
      </c>
    </row>
    <row r="132" ht="12.75" customHeight="1">
      <c r="A132" s="46">
        <v>153.0</v>
      </c>
      <c r="B132" s="46"/>
      <c r="C132" s="123" t="s">
        <v>2382</v>
      </c>
      <c r="D132" s="4" t="s">
        <v>2383</v>
      </c>
      <c r="F132" s="32" t="s">
        <v>2384</v>
      </c>
      <c r="H132" s="124" t="s">
        <v>826</v>
      </c>
      <c r="I132" s="2" t="s">
        <v>207</v>
      </c>
    </row>
    <row r="133" ht="12.75" customHeight="1">
      <c r="A133" s="46">
        <v>154.0</v>
      </c>
      <c r="B133" s="46"/>
      <c r="C133" s="123" t="s">
        <v>2386</v>
      </c>
      <c r="D133" s="2" t="s">
        <v>2387</v>
      </c>
      <c r="F133" s="2" t="s">
        <v>2388</v>
      </c>
      <c r="H133" s="124" t="s">
        <v>828</v>
      </c>
      <c r="I133" s="2" t="s">
        <v>534</v>
      </c>
    </row>
    <row r="134" ht="12.75" customHeight="1">
      <c r="A134" s="46">
        <v>155.0</v>
      </c>
      <c r="B134" s="46"/>
      <c r="C134" s="123" t="s">
        <v>2389</v>
      </c>
      <c r="D134" s="2" t="s">
        <v>2390</v>
      </c>
      <c r="F134" s="32" t="s">
        <v>2384</v>
      </c>
      <c r="H134" s="124" t="s">
        <v>829</v>
      </c>
      <c r="I134" s="2" t="s">
        <v>228</v>
      </c>
    </row>
    <row r="135" ht="12.75" customHeight="1">
      <c r="A135" s="46">
        <v>156.0</v>
      </c>
      <c r="B135" s="46"/>
      <c r="C135" s="123" t="s">
        <v>2391</v>
      </c>
      <c r="D135" s="2" t="s">
        <v>2392</v>
      </c>
      <c r="E135" s="32" t="s">
        <v>2393</v>
      </c>
      <c r="F135" s="32" t="s">
        <v>2210</v>
      </c>
      <c r="H135" s="124" t="s">
        <v>830</v>
      </c>
      <c r="I135" s="2" t="s">
        <v>342</v>
      </c>
    </row>
    <row r="136" ht="12.75" customHeight="1">
      <c r="A136" s="46">
        <v>157.0</v>
      </c>
      <c r="B136" s="46"/>
      <c r="C136" s="123" t="s">
        <v>2394</v>
      </c>
      <c r="D136" s="2" t="s">
        <v>2395</v>
      </c>
      <c r="E136" s="2" t="s">
        <v>2240</v>
      </c>
      <c r="F136" s="32" t="s">
        <v>2210</v>
      </c>
      <c r="H136" s="124" t="s">
        <v>831</v>
      </c>
      <c r="I136" s="2" t="s">
        <v>375</v>
      </c>
    </row>
    <row r="137" ht="12.75" customHeight="1">
      <c r="A137" s="46">
        <v>158.0</v>
      </c>
      <c r="B137" s="46"/>
      <c r="C137" s="123" t="s">
        <v>2396</v>
      </c>
      <c r="D137" s="2" t="s">
        <v>620</v>
      </c>
      <c r="E137" s="32" t="s">
        <v>620</v>
      </c>
      <c r="F137" s="2" t="s">
        <v>2210</v>
      </c>
      <c r="H137" s="124" t="s">
        <v>832</v>
      </c>
      <c r="I137" s="2" t="s">
        <v>620</v>
      </c>
    </row>
    <row r="138" ht="12.75" customHeight="1">
      <c r="A138" s="46">
        <v>159.0</v>
      </c>
      <c r="B138" s="46"/>
      <c r="C138" s="123" t="s">
        <v>2397</v>
      </c>
      <c r="D138" s="2" t="s">
        <v>2398</v>
      </c>
      <c r="E138" s="2" t="s">
        <v>2399</v>
      </c>
      <c r="F138" s="32" t="s">
        <v>2210</v>
      </c>
      <c r="H138" s="124" t="s">
        <v>833</v>
      </c>
      <c r="I138" s="2" t="s">
        <v>30</v>
      </c>
    </row>
    <row r="139" ht="12.75" customHeight="1">
      <c r="A139" s="46">
        <v>160.0</v>
      </c>
      <c r="B139" s="46"/>
      <c r="C139" s="123" t="s">
        <v>2400</v>
      </c>
      <c r="D139" s="2" t="s">
        <v>2213</v>
      </c>
      <c r="F139" s="32" t="s">
        <v>404</v>
      </c>
      <c r="H139" s="124" t="s">
        <v>835</v>
      </c>
      <c r="I139" s="2" t="s">
        <v>64</v>
      </c>
    </row>
    <row r="140" ht="12.75" customHeight="1">
      <c r="A140" s="46">
        <v>161.0</v>
      </c>
      <c r="B140" s="46"/>
      <c r="C140" s="123"/>
      <c r="D140" s="2" t="s">
        <v>2321</v>
      </c>
      <c r="F140" s="32" t="s">
        <v>56</v>
      </c>
      <c r="H140" s="124"/>
      <c r="I140" s="2" t="s">
        <v>836</v>
      </c>
    </row>
    <row r="141" ht="12.75" customHeight="1">
      <c r="A141" s="46">
        <v>162.0</v>
      </c>
      <c r="B141" s="46"/>
      <c r="C141" s="123" t="s">
        <v>2403</v>
      </c>
      <c r="D141" s="2" t="s">
        <v>734</v>
      </c>
      <c r="E141" s="2" t="s">
        <v>2209</v>
      </c>
      <c r="F141" s="32" t="s">
        <v>2210</v>
      </c>
      <c r="H141" s="124" t="s">
        <v>838</v>
      </c>
      <c r="I141" s="2" t="s">
        <v>678</v>
      </c>
    </row>
    <row r="142" ht="12.75" customHeight="1">
      <c r="A142" s="46">
        <v>163.0</v>
      </c>
      <c r="B142" s="46"/>
      <c r="C142" s="123" t="s">
        <v>2404</v>
      </c>
      <c r="D142" s="2" t="s">
        <v>681</v>
      </c>
      <c r="E142" s="2" t="s">
        <v>2209</v>
      </c>
      <c r="F142" s="32" t="s">
        <v>2210</v>
      </c>
      <c r="H142" s="124" t="s">
        <v>839</v>
      </c>
      <c r="I142" s="2" t="s">
        <v>681</v>
      </c>
    </row>
    <row r="143" ht="12.75" customHeight="1">
      <c r="A143" s="46">
        <v>164.0</v>
      </c>
      <c r="B143" s="46"/>
      <c r="C143" s="123">
        <v>14732.0</v>
      </c>
      <c r="D143" s="2" t="s">
        <v>688</v>
      </c>
      <c r="E143" s="2" t="s">
        <v>2209</v>
      </c>
      <c r="F143" s="32" t="s">
        <v>2210</v>
      </c>
      <c r="H143" s="124">
        <v>14732.0</v>
      </c>
      <c r="I143" s="2" t="s">
        <v>688</v>
      </c>
    </row>
    <row r="144" ht="12.75" customHeight="1">
      <c r="A144" s="46">
        <v>167.0</v>
      </c>
      <c r="B144" s="46"/>
      <c r="C144" s="123">
        <v>14842.0</v>
      </c>
      <c r="D144" s="2" t="s">
        <v>688</v>
      </c>
      <c r="E144" s="2" t="s">
        <v>2209</v>
      </c>
      <c r="F144" s="32" t="s">
        <v>2210</v>
      </c>
      <c r="H144" s="124">
        <v>14842.0</v>
      </c>
      <c r="I144" s="2" t="s">
        <v>688</v>
      </c>
    </row>
    <row r="145" ht="12.75" customHeight="1">
      <c r="A145" s="46">
        <v>168.0</v>
      </c>
      <c r="B145" s="46"/>
      <c r="C145" s="123"/>
      <c r="D145" s="32" t="s">
        <v>526</v>
      </c>
      <c r="E145" s="2" t="s">
        <v>2209</v>
      </c>
      <c r="F145" s="32" t="s">
        <v>2210</v>
      </c>
      <c r="H145" s="124"/>
      <c r="I145" s="2" t="s">
        <v>553</v>
      </c>
    </row>
    <row r="146" ht="12.75" customHeight="1">
      <c r="A146" s="46">
        <v>169.0</v>
      </c>
      <c r="B146" s="46"/>
      <c r="C146" s="123">
        <v>14842.0</v>
      </c>
      <c r="D146" s="2" t="s">
        <v>688</v>
      </c>
      <c r="E146" s="2" t="s">
        <v>2209</v>
      </c>
      <c r="F146" s="32" t="s">
        <v>2210</v>
      </c>
      <c r="H146" s="124">
        <v>14842.0</v>
      </c>
      <c r="I146" s="2" t="s">
        <v>688</v>
      </c>
    </row>
    <row r="147" ht="12.75" customHeight="1">
      <c r="A147" s="46">
        <v>173.0</v>
      </c>
      <c r="B147" s="46"/>
      <c r="C147" s="123">
        <v>14885.0</v>
      </c>
      <c r="D147" s="2" t="s">
        <v>688</v>
      </c>
      <c r="E147" s="2" t="s">
        <v>2209</v>
      </c>
      <c r="F147" s="32" t="s">
        <v>2210</v>
      </c>
      <c r="H147" s="124" t="s">
        <v>851</v>
      </c>
      <c r="I147" s="2" t="s">
        <v>688</v>
      </c>
    </row>
    <row r="148" ht="12.75" customHeight="1">
      <c r="A148" s="46">
        <v>174.0</v>
      </c>
      <c r="B148" s="46"/>
      <c r="C148" s="123"/>
      <c r="D148" s="4" t="s">
        <v>3608</v>
      </c>
      <c r="E148" s="2" t="s">
        <v>2209</v>
      </c>
      <c r="F148" s="32" t="s">
        <v>2210</v>
      </c>
      <c r="H148" s="124"/>
      <c r="I148" s="2" t="s">
        <v>552</v>
      </c>
    </row>
    <row r="149" ht="12.75" customHeight="1">
      <c r="A149" s="46">
        <v>175.0</v>
      </c>
      <c r="B149" s="46"/>
      <c r="C149" s="123">
        <v>14886.0</v>
      </c>
      <c r="D149" s="2" t="s">
        <v>688</v>
      </c>
      <c r="E149" s="2" t="s">
        <v>2209</v>
      </c>
      <c r="F149" s="32" t="s">
        <v>2210</v>
      </c>
      <c r="H149" s="124" t="s">
        <v>851</v>
      </c>
      <c r="I149" s="2" t="s">
        <v>688</v>
      </c>
    </row>
    <row r="150" ht="12.75" customHeight="1">
      <c r="A150" s="46">
        <v>179.0</v>
      </c>
      <c r="B150" s="46"/>
      <c r="C150" s="123">
        <v>14991.0</v>
      </c>
      <c r="D150" s="2" t="s">
        <v>689</v>
      </c>
      <c r="E150" s="2" t="s">
        <v>2209</v>
      </c>
      <c r="F150" s="32" t="s">
        <v>2210</v>
      </c>
      <c r="H150" s="124">
        <v>14991.0</v>
      </c>
      <c r="I150" s="2" t="s">
        <v>689</v>
      </c>
    </row>
    <row r="151" ht="12.75" customHeight="1">
      <c r="A151" s="46">
        <v>180.0</v>
      </c>
      <c r="B151" s="46"/>
      <c r="C151" s="123" t="s">
        <v>2409</v>
      </c>
      <c r="D151" s="2" t="s">
        <v>298</v>
      </c>
      <c r="E151" s="2" t="s">
        <v>2209</v>
      </c>
      <c r="F151" s="32" t="s">
        <v>2210</v>
      </c>
      <c r="H151" s="124" t="s">
        <v>855</v>
      </c>
      <c r="I151" s="2" t="s">
        <v>298</v>
      </c>
    </row>
    <row r="152" ht="12.75" customHeight="1">
      <c r="A152" s="46">
        <v>181.0</v>
      </c>
      <c r="B152" s="46"/>
      <c r="C152" s="123" t="s">
        <v>2410</v>
      </c>
      <c r="D152" s="2" t="s">
        <v>734</v>
      </c>
      <c r="E152" s="2" t="s">
        <v>2209</v>
      </c>
      <c r="F152" s="32" t="s">
        <v>2210</v>
      </c>
      <c r="H152" s="124" t="s">
        <v>856</v>
      </c>
      <c r="I152" s="2" t="s">
        <v>734</v>
      </c>
    </row>
    <row r="153" ht="12.75" customHeight="1">
      <c r="A153" s="46">
        <v>182.0</v>
      </c>
      <c r="B153" s="46"/>
      <c r="C153" s="123" t="s">
        <v>2411</v>
      </c>
      <c r="D153" s="2" t="s">
        <v>2347</v>
      </c>
      <c r="E153" s="2" t="s">
        <v>2348</v>
      </c>
      <c r="F153" s="32" t="s">
        <v>56</v>
      </c>
      <c r="H153" s="124" t="s">
        <v>857</v>
      </c>
      <c r="I153" s="2" t="s">
        <v>9</v>
      </c>
    </row>
    <row r="154" ht="12.75" customHeight="1">
      <c r="A154" s="46">
        <v>183.0</v>
      </c>
      <c r="B154" s="46"/>
      <c r="C154" s="123" t="s">
        <v>2412</v>
      </c>
      <c r="D154" s="2" t="s">
        <v>2213</v>
      </c>
      <c r="F154" s="32" t="s">
        <v>404</v>
      </c>
      <c r="H154" s="124" t="s">
        <v>858</v>
      </c>
      <c r="I154" s="2" t="s">
        <v>64</v>
      </c>
    </row>
    <row r="155" ht="12.75" customHeight="1">
      <c r="A155" s="46">
        <v>184.0</v>
      </c>
      <c r="B155" s="46"/>
      <c r="C155" s="123" t="s">
        <v>2414</v>
      </c>
      <c r="D155" s="2" t="s">
        <v>2217</v>
      </c>
      <c r="F155" s="32" t="s">
        <v>2218</v>
      </c>
      <c r="H155" s="124" t="s">
        <v>859</v>
      </c>
      <c r="I155" s="2" t="s">
        <v>108</v>
      </c>
    </row>
    <row r="156" ht="12.75" customHeight="1">
      <c r="A156" s="46">
        <v>185.0</v>
      </c>
      <c r="B156" s="46"/>
      <c r="C156" s="123" t="s">
        <v>2415</v>
      </c>
      <c r="D156" s="2" t="s">
        <v>2213</v>
      </c>
      <c r="F156" s="32" t="s">
        <v>404</v>
      </c>
      <c r="H156" s="124" t="s">
        <v>861</v>
      </c>
      <c r="I156" s="2" t="s">
        <v>64</v>
      </c>
    </row>
    <row r="157" ht="12.75" customHeight="1">
      <c r="A157" s="46">
        <v>186.0</v>
      </c>
      <c r="B157" s="46"/>
      <c r="C157" s="123" t="s">
        <v>2416</v>
      </c>
      <c r="D157" s="2" t="s">
        <v>1175</v>
      </c>
      <c r="E157" s="2" t="s">
        <v>735</v>
      </c>
      <c r="F157" s="32" t="s">
        <v>2210</v>
      </c>
      <c r="H157" s="124" t="s">
        <v>862</v>
      </c>
      <c r="I157" s="2" t="s">
        <v>693</v>
      </c>
    </row>
    <row r="158" ht="12.75" customHeight="1">
      <c r="A158" s="46">
        <v>187.0</v>
      </c>
      <c r="B158" s="46"/>
      <c r="C158" s="123" t="s">
        <v>2417</v>
      </c>
      <c r="D158" s="2" t="s">
        <v>2302</v>
      </c>
      <c r="E158" s="2" t="s">
        <v>735</v>
      </c>
      <c r="F158" s="32" t="s">
        <v>2210</v>
      </c>
      <c r="H158" s="124" t="s">
        <v>863</v>
      </c>
      <c r="I158" s="2" t="s">
        <v>864</v>
      </c>
    </row>
    <row r="159" ht="12.75" customHeight="1">
      <c r="A159" s="46">
        <v>188.0</v>
      </c>
      <c r="B159" s="46"/>
      <c r="C159" s="123" t="s">
        <v>2416</v>
      </c>
      <c r="D159" s="2" t="s">
        <v>298</v>
      </c>
      <c r="E159" s="2" t="s">
        <v>2209</v>
      </c>
      <c r="F159" s="32" t="s">
        <v>2210</v>
      </c>
      <c r="H159" s="124" t="s">
        <v>865</v>
      </c>
      <c r="I159" s="2" t="s">
        <v>298</v>
      </c>
    </row>
    <row r="160" ht="12.75" customHeight="1">
      <c r="A160" s="46">
        <v>189.0</v>
      </c>
      <c r="B160" s="46"/>
      <c r="C160" s="123" t="s">
        <v>2418</v>
      </c>
      <c r="D160" s="2" t="s">
        <v>681</v>
      </c>
      <c r="E160" s="2" t="s">
        <v>2209</v>
      </c>
      <c r="F160" s="32" t="s">
        <v>2210</v>
      </c>
      <c r="H160" s="124" t="s">
        <v>866</v>
      </c>
      <c r="I160" s="2" t="s">
        <v>681</v>
      </c>
    </row>
    <row r="161" ht="12.75" customHeight="1">
      <c r="A161" s="46">
        <v>190.0</v>
      </c>
      <c r="B161" s="46"/>
      <c r="C161" s="123">
        <v>15071.0</v>
      </c>
      <c r="D161" s="2" t="s">
        <v>689</v>
      </c>
      <c r="E161" s="2" t="s">
        <v>2209</v>
      </c>
      <c r="F161" s="32" t="s">
        <v>2210</v>
      </c>
      <c r="H161" s="124">
        <v>15071.0</v>
      </c>
      <c r="I161" s="2" t="s">
        <v>689</v>
      </c>
    </row>
    <row r="162" ht="12.75" customHeight="1">
      <c r="A162" s="46">
        <v>191.0</v>
      </c>
      <c r="B162" s="46"/>
      <c r="C162" s="123"/>
      <c r="D162" s="32" t="s">
        <v>726</v>
      </c>
      <c r="E162" s="2" t="s">
        <v>2209</v>
      </c>
      <c r="F162" s="32" t="s">
        <v>2210</v>
      </c>
      <c r="H162" s="124"/>
      <c r="I162" s="2" t="s">
        <v>175</v>
      </c>
    </row>
    <row r="163" ht="12.75" customHeight="1">
      <c r="A163" s="46">
        <v>192.0</v>
      </c>
      <c r="B163" s="46"/>
      <c r="C163" s="123" t="s">
        <v>2419</v>
      </c>
      <c r="D163" s="2" t="s">
        <v>573</v>
      </c>
      <c r="E163" s="2" t="s">
        <v>2209</v>
      </c>
      <c r="F163" s="32" t="s">
        <v>2210</v>
      </c>
      <c r="H163" s="124" t="s">
        <v>868</v>
      </c>
      <c r="I163" s="2" t="s">
        <v>573</v>
      </c>
    </row>
    <row r="164" ht="12.75" customHeight="1">
      <c r="A164" s="46">
        <v>193.0</v>
      </c>
      <c r="B164" s="46"/>
      <c r="C164" s="123">
        <v>15078.0</v>
      </c>
      <c r="D164" s="2" t="s">
        <v>689</v>
      </c>
      <c r="E164" s="2" t="s">
        <v>2209</v>
      </c>
      <c r="F164" s="32" t="s">
        <v>2210</v>
      </c>
      <c r="H164" s="124">
        <v>15078.0</v>
      </c>
      <c r="I164" s="2" t="s">
        <v>689</v>
      </c>
    </row>
    <row r="165" ht="12.75" customHeight="1">
      <c r="A165" s="46">
        <v>196.0</v>
      </c>
      <c r="B165" s="46"/>
      <c r="C165" s="123">
        <v>15356.0</v>
      </c>
      <c r="D165" s="2" t="s">
        <v>689</v>
      </c>
      <c r="E165" s="2" t="s">
        <v>2209</v>
      </c>
      <c r="F165" s="32" t="s">
        <v>2210</v>
      </c>
      <c r="H165" s="124">
        <v>15356.0</v>
      </c>
      <c r="I165" s="2" t="s">
        <v>689</v>
      </c>
    </row>
    <row r="166" ht="12.75" customHeight="1">
      <c r="A166" s="46">
        <v>197.0</v>
      </c>
      <c r="B166" s="46"/>
      <c r="C166" s="123" t="s">
        <v>2421</v>
      </c>
      <c r="D166" s="2" t="s">
        <v>305</v>
      </c>
      <c r="E166" s="2" t="s">
        <v>2209</v>
      </c>
      <c r="F166" s="32" t="s">
        <v>2210</v>
      </c>
      <c r="H166" s="124" t="s">
        <v>873</v>
      </c>
      <c r="I166" s="2" t="s">
        <v>305</v>
      </c>
    </row>
    <row r="167" ht="12.75" customHeight="1">
      <c r="A167" s="46">
        <v>198.0</v>
      </c>
      <c r="B167" s="46"/>
      <c r="C167" s="123" t="s">
        <v>2422</v>
      </c>
      <c r="D167" s="2" t="s">
        <v>734</v>
      </c>
      <c r="E167" s="2" t="s">
        <v>2209</v>
      </c>
      <c r="F167" s="32" t="s">
        <v>2210</v>
      </c>
      <c r="H167" s="124" t="s">
        <v>875</v>
      </c>
      <c r="I167" s="2" t="s">
        <v>734</v>
      </c>
    </row>
    <row r="168" ht="12.75" customHeight="1">
      <c r="A168" s="46">
        <v>199.0</v>
      </c>
      <c r="B168" s="46"/>
      <c r="C168" s="123" t="s">
        <v>2423</v>
      </c>
      <c r="D168" s="2" t="s">
        <v>2213</v>
      </c>
      <c r="F168" s="32" t="s">
        <v>404</v>
      </c>
      <c r="H168" s="124" t="s">
        <v>876</v>
      </c>
      <c r="I168" s="2" t="s">
        <v>64</v>
      </c>
    </row>
    <row r="169" ht="12.75" customHeight="1">
      <c r="A169" s="46">
        <v>200.0</v>
      </c>
      <c r="B169" s="46"/>
      <c r="C169" s="123" t="s">
        <v>2424</v>
      </c>
      <c r="D169" s="2" t="s">
        <v>2217</v>
      </c>
      <c r="F169" s="32" t="s">
        <v>2218</v>
      </c>
      <c r="H169" s="124" t="s">
        <v>877</v>
      </c>
      <c r="I169" s="2" t="s">
        <v>108</v>
      </c>
    </row>
    <row r="170" ht="12.75" customHeight="1">
      <c r="A170" s="46">
        <v>201.0</v>
      </c>
      <c r="B170" s="46"/>
      <c r="C170" s="123" t="s">
        <v>2425</v>
      </c>
      <c r="D170" s="2" t="s">
        <v>2213</v>
      </c>
      <c r="F170" s="32" t="s">
        <v>404</v>
      </c>
      <c r="H170" s="124" t="s">
        <v>878</v>
      </c>
      <c r="I170" s="2" t="s">
        <v>64</v>
      </c>
    </row>
    <row r="171" ht="12.75" customHeight="1">
      <c r="A171" s="46">
        <v>202.0</v>
      </c>
      <c r="B171" s="46"/>
      <c r="C171" s="123" t="s">
        <v>2426</v>
      </c>
      <c r="D171" s="2" t="s">
        <v>495</v>
      </c>
      <c r="F171" s="4" t="s">
        <v>56</v>
      </c>
      <c r="G171" s="32"/>
      <c r="H171" s="124" t="s">
        <v>879</v>
      </c>
      <c r="I171" s="2" t="s">
        <v>495</v>
      </c>
    </row>
    <row r="172" ht="12.75" customHeight="1">
      <c r="A172" s="46">
        <v>203.0</v>
      </c>
      <c r="B172" s="46"/>
      <c r="C172" s="123" t="s">
        <v>2427</v>
      </c>
      <c r="D172" s="2" t="s">
        <v>2347</v>
      </c>
      <c r="E172" s="2" t="s">
        <v>2348</v>
      </c>
      <c r="F172" s="32" t="s">
        <v>56</v>
      </c>
      <c r="H172" s="124" t="s">
        <v>880</v>
      </c>
      <c r="I172" s="2" t="s">
        <v>9</v>
      </c>
    </row>
    <row r="173" ht="12.75" customHeight="1">
      <c r="A173" s="46">
        <v>204.0</v>
      </c>
      <c r="B173" s="46"/>
      <c r="C173" s="123" t="s">
        <v>2428</v>
      </c>
      <c r="D173" s="2" t="s">
        <v>305</v>
      </c>
      <c r="E173" s="2" t="s">
        <v>2209</v>
      </c>
      <c r="F173" s="32" t="s">
        <v>2210</v>
      </c>
      <c r="H173" s="124" t="s">
        <v>881</v>
      </c>
      <c r="I173" s="2" t="s">
        <v>305</v>
      </c>
    </row>
    <row r="174" ht="12.75" customHeight="1">
      <c r="A174" s="46">
        <v>205.0</v>
      </c>
      <c r="B174" s="46"/>
      <c r="C174" s="123" t="s">
        <v>2430</v>
      </c>
      <c r="D174" s="2" t="s">
        <v>884</v>
      </c>
      <c r="E174" s="2" t="s">
        <v>2209</v>
      </c>
      <c r="F174" s="32" t="s">
        <v>2210</v>
      </c>
      <c r="H174" s="124" t="s">
        <v>883</v>
      </c>
      <c r="I174" s="2" t="s">
        <v>884</v>
      </c>
    </row>
    <row r="175" ht="12.75" customHeight="1">
      <c r="A175" s="46">
        <v>206.0</v>
      </c>
      <c r="B175" s="46"/>
      <c r="C175" s="123">
        <v>15444.0</v>
      </c>
      <c r="D175" s="2" t="s">
        <v>689</v>
      </c>
      <c r="E175" s="2" t="s">
        <v>2209</v>
      </c>
      <c r="F175" s="32" t="s">
        <v>2210</v>
      </c>
      <c r="H175" s="124">
        <v>15444.0</v>
      </c>
      <c r="I175" s="2" t="s">
        <v>689</v>
      </c>
    </row>
    <row r="176" ht="12.75" customHeight="1">
      <c r="A176" s="46">
        <v>209.0</v>
      </c>
      <c r="B176" s="46"/>
      <c r="C176" s="123">
        <v>15416.0</v>
      </c>
      <c r="D176" s="2" t="s">
        <v>689</v>
      </c>
      <c r="E176" s="2" t="s">
        <v>2209</v>
      </c>
      <c r="F176" s="32" t="s">
        <v>2210</v>
      </c>
      <c r="H176" s="124">
        <v>15416.0</v>
      </c>
      <c r="I176" s="2" t="s">
        <v>689</v>
      </c>
    </row>
    <row r="177" ht="12.75" customHeight="1">
      <c r="A177" s="46">
        <v>210.0</v>
      </c>
      <c r="B177" s="46"/>
      <c r="C177" s="123" t="s">
        <v>3620</v>
      </c>
      <c r="D177" s="32" t="s">
        <v>526</v>
      </c>
      <c r="E177" s="2" t="s">
        <v>2209</v>
      </c>
      <c r="F177" s="32" t="s">
        <v>2210</v>
      </c>
      <c r="H177" s="124" t="s">
        <v>888</v>
      </c>
      <c r="I177" s="2" t="s">
        <v>568</v>
      </c>
    </row>
    <row r="178" ht="12.75" customHeight="1">
      <c r="A178" s="46">
        <v>211.0</v>
      </c>
      <c r="B178" s="46"/>
      <c r="C178" s="123" t="s">
        <v>2434</v>
      </c>
      <c r="D178" s="2" t="s">
        <v>536</v>
      </c>
      <c r="E178" s="2" t="s">
        <v>2209</v>
      </c>
      <c r="F178" s="32" t="s">
        <v>2210</v>
      </c>
      <c r="H178" s="124" t="s">
        <v>891</v>
      </c>
      <c r="I178" s="2" t="s">
        <v>536</v>
      </c>
    </row>
    <row r="179" ht="12.75" customHeight="1">
      <c r="A179" s="46">
        <v>212.0</v>
      </c>
      <c r="B179" s="46"/>
      <c r="C179" s="123" t="s">
        <v>2435</v>
      </c>
      <c r="D179" s="2" t="s">
        <v>573</v>
      </c>
      <c r="E179" s="2" t="s">
        <v>2209</v>
      </c>
      <c r="F179" s="32" t="s">
        <v>2210</v>
      </c>
      <c r="H179" s="124" t="s">
        <v>893</v>
      </c>
      <c r="I179" s="2" t="s">
        <v>573</v>
      </c>
    </row>
    <row r="180" ht="12.75" customHeight="1">
      <c r="A180" s="46">
        <v>213.0</v>
      </c>
      <c r="B180" s="46"/>
      <c r="C180" s="123" t="s">
        <v>2430</v>
      </c>
      <c r="D180" s="32" t="s">
        <v>526</v>
      </c>
      <c r="E180" s="2" t="s">
        <v>2209</v>
      </c>
      <c r="F180" s="32" t="s">
        <v>2210</v>
      </c>
      <c r="H180" s="124" t="s">
        <v>895</v>
      </c>
      <c r="I180" s="2" t="s">
        <v>568</v>
      </c>
    </row>
    <row r="181" ht="12.75" customHeight="1">
      <c r="A181" s="46">
        <v>214.0</v>
      </c>
      <c r="B181" s="46"/>
      <c r="C181" s="123" t="s">
        <v>3621</v>
      </c>
      <c r="D181" s="32" t="s">
        <v>526</v>
      </c>
      <c r="E181" s="2" t="s">
        <v>2209</v>
      </c>
      <c r="F181" s="32" t="s">
        <v>2210</v>
      </c>
      <c r="H181" s="124" t="s">
        <v>897</v>
      </c>
      <c r="I181" s="2" t="s">
        <v>568</v>
      </c>
    </row>
    <row r="182" ht="12.75" customHeight="1">
      <c r="A182" s="46">
        <v>215.0</v>
      </c>
      <c r="B182" s="46"/>
      <c r="C182" s="123" t="s">
        <v>2436</v>
      </c>
      <c r="D182" s="2" t="s">
        <v>467</v>
      </c>
      <c r="E182" s="4" t="s">
        <v>2209</v>
      </c>
      <c r="F182" s="4" t="s">
        <v>2210</v>
      </c>
      <c r="H182" s="124" t="s">
        <v>898</v>
      </c>
      <c r="I182" s="2" t="s">
        <v>467</v>
      </c>
    </row>
    <row r="183" ht="12.75" customHeight="1">
      <c r="A183" s="46">
        <v>216.0</v>
      </c>
      <c r="B183" s="46"/>
      <c r="C183" s="123">
        <v>15448.0</v>
      </c>
      <c r="D183" s="32" t="s">
        <v>526</v>
      </c>
      <c r="E183" s="2" t="s">
        <v>2209</v>
      </c>
      <c r="F183" s="32" t="s">
        <v>2210</v>
      </c>
      <c r="H183" s="124">
        <v>15448.0</v>
      </c>
      <c r="I183" s="2" t="s">
        <v>565</v>
      </c>
    </row>
    <row r="184" ht="12.75" customHeight="1">
      <c r="A184" s="46">
        <v>217.0</v>
      </c>
      <c r="B184" s="46"/>
      <c r="C184" s="123" t="s">
        <v>2437</v>
      </c>
      <c r="D184" s="2" t="s">
        <v>536</v>
      </c>
      <c r="E184" s="2" t="s">
        <v>2209</v>
      </c>
      <c r="F184" s="32" t="s">
        <v>2210</v>
      </c>
      <c r="H184" s="124" t="s">
        <v>899</v>
      </c>
      <c r="I184" s="2" t="s">
        <v>536</v>
      </c>
    </row>
    <row r="185" ht="12.75" customHeight="1">
      <c r="A185" s="46">
        <v>218.0</v>
      </c>
      <c r="B185" s="46"/>
      <c r="C185" s="123" t="s">
        <v>2438</v>
      </c>
      <c r="D185" s="32" t="s">
        <v>526</v>
      </c>
      <c r="E185" s="2" t="s">
        <v>2209</v>
      </c>
      <c r="F185" s="32" t="s">
        <v>2210</v>
      </c>
      <c r="H185" s="124" t="s">
        <v>900</v>
      </c>
      <c r="I185" s="2" t="s">
        <v>568</v>
      </c>
    </row>
    <row r="186" ht="12.75" customHeight="1">
      <c r="A186" s="46">
        <v>219.0</v>
      </c>
      <c r="B186" s="46"/>
      <c r="C186" s="123" t="s">
        <v>2439</v>
      </c>
      <c r="D186" s="32" t="s">
        <v>526</v>
      </c>
      <c r="E186" s="2" t="s">
        <v>2209</v>
      </c>
      <c r="F186" s="32" t="s">
        <v>2210</v>
      </c>
      <c r="H186" s="124" t="s">
        <v>901</v>
      </c>
      <c r="I186" s="2" t="s">
        <v>568</v>
      </c>
    </row>
    <row r="187" ht="12.75" customHeight="1">
      <c r="A187" s="46">
        <v>220.0</v>
      </c>
      <c r="B187" s="46"/>
      <c r="C187" s="123" t="s">
        <v>2440</v>
      </c>
      <c r="D187" s="32" t="s">
        <v>526</v>
      </c>
      <c r="E187" s="2" t="s">
        <v>2209</v>
      </c>
      <c r="F187" s="32" t="s">
        <v>2210</v>
      </c>
      <c r="H187" s="124" t="s">
        <v>902</v>
      </c>
      <c r="I187" s="2" t="s">
        <v>568</v>
      </c>
    </row>
    <row r="188" ht="12.75" customHeight="1">
      <c r="A188" s="46">
        <v>221.0</v>
      </c>
      <c r="B188" s="46"/>
      <c r="C188" s="123">
        <v>15479.0</v>
      </c>
      <c r="D188" s="2" t="s">
        <v>578</v>
      </c>
      <c r="E188" s="2" t="s">
        <v>2209</v>
      </c>
      <c r="F188" s="2" t="s">
        <v>2210</v>
      </c>
      <c r="H188" s="124">
        <v>15479.0</v>
      </c>
      <c r="I188" s="2" t="s">
        <v>578</v>
      </c>
    </row>
    <row r="189" ht="12.75" customHeight="1">
      <c r="A189" s="46">
        <v>222.0</v>
      </c>
      <c r="B189" s="46"/>
      <c r="C189" s="123" t="s">
        <v>2441</v>
      </c>
      <c r="D189" s="32" t="s">
        <v>526</v>
      </c>
      <c r="E189" s="2" t="s">
        <v>2209</v>
      </c>
      <c r="F189" s="32" t="s">
        <v>2210</v>
      </c>
      <c r="H189" s="124" t="s">
        <v>903</v>
      </c>
      <c r="I189" s="2" t="s">
        <v>568</v>
      </c>
    </row>
    <row r="190" ht="12.75" customHeight="1">
      <c r="A190" s="46">
        <v>223.0</v>
      </c>
      <c r="B190" s="46"/>
      <c r="C190" s="123" t="s">
        <v>2442</v>
      </c>
      <c r="D190" s="32" t="s">
        <v>526</v>
      </c>
      <c r="E190" s="2" t="s">
        <v>2209</v>
      </c>
      <c r="F190" s="32" t="s">
        <v>2210</v>
      </c>
      <c r="H190" s="124" t="s">
        <v>904</v>
      </c>
      <c r="I190" s="2" t="s">
        <v>507</v>
      </c>
    </row>
    <row r="191" ht="12.75" customHeight="1">
      <c r="A191" s="46">
        <v>224.0</v>
      </c>
      <c r="B191" s="46"/>
      <c r="C191" s="123" t="s">
        <v>2443</v>
      </c>
      <c r="D191" s="32" t="s">
        <v>526</v>
      </c>
      <c r="E191" s="2" t="s">
        <v>2209</v>
      </c>
      <c r="F191" s="32" t="s">
        <v>2210</v>
      </c>
      <c r="G191" s="32" t="s">
        <v>536</v>
      </c>
      <c r="H191" s="124" t="s">
        <v>905</v>
      </c>
      <c r="I191" s="2" t="s">
        <v>513</v>
      </c>
    </row>
    <row r="192" ht="12.75" customHeight="1">
      <c r="A192" s="46">
        <v>225.0</v>
      </c>
      <c r="B192" s="46"/>
      <c r="C192" s="123" t="s">
        <v>2444</v>
      </c>
      <c r="D192" s="2" t="s">
        <v>536</v>
      </c>
      <c r="E192" s="2" t="s">
        <v>2209</v>
      </c>
      <c r="F192" s="32" t="s">
        <v>2210</v>
      </c>
      <c r="H192" s="124" t="s">
        <v>906</v>
      </c>
      <c r="I192" s="2" t="s">
        <v>536</v>
      </c>
    </row>
    <row r="193" ht="12.75" customHeight="1">
      <c r="A193" s="46">
        <v>226.0</v>
      </c>
      <c r="B193" s="46"/>
      <c r="C193" s="123">
        <v>15507.0</v>
      </c>
      <c r="D193" s="2" t="s">
        <v>689</v>
      </c>
      <c r="E193" s="2" t="s">
        <v>2209</v>
      </c>
      <c r="F193" s="32" t="s">
        <v>2210</v>
      </c>
      <c r="H193" s="124">
        <v>15507.0</v>
      </c>
      <c r="I193" s="2" t="s">
        <v>689</v>
      </c>
    </row>
    <row r="194" ht="12.75" customHeight="1">
      <c r="A194" s="46">
        <v>229.0</v>
      </c>
      <c r="B194" s="46"/>
      <c r="C194" s="123">
        <v>15571.0</v>
      </c>
      <c r="D194" s="2" t="s">
        <v>689</v>
      </c>
      <c r="E194" s="2" t="s">
        <v>2209</v>
      </c>
      <c r="F194" s="32" t="s">
        <v>2210</v>
      </c>
      <c r="H194" s="124">
        <v>15571.0</v>
      </c>
      <c r="I194" s="2" t="s">
        <v>689</v>
      </c>
    </row>
    <row r="195" ht="12.75" customHeight="1">
      <c r="A195" s="46">
        <v>230.0</v>
      </c>
      <c r="B195" s="46"/>
      <c r="C195" s="123" t="s">
        <v>2446</v>
      </c>
      <c r="D195" s="32" t="s">
        <v>381</v>
      </c>
      <c r="E195" s="2" t="s">
        <v>2209</v>
      </c>
      <c r="F195" s="32" t="s">
        <v>2210</v>
      </c>
      <c r="H195" s="124" t="s">
        <v>909</v>
      </c>
      <c r="I195" s="2" t="s">
        <v>384</v>
      </c>
    </row>
    <row r="196" ht="12.75" customHeight="1">
      <c r="A196" s="46">
        <v>231.0</v>
      </c>
      <c r="B196" s="46"/>
      <c r="C196" s="123" t="s">
        <v>2447</v>
      </c>
      <c r="D196" s="32" t="s">
        <v>526</v>
      </c>
      <c r="E196" s="2" t="s">
        <v>2209</v>
      </c>
      <c r="F196" s="32" t="s">
        <v>2210</v>
      </c>
      <c r="H196" s="124" t="s">
        <v>911</v>
      </c>
      <c r="I196" s="2" t="s">
        <v>912</v>
      </c>
    </row>
    <row r="197" ht="12.75" customHeight="1">
      <c r="A197" s="46">
        <v>232.0</v>
      </c>
      <c r="B197" s="46"/>
      <c r="C197" s="123" t="s">
        <v>2449</v>
      </c>
      <c r="D197" s="32" t="s">
        <v>526</v>
      </c>
      <c r="E197" s="2" t="s">
        <v>2209</v>
      </c>
      <c r="F197" s="32" t="s">
        <v>2210</v>
      </c>
      <c r="H197" s="124" t="s">
        <v>913</v>
      </c>
      <c r="I197" s="2" t="s">
        <v>912</v>
      </c>
    </row>
    <row r="198" ht="12.75" customHeight="1">
      <c r="A198" s="46">
        <v>233.0</v>
      </c>
      <c r="B198" s="46"/>
      <c r="C198" s="123" t="s">
        <v>2450</v>
      </c>
      <c r="D198" s="32" t="s">
        <v>526</v>
      </c>
      <c r="E198" s="2" t="s">
        <v>2209</v>
      </c>
      <c r="F198" s="32" t="s">
        <v>2210</v>
      </c>
      <c r="H198" s="124" t="s">
        <v>914</v>
      </c>
      <c r="I198" s="2" t="s">
        <v>912</v>
      </c>
    </row>
    <row r="199" ht="12.75" customHeight="1">
      <c r="A199" s="46">
        <v>234.0</v>
      </c>
      <c r="B199" s="46"/>
      <c r="C199" s="123" t="s">
        <v>2451</v>
      </c>
      <c r="D199" s="32" t="s">
        <v>526</v>
      </c>
      <c r="E199" s="2" t="s">
        <v>2209</v>
      </c>
      <c r="F199" s="32" t="s">
        <v>2210</v>
      </c>
      <c r="H199" s="124" t="s">
        <v>915</v>
      </c>
      <c r="I199" s="2" t="s">
        <v>912</v>
      </c>
    </row>
    <row r="200" ht="12.75" customHeight="1">
      <c r="A200" s="46">
        <v>235.0</v>
      </c>
      <c r="B200" s="46"/>
      <c r="C200" s="123" t="s">
        <v>2452</v>
      </c>
      <c r="D200" s="32" t="s">
        <v>526</v>
      </c>
      <c r="E200" s="2" t="s">
        <v>2209</v>
      </c>
      <c r="F200" s="32" t="s">
        <v>2210</v>
      </c>
      <c r="H200" s="124" t="s">
        <v>916</v>
      </c>
      <c r="I200" s="2" t="s">
        <v>912</v>
      </c>
    </row>
    <row r="201" ht="12.75" customHeight="1">
      <c r="A201" s="46">
        <v>236.0</v>
      </c>
      <c r="B201" s="46"/>
      <c r="C201" s="123" t="s">
        <v>2453</v>
      </c>
      <c r="D201" s="2" t="s">
        <v>573</v>
      </c>
      <c r="E201" s="2" t="s">
        <v>2209</v>
      </c>
      <c r="F201" s="32" t="s">
        <v>2210</v>
      </c>
      <c r="H201" s="124" t="s">
        <v>917</v>
      </c>
      <c r="I201" s="2" t="s">
        <v>573</v>
      </c>
    </row>
    <row r="202" ht="12.75" customHeight="1">
      <c r="A202" s="46">
        <v>237.0</v>
      </c>
      <c r="B202" s="46"/>
      <c r="C202" s="123" t="s">
        <v>2454</v>
      </c>
      <c r="D202" s="32" t="s">
        <v>526</v>
      </c>
      <c r="E202" s="2" t="s">
        <v>2209</v>
      </c>
      <c r="F202" s="32" t="s">
        <v>2210</v>
      </c>
      <c r="H202" s="124" t="s">
        <v>918</v>
      </c>
      <c r="I202" s="2" t="s">
        <v>912</v>
      </c>
    </row>
    <row r="203" ht="12.75" customHeight="1">
      <c r="A203" s="46">
        <v>238.0</v>
      </c>
      <c r="B203" s="46"/>
      <c r="C203" s="123" t="s">
        <v>2455</v>
      </c>
      <c r="D203" s="32" t="s">
        <v>526</v>
      </c>
      <c r="E203" s="2" t="s">
        <v>2209</v>
      </c>
      <c r="F203" s="32" t="s">
        <v>2210</v>
      </c>
      <c r="H203" s="124" t="s">
        <v>919</v>
      </c>
      <c r="I203" s="2" t="s">
        <v>912</v>
      </c>
    </row>
    <row r="204" ht="12.75" customHeight="1">
      <c r="A204" s="46">
        <v>239.0</v>
      </c>
      <c r="B204" s="46"/>
      <c r="C204" s="123" t="s">
        <v>2456</v>
      </c>
      <c r="D204" s="32" t="s">
        <v>526</v>
      </c>
      <c r="E204" s="2" t="s">
        <v>2209</v>
      </c>
      <c r="F204" s="32" t="s">
        <v>2210</v>
      </c>
      <c r="H204" s="124" t="s">
        <v>920</v>
      </c>
      <c r="I204" s="2" t="s">
        <v>912</v>
      </c>
    </row>
    <row r="205" ht="12.75" customHeight="1">
      <c r="A205" s="46">
        <v>240.0</v>
      </c>
      <c r="B205" s="46"/>
      <c r="C205" s="123" t="s">
        <v>2457</v>
      </c>
      <c r="D205" s="32" t="s">
        <v>526</v>
      </c>
      <c r="E205" s="2" t="s">
        <v>2209</v>
      </c>
      <c r="F205" s="32" t="s">
        <v>2210</v>
      </c>
      <c r="H205" s="124" t="s">
        <v>921</v>
      </c>
      <c r="I205" s="2" t="s">
        <v>912</v>
      </c>
    </row>
    <row r="206" ht="12.75" customHeight="1">
      <c r="A206" s="46">
        <v>241.0</v>
      </c>
      <c r="B206" s="46"/>
      <c r="C206" s="123">
        <v>15658.0</v>
      </c>
      <c r="D206" s="2" t="s">
        <v>689</v>
      </c>
      <c r="E206" s="2" t="s">
        <v>2209</v>
      </c>
      <c r="F206" s="32" t="s">
        <v>2210</v>
      </c>
      <c r="H206" s="124">
        <v>15658.0</v>
      </c>
      <c r="I206" s="2" t="s">
        <v>689</v>
      </c>
    </row>
    <row r="207" ht="12.75" customHeight="1">
      <c r="A207" s="46">
        <v>244.0</v>
      </c>
      <c r="B207" s="46"/>
      <c r="C207" s="123">
        <v>15802.0</v>
      </c>
      <c r="D207" s="2" t="s">
        <v>689</v>
      </c>
      <c r="E207" s="2" t="s">
        <v>2209</v>
      </c>
      <c r="F207" s="32" t="s">
        <v>2210</v>
      </c>
      <c r="H207" s="124">
        <v>15802.0</v>
      </c>
      <c r="I207" s="2" t="s">
        <v>689</v>
      </c>
    </row>
    <row r="208" ht="12.75" customHeight="1">
      <c r="A208" s="46">
        <v>245.0</v>
      </c>
      <c r="B208" s="46"/>
      <c r="C208" s="123" t="s">
        <v>2459</v>
      </c>
      <c r="D208" s="32" t="s">
        <v>526</v>
      </c>
      <c r="E208" s="2" t="s">
        <v>2209</v>
      </c>
      <c r="F208" s="32" t="s">
        <v>2210</v>
      </c>
      <c r="H208" s="124" t="s">
        <v>924</v>
      </c>
      <c r="I208" s="2" t="s">
        <v>912</v>
      </c>
    </row>
    <row r="209" ht="12.75" customHeight="1">
      <c r="A209" s="46">
        <v>246.0</v>
      </c>
      <c r="B209" s="46"/>
      <c r="C209" s="123" t="s">
        <v>2460</v>
      </c>
      <c r="D209" s="2" t="s">
        <v>573</v>
      </c>
      <c r="E209" s="2" t="s">
        <v>2209</v>
      </c>
      <c r="F209" s="32" t="s">
        <v>2210</v>
      </c>
      <c r="H209" s="124" t="s">
        <v>926</v>
      </c>
      <c r="I209" s="2" t="s">
        <v>573</v>
      </c>
    </row>
    <row r="210" ht="12.75" customHeight="1">
      <c r="A210" s="46">
        <v>247.0</v>
      </c>
      <c r="B210" s="46"/>
      <c r="C210" s="123" t="s">
        <v>2461</v>
      </c>
      <c r="D210" s="32" t="s">
        <v>381</v>
      </c>
      <c r="E210" s="2" t="s">
        <v>2209</v>
      </c>
      <c r="F210" s="32" t="s">
        <v>2210</v>
      </c>
      <c r="H210" s="124" t="s">
        <v>928</v>
      </c>
      <c r="I210" s="2" t="s">
        <v>929</v>
      </c>
    </row>
    <row r="211" ht="12.75" customHeight="1">
      <c r="A211" s="46">
        <v>248.0</v>
      </c>
      <c r="B211" s="46"/>
      <c r="C211" s="123">
        <v>15832.0</v>
      </c>
      <c r="D211" s="2" t="s">
        <v>689</v>
      </c>
      <c r="E211" s="2" t="s">
        <v>2209</v>
      </c>
      <c r="F211" s="32" t="s">
        <v>2210</v>
      </c>
      <c r="H211" s="124">
        <v>15832.0</v>
      </c>
      <c r="I211" s="2" t="s">
        <v>689</v>
      </c>
    </row>
    <row r="212" ht="12.75" customHeight="1">
      <c r="A212" s="46">
        <v>251.0</v>
      </c>
      <c r="B212" s="46"/>
      <c r="C212" s="123">
        <v>15942.0</v>
      </c>
      <c r="D212" s="2" t="s">
        <v>930</v>
      </c>
      <c r="E212" s="2" t="s">
        <v>2209</v>
      </c>
      <c r="F212" s="32" t="s">
        <v>2210</v>
      </c>
      <c r="H212" s="124">
        <v>15942.0</v>
      </c>
      <c r="I212" s="2" t="s">
        <v>930</v>
      </c>
    </row>
    <row r="213" ht="12.75" customHeight="1">
      <c r="A213" s="46">
        <v>254.0</v>
      </c>
      <c r="B213" s="46"/>
      <c r="C213" s="123">
        <v>15957.0</v>
      </c>
      <c r="D213" s="2" t="s">
        <v>930</v>
      </c>
      <c r="E213" s="2" t="s">
        <v>2209</v>
      </c>
      <c r="F213" s="32" t="s">
        <v>2210</v>
      </c>
      <c r="H213" s="124">
        <v>15957.0</v>
      </c>
      <c r="I213" s="2" t="s">
        <v>930</v>
      </c>
    </row>
    <row r="214" ht="12.75" customHeight="1">
      <c r="A214" s="46">
        <v>255.0</v>
      </c>
      <c r="B214" s="46"/>
      <c r="C214" s="123" t="s">
        <v>2463</v>
      </c>
      <c r="D214" s="32" t="s">
        <v>526</v>
      </c>
      <c r="E214" s="2" t="s">
        <v>2209</v>
      </c>
      <c r="F214" s="32" t="s">
        <v>2210</v>
      </c>
      <c r="H214" s="124" t="s">
        <v>934</v>
      </c>
      <c r="I214" s="2" t="s">
        <v>912</v>
      </c>
    </row>
    <row r="215" ht="12.75" customHeight="1">
      <c r="A215" s="46">
        <v>256.0</v>
      </c>
      <c r="B215" s="46"/>
      <c r="C215" s="123">
        <v>15963.0</v>
      </c>
      <c r="D215" s="32" t="s">
        <v>381</v>
      </c>
      <c r="E215" s="2" t="s">
        <v>2209</v>
      </c>
      <c r="F215" s="32" t="s">
        <v>2210</v>
      </c>
      <c r="H215" s="124">
        <v>15963.0</v>
      </c>
      <c r="I215" s="2" t="s">
        <v>929</v>
      </c>
    </row>
    <row r="216" ht="12.75" customHeight="1">
      <c r="A216" s="46">
        <v>257.0</v>
      </c>
      <c r="B216" s="46"/>
      <c r="C216" s="123" t="s">
        <v>2464</v>
      </c>
      <c r="D216" s="32" t="s">
        <v>526</v>
      </c>
      <c r="E216" s="2" t="s">
        <v>2209</v>
      </c>
      <c r="F216" s="32" t="s">
        <v>2210</v>
      </c>
      <c r="H216" s="124" t="s">
        <v>936</v>
      </c>
      <c r="I216" s="2" t="s">
        <v>912</v>
      </c>
    </row>
    <row r="217" ht="12.75" customHeight="1">
      <c r="A217" s="46">
        <v>258.0</v>
      </c>
      <c r="B217" s="46"/>
      <c r="C217" s="123">
        <v>15966.0</v>
      </c>
      <c r="D217" s="2" t="s">
        <v>930</v>
      </c>
      <c r="E217" s="2" t="s">
        <v>2209</v>
      </c>
      <c r="F217" s="32" t="s">
        <v>2210</v>
      </c>
      <c r="H217" s="124">
        <v>15966.0</v>
      </c>
      <c r="I217" s="2" t="s">
        <v>930</v>
      </c>
    </row>
    <row r="218" ht="12.75" customHeight="1">
      <c r="A218" s="46">
        <v>259.0</v>
      </c>
      <c r="B218" s="46"/>
      <c r="C218" s="123" t="s">
        <v>2465</v>
      </c>
      <c r="D218" s="2" t="s">
        <v>573</v>
      </c>
      <c r="E218" s="2" t="s">
        <v>2209</v>
      </c>
      <c r="F218" s="32" t="s">
        <v>2210</v>
      </c>
      <c r="H218" s="124" t="s">
        <v>937</v>
      </c>
      <c r="I218" s="2" t="s">
        <v>573</v>
      </c>
    </row>
    <row r="219" ht="12.75" customHeight="1">
      <c r="A219" s="46">
        <v>260.0</v>
      </c>
      <c r="B219" s="46"/>
      <c r="C219" s="123">
        <v>16011.0</v>
      </c>
      <c r="D219" s="2" t="s">
        <v>356</v>
      </c>
      <c r="E219" s="2" t="s">
        <v>2209</v>
      </c>
      <c r="F219" s="32" t="s">
        <v>2210</v>
      </c>
      <c r="H219" s="124">
        <v>16011.0</v>
      </c>
      <c r="I219" s="2" t="s">
        <v>356</v>
      </c>
    </row>
    <row r="220" ht="12.75" customHeight="1">
      <c r="A220" s="46">
        <v>263.0</v>
      </c>
      <c r="B220" s="46"/>
      <c r="C220" s="123">
        <v>16145.0</v>
      </c>
      <c r="H220" s="124">
        <v>16145.0</v>
      </c>
    </row>
    <row r="221" ht="12.75" customHeight="1">
      <c r="A221" s="46">
        <v>264.0</v>
      </c>
      <c r="B221" s="46"/>
      <c r="C221" s="123">
        <v>16152.0</v>
      </c>
      <c r="D221" s="2" t="s">
        <v>356</v>
      </c>
      <c r="E221" s="2" t="s">
        <v>2209</v>
      </c>
      <c r="F221" s="32" t="s">
        <v>2210</v>
      </c>
      <c r="H221" s="124">
        <v>16152.0</v>
      </c>
      <c r="I221" s="2" t="s">
        <v>356</v>
      </c>
    </row>
    <row r="222" ht="12.75" customHeight="1">
      <c r="A222" s="46">
        <v>265.0</v>
      </c>
      <c r="B222" s="46"/>
      <c r="C222" s="123" t="s">
        <v>2467</v>
      </c>
      <c r="D222" s="32" t="s">
        <v>381</v>
      </c>
      <c r="E222" s="2" t="s">
        <v>2209</v>
      </c>
      <c r="F222" s="32" t="s">
        <v>2210</v>
      </c>
      <c r="H222" s="124" t="s">
        <v>940</v>
      </c>
      <c r="I222" s="2" t="s">
        <v>929</v>
      </c>
    </row>
    <row r="223" ht="12.75" customHeight="1">
      <c r="A223" s="46">
        <v>266.0</v>
      </c>
      <c r="B223" s="46"/>
      <c r="C223" s="123" t="s">
        <v>2468</v>
      </c>
      <c r="D223" s="32" t="s">
        <v>381</v>
      </c>
      <c r="E223" s="2" t="s">
        <v>2209</v>
      </c>
      <c r="F223" s="32" t="s">
        <v>2210</v>
      </c>
      <c r="H223" s="124" t="s">
        <v>942</v>
      </c>
      <c r="I223" s="2" t="s">
        <v>929</v>
      </c>
    </row>
    <row r="224" ht="12.75" customHeight="1">
      <c r="A224" s="46">
        <v>267.0</v>
      </c>
      <c r="B224" s="46"/>
      <c r="C224" s="123" t="s">
        <v>2469</v>
      </c>
      <c r="D224" s="32" t="s">
        <v>381</v>
      </c>
      <c r="E224" s="2" t="s">
        <v>2209</v>
      </c>
      <c r="F224" s="32" t="s">
        <v>2210</v>
      </c>
      <c r="H224" s="124" t="s">
        <v>943</v>
      </c>
      <c r="I224" s="2" t="s">
        <v>929</v>
      </c>
    </row>
    <row r="225" ht="12.75" customHeight="1">
      <c r="A225" s="46">
        <v>268.0</v>
      </c>
      <c r="B225" s="46"/>
      <c r="C225" s="123" t="s">
        <v>2470</v>
      </c>
      <c r="D225" s="2" t="s">
        <v>573</v>
      </c>
      <c r="E225" s="2" t="s">
        <v>2209</v>
      </c>
      <c r="F225" s="32" t="s">
        <v>2210</v>
      </c>
      <c r="H225" s="124" t="s">
        <v>944</v>
      </c>
      <c r="I225" s="2" t="s">
        <v>573</v>
      </c>
    </row>
    <row r="226" ht="12.75" customHeight="1">
      <c r="A226" s="46">
        <v>269.0</v>
      </c>
      <c r="B226" s="46"/>
      <c r="C226" s="123" t="s">
        <v>2471</v>
      </c>
      <c r="D226" s="32" t="s">
        <v>381</v>
      </c>
      <c r="E226" s="2" t="s">
        <v>2209</v>
      </c>
      <c r="F226" s="32" t="s">
        <v>2210</v>
      </c>
      <c r="H226" s="124" t="s">
        <v>945</v>
      </c>
      <c r="I226" s="2" t="s">
        <v>929</v>
      </c>
    </row>
    <row r="227" ht="12.75" customHeight="1">
      <c r="A227" s="46">
        <v>270.0</v>
      </c>
      <c r="B227" s="46"/>
      <c r="C227" s="123" t="s">
        <v>2472</v>
      </c>
      <c r="D227" s="2" t="s">
        <v>723</v>
      </c>
      <c r="E227" s="2" t="s">
        <v>2209</v>
      </c>
      <c r="F227" s="32" t="s">
        <v>2210</v>
      </c>
      <c r="H227" s="124" t="s">
        <v>946</v>
      </c>
      <c r="I227" s="2" t="s">
        <v>723</v>
      </c>
    </row>
    <row r="228" ht="12.75" customHeight="1">
      <c r="A228" s="46">
        <v>271.0</v>
      </c>
      <c r="B228" s="46"/>
      <c r="C228" s="123" t="s">
        <v>2473</v>
      </c>
      <c r="D228" s="2" t="s">
        <v>689</v>
      </c>
      <c r="E228" s="2" t="s">
        <v>2209</v>
      </c>
      <c r="F228" s="32" t="s">
        <v>2210</v>
      </c>
      <c r="H228" s="124" t="s">
        <v>948</v>
      </c>
      <c r="I228" s="2" t="s">
        <v>689</v>
      </c>
    </row>
    <row r="229" ht="12.75" customHeight="1">
      <c r="A229" s="46">
        <v>272.0</v>
      </c>
      <c r="B229" s="46"/>
      <c r="C229" s="123">
        <v>16224.0</v>
      </c>
      <c r="D229" s="2" t="s">
        <v>930</v>
      </c>
      <c r="E229" s="2" t="s">
        <v>2209</v>
      </c>
      <c r="F229" s="32" t="s">
        <v>2210</v>
      </c>
      <c r="H229" s="124">
        <v>16224.0</v>
      </c>
      <c r="I229" s="2" t="s">
        <v>930</v>
      </c>
    </row>
    <row r="230" ht="12.75" customHeight="1">
      <c r="A230" s="46">
        <v>275.0</v>
      </c>
      <c r="B230" s="46"/>
      <c r="C230" s="123">
        <v>16326.0</v>
      </c>
      <c r="D230" s="2" t="s">
        <v>356</v>
      </c>
      <c r="E230" s="2" t="s">
        <v>2209</v>
      </c>
      <c r="F230" s="32" t="s">
        <v>2210</v>
      </c>
      <c r="H230" s="124">
        <v>16326.0</v>
      </c>
      <c r="I230" s="2" t="s">
        <v>356</v>
      </c>
    </row>
    <row r="231" ht="12.75" customHeight="1">
      <c r="A231" s="46">
        <v>276.0</v>
      </c>
      <c r="B231" s="46"/>
      <c r="C231" s="123" t="s">
        <v>2475</v>
      </c>
      <c r="D231" s="32" t="s">
        <v>381</v>
      </c>
      <c r="E231" s="2" t="s">
        <v>2209</v>
      </c>
      <c r="F231" s="32" t="s">
        <v>2210</v>
      </c>
      <c r="H231" s="124" t="s">
        <v>951</v>
      </c>
      <c r="I231" s="2" t="s">
        <v>929</v>
      </c>
    </row>
    <row r="232" ht="12.75" customHeight="1">
      <c r="A232" s="46">
        <v>277.0</v>
      </c>
      <c r="B232" s="46"/>
      <c r="C232" s="123" t="s">
        <v>2476</v>
      </c>
      <c r="D232" s="32" t="s">
        <v>381</v>
      </c>
      <c r="E232" s="2" t="s">
        <v>2209</v>
      </c>
      <c r="F232" s="32" t="s">
        <v>2210</v>
      </c>
      <c r="H232" s="124" t="s">
        <v>953</v>
      </c>
      <c r="I232" s="2" t="s">
        <v>929</v>
      </c>
    </row>
    <row r="233" ht="12.75" customHeight="1">
      <c r="A233" s="46">
        <v>278.0</v>
      </c>
      <c r="B233" s="46"/>
      <c r="C233" s="123" t="s">
        <v>2477</v>
      </c>
      <c r="D233" s="32" t="s">
        <v>381</v>
      </c>
      <c r="E233" s="2" t="s">
        <v>2209</v>
      </c>
      <c r="F233" s="32" t="s">
        <v>2210</v>
      </c>
      <c r="H233" s="124" t="s">
        <v>954</v>
      </c>
      <c r="I233" s="2" t="s">
        <v>929</v>
      </c>
    </row>
    <row r="234" ht="12.75" customHeight="1">
      <c r="A234" s="46">
        <v>279.0</v>
      </c>
      <c r="B234" s="46"/>
      <c r="C234" s="123" t="s">
        <v>2478</v>
      </c>
      <c r="D234" s="32" t="s">
        <v>381</v>
      </c>
      <c r="E234" s="2" t="s">
        <v>2209</v>
      </c>
      <c r="F234" s="32" t="s">
        <v>2210</v>
      </c>
      <c r="H234" s="124" t="s">
        <v>955</v>
      </c>
      <c r="I234" s="2" t="s">
        <v>929</v>
      </c>
    </row>
    <row r="235" ht="12.75" customHeight="1">
      <c r="A235" s="46">
        <v>280.0</v>
      </c>
      <c r="B235" s="46"/>
      <c r="C235" s="123" t="s">
        <v>2479</v>
      </c>
      <c r="D235" s="32" t="s">
        <v>381</v>
      </c>
      <c r="E235" s="2" t="s">
        <v>2209</v>
      </c>
      <c r="F235" s="32" t="s">
        <v>2210</v>
      </c>
      <c r="H235" s="124" t="s">
        <v>956</v>
      </c>
      <c r="I235" s="2" t="s">
        <v>929</v>
      </c>
    </row>
    <row r="236" ht="12.75" customHeight="1">
      <c r="A236" s="46">
        <v>281.0</v>
      </c>
      <c r="B236" s="46"/>
      <c r="C236" s="123" t="s">
        <v>2480</v>
      </c>
      <c r="D236" s="2" t="s">
        <v>573</v>
      </c>
      <c r="E236" s="2" t="s">
        <v>2209</v>
      </c>
      <c r="F236" s="32" t="s">
        <v>2210</v>
      </c>
      <c r="H236" s="124" t="s">
        <v>957</v>
      </c>
      <c r="I236" s="2" t="s">
        <v>573</v>
      </c>
    </row>
    <row r="237" ht="12.75" customHeight="1">
      <c r="A237" s="46">
        <v>282.0</v>
      </c>
      <c r="B237" s="46"/>
      <c r="C237" s="123">
        <v>16370.0</v>
      </c>
      <c r="D237" s="2" t="s">
        <v>356</v>
      </c>
      <c r="E237" s="2" t="s">
        <v>2209</v>
      </c>
      <c r="F237" s="32" t="s">
        <v>2210</v>
      </c>
      <c r="H237" s="124">
        <v>16370.0</v>
      </c>
      <c r="I237" s="2" t="s">
        <v>356</v>
      </c>
    </row>
    <row r="238" ht="12.75" customHeight="1">
      <c r="A238" s="46">
        <v>285.0</v>
      </c>
      <c r="B238" s="46"/>
      <c r="C238" s="123">
        <v>16574.0</v>
      </c>
      <c r="D238" s="2" t="s">
        <v>356</v>
      </c>
      <c r="E238" s="2" t="s">
        <v>2209</v>
      </c>
      <c r="F238" s="32" t="s">
        <v>2210</v>
      </c>
      <c r="H238" s="124">
        <v>16574.0</v>
      </c>
      <c r="I238" s="2" t="s">
        <v>356</v>
      </c>
    </row>
    <row r="239" ht="12.75" customHeight="1">
      <c r="A239" s="46">
        <v>286.0</v>
      </c>
      <c r="B239" s="46"/>
      <c r="C239" s="123"/>
      <c r="D239" s="32" t="s">
        <v>526</v>
      </c>
      <c r="E239" s="2" t="s">
        <v>2209</v>
      </c>
      <c r="F239" s="32" t="s">
        <v>2210</v>
      </c>
      <c r="H239" s="124"/>
      <c r="I239" s="2" t="s">
        <v>507</v>
      </c>
    </row>
    <row r="240" ht="12.75" customHeight="1">
      <c r="A240" s="46">
        <v>287.0</v>
      </c>
      <c r="B240" s="46"/>
      <c r="C240" s="123"/>
      <c r="D240" s="2" t="s">
        <v>573</v>
      </c>
      <c r="E240" s="2" t="s">
        <v>2209</v>
      </c>
      <c r="F240" s="32" t="s">
        <v>2210</v>
      </c>
      <c r="H240" s="124"/>
      <c r="I240" s="2" t="s">
        <v>573</v>
      </c>
    </row>
    <row r="241" ht="12.75" customHeight="1">
      <c r="A241" s="46">
        <v>288.0</v>
      </c>
      <c r="B241" s="46"/>
      <c r="C241" s="123">
        <v>16646.0</v>
      </c>
      <c r="D241" s="2" t="s">
        <v>356</v>
      </c>
      <c r="E241" s="2" t="s">
        <v>2209</v>
      </c>
      <c r="F241" s="32" t="s">
        <v>2210</v>
      </c>
      <c r="H241" s="124">
        <v>16646.0</v>
      </c>
      <c r="I241" s="2" t="s">
        <v>356</v>
      </c>
    </row>
    <row r="242" ht="12.75" customHeight="1">
      <c r="A242" s="46">
        <v>291.0</v>
      </c>
      <c r="B242" s="46"/>
      <c r="C242" s="123">
        <v>16812.0</v>
      </c>
      <c r="D242" s="2" t="s">
        <v>930</v>
      </c>
      <c r="E242" s="2" t="s">
        <v>2209</v>
      </c>
      <c r="F242" s="32" t="s">
        <v>2210</v>
      </c>
      <c r="H242" s="124">
        <v>16812.0</v>
      </c>
      <c r="I242" s="2" t="s">
        <v>930</v>
      </c>
    </row>
    <row r="243" ht="12.75" customHeight="1">
      <c r="A243" s="46">
        <v>292.0</v>
      </c>
      <c r="B243" s="46"/>
      <c r="C243" s="123" t="s">
        <v>2483</v>
      </c>
      <c r="D243" s="32" t="s">
        <v>743</v>
      </c>
      <c r="E243" s="2" t="s">
        <v>2209</v>
      </c>
      <c r="F243" s="32" t="s">
        <v>2210</v>
      </c>
      <c r="H243" s="124" t="s">
        <v>963</v>
      </c>
      <c r="I243" s="2" t="s">
        <v>301</v>
      </c>
    </row>
    <row r="244" ht="12.75" customHeight="1">
      <c r="A244" s="46">
        <v>293.0</v>
      </c>
      <c r="B244" s="46"/>
      <c r="C244" s="123" t="s">
        <v>2485</v>
      </c>
      <c r="D244" s="2" t="s">
        <v>734</v>
      </c>
      <c r="E244" s="2" t="s">
        <v>2209</v>
      </c>
      <c r="F244" s="32" t="s">
        <v>2210</v>
      </c>
      <c r="H244" s="124" t="s">
        <v>965</v>
      </c>
      <c r="I244" s="2" t="s">
        <v>678</v>
      </c>
    </row>
    <row r="245" ht="12.75" customHeight="1">
      <c r="A245" s="46">
        <v>294.0</v>
      </c>
      <c r="B245" s="46"/>
      <c r="C245" s="123" t="s">
        <v>2486</v>
      </c>
      <c r="D245" s="2" t="s">
        <v>2347</v>
      </c>
      <c r="E245" s="2" t="s">
        <v>2348</v>
      </c>
      <c r="F245" s="32" t="s">
        <v>56</v>
      </c>
      <c r="H245" s="124" t="s">
        <v>966</v>
      </c>
      <c r="I245" s="2" t="s">
        <v>9</v>
      </c>
      <c r="J245" s="32"/>
    </row>
    <row r="246" ht="12.75" customHeight="1">
      <c r="A246" s="46">
        <v>295.0</v>
      </c>
      <c r="B246" s="46"/>
      <c r="C246" s="123" t="s">
        <v>2487</v>
      </c>
      <c r="D246" s="2" t="s">
        <v>2213</v>
      </c>
      <c r="F246" s="32" t="s">
        <v>404</v>
      </c>
      <c r="H246" s="124" t="s">
        <v>967</v>
      </c>
      <c r="I246" s="2" t="s">
        <v>64</v>
      </c>
    </row>
    <row r="247" ht="12.75" customHeight="1">
      <c r="A247" s="46">
        <v>296.0</v>
      </c>
      <c r="B247" s="46"/>
      <c r="C247" s="123" t="s">
        <v>2488</v>
      </c>
      <c r="D247" s="2" t="s">
        <v>2217</v>
      </c>
      <c r="F247" s="32" t="s">
        <v>2218</v>
      </c>
      <c r="H247" s="124" t="s">
        <v>968</v>
      </c>
      <c r="I247" s="2" t="s">
        <v>108</v>
      </c>
    </row>
    <row r="248" ht="12.75" customHeight="1">
      <c r="A248" s="46">
        <v>297.0</v>
      </c>
      <c r="B248" s="46"/>
      <c r="C248" s="123" t="s">
        <v>2489</v>
      </c>
      <c r="D248" s="2" t="s">
        <v>2220</v>
      </c>
      <c r="F248" s="2" t="s">
        <v>2221</v>
      </c>
      <c r="H248" s="124" t="s">
        <v>970</v>
      </c>
      <c r="I248" s="2" t="s">
        <v>600</v>
      </c>
    </row>
    <row r="249" ht="12.75" customHeight="1">
      <c r="A249" s="46">
        <v>298.0</v>
      </c>
      <c r="B249" s="46"/>
      <c r="C249" s="123" t="s">
        <v>2490</v>
      </c>
      <c r="D249" s="2" t="s">
        <v>2213</v>
      </c>
      <c r="F249" s="32" t="s">
        <v>404</v>
      </c>
      <c r="H249" s="124" t="s">
        <v>971</v>
      </c>
      <c r="I249" s="2" t="s">
        <v>64</v>
      </c>
    </row>
    <row r="250" ht="12.75" customHeight="1">
      <c r="A250" s="46">
        <v>299.0</v>
      </c>
      <c r="B250" s="46"/>
      <c r="C250" s="123" t="s">
        <v>2491</v>
      </c>
      <c r="D250" s="2" t="s">
        <v>2321</v>
      </c>
      <c r="F250" s="32" t="s">
        <v>56</v>
      </c>
      <c r="H250" s="124" t="s">
        <v>972</v>
      </c>
      <c r="I250" s="2" t="s">
        <v>312</v>
      </c>
    </row>
    <row r="251" ht="12.75" customHeight="1">
      <c r="A251" s="46">
        <v>300.0</v>
      </c>
      <c r="B251" s="46"/>
      <c r="C251" s="123" t="s">
        <v>2492</v>
      </c>
      <c r="D251" s="2" t="s">
        <v>298</v>
      </c>
      <c r="E251" s="2" t="s">
        <v>2209</v>
      </c>
      <c r="F251" s="32" t="s">
        <v>2210</v>
      </c>
      <c r="H251" s="124" t="s">
        <v>974</v>
      </c>
      <c r="I251" s="2" t="s">
        <v>773</v>
      </c>
    </row>
    <row r="252" ht="12.75" customHeight="1">
      <c r="A252" s="46">
        <v>301.0</v>
      </c>
      <c r="B252" s="46"/>
      <c r="C252" s="123" t="s">
        <v>2493</v>
      </c>
      <c r="D252" s="2" t="s">
        <v>681</v>
      </c>
      <c r="E252" s="2" t="s">
        <v>2209</v>
      </c>
      <c r="F252" s="32" t="s">
        <v>2210</v>
      </c>
      <c r="H252" s="124" t="s">
        <v>975</v>
      </c>
      <c r="I252" s="2" t="s">
        <v>681</v>
      </c>
    </row>
    <row r="253" ht="12.75" customHeight="1">
      <c r="A253" s="46">
        <v>302.0</v>
      </c>
      <c r="B253" s="46"/>
      <c r="C253" s="123" t="s">
        <v>2494</v>
      </c>
      <c r="D253" s="2" t="s">
        <v>977</v>
      </c>
      <c r="E253" s="2" t="s">
        <v>2209</v>
      </c>
      <c r="F253" s="32" t="s">
        <v>2210</v>
      </c>
      <c r="H253" s="124" t="s">
        <v>976</v>
      </c>
      <c r="I253" s="2" t="s">
        <v>977</v>
      </c>
    </row>
    <row r="254" ht="12.75" customHeight="1">
      <c r="A254" s="46">
        <v>303.0</v>
      </c>
      <c r="B254" s="46"/>
      <c r="C254" s="123">
        <v>16912.0</v>
      </c>
      <c r="D254" s="2" t="s">
        <v>930</v>
      </c>
      <c r="E254" s="2" t="s">
        <v>2209</v>
      </c>
      <c r="F254" s="32" t="s">
        <v>2210</v>
      </c>
      <c r="H254" s="124">
        <v>16912.0</v>
      </c>
      <c r="I254" s="2" t="s">
        <v>930</v>
      </c>
    </row>
    <row r="255" ht="12.75" customHeight="1">
      <c r="A255" s="46">
        <v>306.0</v>
      </c>
      <c r="B255" s="46"/>
      <c r="C255" s="123">
        <v>16944.0</v>
      </c>
      <c r="D255" s="2" t="s">
        <v>689</v>
      </c>
      <c r="E255" s="2" t="s">
        <v>2209</v>
      </c>
      <c r="F255" s="32" t="s">
        <v>2210</v>
      </c>
      <c r="H255" s="124">
        <v>16944.0</v>
      </c>
      <c r="I255" s="2" t="s">
        <v>689</v>
      </c>
    </row>
    <row r="256" ht="12.75" customHeight="1">
      <c r="A256" s="46">
        <v>311.0</v>
      </c>
      <c r="B256" s="46"/>
      <c r="C256" s="123">
        <v>16923.0</v>
      </c>
      <c r="D256" s="2" t="s">
        <v>930</v>
      </c>
      <c r="E256" s="2" t="s">
        <v>2209</v>
      </c>
      <c r="F256" s="32" t="s">
        <v>2210</v>
      </c>
      <c r="H256" s="124">
        <v>16923.0</v>
      </c>
      <c r="I256" s="2" t="s">
        <v>930</v>
      </c>
    </row>
    <row r="257" ht="12.75" customHeight="1">
      <c r="A257" s="46">
        <v>312.0</v>
      </c>
      <c r="B257" s="46"/>
      <c r="C257" s="123"/>
      <c r="D257" s="32" t="s">
        <v>526</v>
      </c>
      <c r="E257" s="2" t="s">
        <v>2209</v>
      </c>
      <c r="F257" s="32" t="s">
        <v>2210</v>
      </c>
      <c r="H257" s="124"/>
      <c r="I257" s="2" t="s">
        <v>551</v>
      </c>
    </row>
    <row r="258" ht="12.75" customHeight="1">
      <c r="A258" s="46">
        <v>313.0</v>
      </c>
      <c r="B258" s="46"/>
      <c r="C258" s="123">
        <v>16930.0</v>
      </c>
      <c r="D258" s="2" t="s">
        <v>930</v>
      </c>
      <c r="E258" s="2" t="s">
        <v>2209</v>
      </c>
      <c r="F258" s="32" t="s">
        <v>2210</v>
      </c>
      <c r="H258" s="124">
        <v>16930.0</v>
      </c>
      <c r="I258" s="2" t="s">
        <v>930</v>
      </c>
    </row>
    <row r="259" ht="12.75" customHeight="1">
      <c r="A259" s="46">
        <v>316.0</v>
      </c>
      <c r="B259" s="46"/>
      <c r="C259" s="123">
        <v>17180.0</v>
      </c>
      <c r="D259" s="2" t="s">
        <v>930</v>
      </c>
      <c r="E259" s="2" t="s">
        <v>2209</v>
      </c>
      <c r="F259" s="32" t="s">
        <v>2210</v>
      </c>
      <c r="H259" s="124">
        <v>17180.0</v>
      </c>
      <c r="I259" s="2" t="s">
        <v>930</v>
      </c>
    </row>
    <row r="260" ht="12.75" customHeight="1">
      <c r="A260" s="46">
        <v>317.0</v>
      </c>
      <c r="B260" s="46"/>
      <c r="C260" s="123" t="s">
        <v>2497</v>
      </c>
      <c r="D260" s="2" t="s">
        <v>308</v>
      </c>
      <c r="E260" s="2" t="s">
        <v>2209</v>
      </c>
      <c r="F260" s="32" t="s">
        <v>2210</v>
      </c>
      <c r="H260" s="124" t="s">
        <v>988</v>
      </c>
      <c r="I260" s="2" t="s">
        <v>308</v>
      </c>
    </row>
    <row r="261" ht="12.75" customHeight="1">
      <c r="A261" s="46">
        <v>318.0</v>
      </c>
      <c r="B261" s="46"/>
      <c r="C261" s="123" t="s">
        <v>2498</v>
      </c>
      <c r="D261" s="2" t="s">
        <v>734</v>
      </c>
      <c r="E261" s="2" t="s">
        <v>2209</v>
      </c>
      <c r="F261" s="32" t="s">
        <v>2210</v>
      </c>
      <c r="H261" s="124" t="s">
        <v>989</v>
      </c>
      <c r="I261" s="2" t="s">
        <v>734</v>
      </c>
    </row>
    <row r="262" ht="12.75" customHeight="1">
      <c r="A262" s="46">
        <v>319.0</v>
      </c>
      <c r="B262" s="46"/>
      <c r="C262" s="123" t="s">
        <v>2499</v>
      </c>
      <c r="D262" s="2" t="s">
        <v>2213</v>
      </c>
      <c r="F262" s="32" t="s">
        <v>404</v>
      </c>
      <c r="H262" s="124" t="s">
        <v>990</v>
      </c>
      <c r="I262" s="2" t="s">
        <v>64</v>
      </c>
    </row>
    <row r="263" ht="12.75" customHeight="1">
      <c r="A263" s="46">
        <v>320.0</v>
      </c>
      <c r="B263" s="46"/>
      <c r="C263" s="123" t="s">
        <v>2500</v>
      </c>
      <c r="D263" s="32" t="s">
        <v>2316</v>
      </c>
      <c r="E263" s="32" t="s">
        <v>2316</v>
      </c>
      <c r="F263" s="2" t="s">
        <v>56</v>
      </c>
      <c r="H263" s="124" t="s">
        <v>991</v>
      </c>
      <c r="I263" s="2" t="s">
        <v>606</v>
      </c>
    </row>
    <row r="264" ht="12.75" customHeight="1">
      <c r="A264" s="46">
        <v>321.0</v>
      </c>
      <c r="B264" s="46"/>
      <c r="C264" s="123" t="s">
        <v>2501</v>
      </c>
      <c r="D264" s="2" t="s">
        <v>367</v>
      </c>
      <c r="E264" s="2" t="s">
        <v>2502</v>
      </c>
      <c r="F264" s="32" t="s">
        <v>2210</v>
      </c>
      <c r="H264" s="124" t="s">
        <v>993</v>
      </c>
      <c r="I264" s="2" t="s">
        <v>367</v>
      </c>
    </row>
    <row r="265" ht="12.75" customHeight="1">
      <c r="A265" s="46">
        <v>322.0</v>
      </c>
      <c r="B265" s="46"/>
      <c r="C265" s="123" t="s">
        <v>2503</v>
      </c>
      <c r="D265" s="2" t="s">
        <v>2504</v>
      </c>
      <c r="F265" s="2" t="s">
        <v>2505</v>
      </c>
      <c r="H265" s="124" t="s">
        <v>994</v>
      </c>
      <c r="I265" s="2" t="s">
        <v>268</v>
      </c>
    </row>
    <row r="266" ht="12.75" customHeight="1">
      <c r="A266" s="46">
        <v>323.0</v>
      </c>
      <c r="B266" s="46"/>
      <c r="C266" s="123" t="s">
        <v>2506</v>
      </c>
      <c r="D266" s="4" t="s">
        <v>2247</v>
      </c>
      <c r="F266" s="32" t="s">
        <v>404</v>
      </c>
      <c r="H266" s="124" t="s">
        <v>995</v>
      </c>
      <c r="I266" s="2" t="s">
        <v>151</v>
      </c>
    </row>
    <row r="267" ht="12.75" customHeight="1">
      <c r="A267" s="46">
        <v>324.0</v>
      </c>
      <c r="B267" s="46"/>
      <c r="C267" s="123" t="s">
        <v>2507</v>
      </c>
      <c r="D267" s="2" t="s">
        <v>2321</v>
      </c>
      <c r="F267" s="32" t="s">
        <v>56</v>
      </c>
      <c r="H267" s="124" t="s">
        <v>996</v>
      </c>
      <c r="I267" s="2" t="s">
        <v>312</v>
      </c>
    </row>
    <row r="268" ht="12.75" customHeight="1">
      <c r="A268" s="46">
        <v>325.0</v>
      </c>
      <c r="B268" s="46"/>
      <c r="C268" s="123" t="s">
        <v>2508</v>
      </c>
      <c r="D268" s="2" t="s">
        <v>734</v>
      </c>
      <c r="E268" s="2" t="s">
        <v>2209</v>
      </c>
      <c r="F268" s="32" t="s">
        <v>2210</v>
      </c>
      <c r="H268" s="124" t="s">
        <v>997</v>
      </c>
      <c r="I268" s="2" t="s">
        <v>734</v>
      </c>
    </row>
    <row r="269" ht="12.75" customHeight="1">
      <c r="A269" s="46">
        <v>326.0</v>
      </c>
      <c r="B269" s="46"/>
      <c r="C269" s="123" t="s">
        <v>2510</v>
      </c>
      <c r="D269" s="2" t="s">
        <v>311</v>
      </c>
      <c r="E269" s="2" t="s">
        <v>2209</v>
      </c>
      <c r="F269" s="32" t="s">
        <v>2210</v>
      </c>
      <c r="H269" s="124" t="s">
        <v>998</v>
      </c>
      <c r="I269" s="2" t="s">
        <v>311</v>
      </c>
    </row>
    <row r="270" ht="12.75" customHeight="1">
      <c r="A270" s="46">
        <v>327.0</v>
      </c>
      <c r="B270" s="46"/>
      <c r="C270" s="123" t="s">
        <v>2511</v>
      </c>
      <c r="D270" s="2" t="s">
        <v>681</v>
      </c>
      <c r="E270" s="2" t="s">
        <v>2209</v>
      </c>
      <c r="F270" s="32" t="s">
        <v>2210</v>
      </c>
      <c r="H270" s="124" t="s">
        <v>1000</v>
      </c>
      <c r="I270" s="2" t="s">
        <v>681</v>
      </c>
    </row>
    <row r="271" ht="12.75" customHeight="1">
      <c r="A271" s="46">
        <v>328.0</v>
      </c>
      <c r="B271" s="46"/>
      <c r="C271" s="123" t="s">
        <v>2512</v>
      </c>
      <c r="D271" s="2" t="s">
        <v>729</v>
      </c>
      <c r="E271" s="2" t="s">
        <v>2209</v>
      </c>
      <c r="F271" s="32" t="s">
        <v>2210</v>
      </c>
      <c r="H271" s="124" t="s">
        <v>1001</v>
      </c>
      <c r="I271" s="2" t="s">
        <v>1002</v>
      </c>
    </row>
    <row r="272" ht="12.75" customHeight="1">
      <c r="A272" s="46">
        <v>329.0</v>
      </c>
      <c r="B272" s="46"/>
      <c r="C272" s="123" t="s">
        <v>2513</v>
      </c>
      <c r="D272" s="2" t="s">
        <v>689</v>
      </c>
      <c r="E272" s="2" t="s">
        <v>2209</v>
      </c>
      <c r="F272" s="32" t="s">
        <v>2210</v>
      </c>
      <c r="H272" s="124" t="s">
        <v>1003</v>
      </c>
      <c r="I272" s="2" t="s">
        <v>689</v>
      </c>
    </row>
    <row r="273" ht="12.75" customHeight="1">
      <c r="A273" s="46">
        <v>330.0</v>
      </c>
      <c r="B273" s="46"/>
      <c r="C273" s="123" t="s">
        <v>2514</v>
      </c>
      <c r="D273" s="2" t="s">
        <v>723</v>
      </c>
      <c r="E273" s="2" t="s">
        <v>2209</v>
      </c>
      <c r="F273" s="32" t="s">
        <v>2210</v>
      </c>
      <c r="H273" s="124" t="s">
        <v>1004</v>
      </c>
      <c r="I273" s="2" t="s">
        <v>723</v>
      </c>
    </row>
    <row r="274" ht="12.75" customHeight="1">
      <c r="A274" s="46">
        <v>331.0</v>
      </c>
      <c r="B274" s="46"/>
      <c r="C274" s="123" t="s">
        <v>2515</v>
      </c>
      <c r="D274" s="2" t="s">
        <v>573</v>
      </c>
      <c r="E274" s="2" t="s">
        <v>2209</v>
      </c>
      <c r="F274" s="32" t="s">
        <v>2210</v>
      </c>
      <c r="H274" s="124" t="s">
        <v>1005</v>
      </c>
      <c r="I274" s="2" t="s">
        <v>573</v>
      </c>
    </row>
    <row r="275" ht="12.75" customHeight="1">
      <c r="A275" s="46">
        <v>332.0</v>
      </c>
      <c r="B275" s="46"/>
      <c r="C275" s="123">
        <v>17277.0</v>
      </c>
      <c r="D275" s="2" t="s">
        <v>930</v>
      </c>
      <c r="E275" s="2" t="s">
        <v>2209</v>
      </c>
      <c r="F275" s="32" t="s">
        <v>2210</v>
      </c>
      <c r="H275" s="124">
        <v>17277.0</v>
      </c>
      <c r="I275" s="2" t="s">
        <v>930</v>
      </c>
    </row>
    <row r="276" ht="12.75" customHeight="1">
      <c r="A276" s="46">
        <v>335.0</v>
      </c>
      <c r="B276" s="46"/>
      <c r="C276" s="123">
        <v>17503.0</v>
      </c>
      <c r="D276" s="2" t="s">
        <v>930</v>
      </c>
      <c r="E276" s="2" t="s">
        <v>2209</v>
      </c>
      <c r="F276" s="32" t="s">
        <v>2210</v>
      </c>
      <c r="H276" s="124">
        <v>17503.0</v>
      </c>
      <c r="I276" s="2" t="s">
        <v>930</v>
      </c>
    </row>
    <row r="277" ht="12.75" customHeight="1">
      <c r="A277" s="46">
        <v>336.0</v>
      </c>
      <c r="B277" s="46"/>
      <c r="C277" s="123" t="s">
        <v>3622</v>
      </c>
      <c r="D277" s="2" t="s">
        <v>689</v>
      </c>
      <c r="E277" s="2" t="s">
        <v>2209</v>
      </c>
      <c r="F277" s="32" t="s">
        <v>2210</v>
      </c>
      <c r="G277" s="32" t="s">
        <v>2517</v>
      </c>
      <c r="H277" s="124" t="s">
        <v>1009</v>
      </c>
      <c r="I277" s="2" t="s">
        <v>522</v>
      </c>
    </row>
    <row r="278" ht="12.75" customHeight="1">
      <c r="A278" s="46">
        <v>337.0</v>
      </c>
      <c r="B278" s="46"/>
      <c r="C278" s="123" t="s">
        <v>2520</v>
      </c>
      <c r="D278" s="2" t="s">
        <v>573</v>
      </c>
      <c r="E278" s="2" t="s">
        <v>2209</v>
      </c>
      <c r="F278" s="32" t="s">
        <v>2210</v>
      </c>
      <c r="H278" s="124" t="s">
        <v>1011</v>
      </c>
      <c r="I278" s="2" t="s">
        <v>573</v>
      </c>
    </row>
    <row r="279" ht="12.75" customHeight="1">
      <c r="A279" s="46">
        <v>338.0</v>
      </c>
      <c r="B279" s="46"/>
      <c r="C279" s="123" t="s">
        <v>2521</v>
      </c>
      <c r="D279" s="2" t="s">
        <v>723</v>
      </c>
      <c r="E279" s="2" t="s">
        <v>2209</v>
      </c>
      <c r="F279" s="32" t="s">
        <v>2210</v>
      </c>
      <c r="H279" s="124" t="s">
        <v>1014</v>
      </c>
      <c r="I279" s="2" t="s">
        <v>723</v>
      </c>
    </row>
    <row r="280" ht="12.75" customHeight="1">
      <c r="A280" s="46">
        <v>339.0</v>
      </c>
      <c r="B280" s="46"/>
      <c r="C280" s="123" t="s">
        <v>2522</v>
      </c>
      <c r="D280" s="2" t="s">
        <v>689</v>
      </c>
      <c r="E280" s="2" t="s">
        <v>2209</v>
      </c>
      <c r="F280" s="32" t="s">
        <v>2210</v>
      </c>
      <c r="H280" s="124" t="s">
        <v>1016</v>
      </c>
      <c r="I280" s="2" t="s">
        <v>689</v>
      </c>
    </row>
    <row r="281" ht="12.75" customHeight="1">
      <c r="A281" s="46">
        <v>340.0</v>
      </c>
      <c r="B281" s="46"/>
      <c r="C281" s="123" t="s">
        <v>2523</v>
      </c>
      <c r="D281" s="2" t="s">
        <v>298</v>
      </c>
      <c r="E281" s="2" t="s">
        <v>2209</v>
      </c>
      <c r="F281" s="32" t="s">
        <v>2210</v>
      </c>
      <c r="H281" s="124" t="s">
        <v>1017</v>
      </c>
      <c r="I281" s="2" t="s">
        <v>298</v>
      </c>
    </row>
    <row r="282" ht="12.75" customHeight="1">
      <c r="A282" s="46">
        <v>341.0</v>
      </c>
      <c r="B282" s="46"/>
      <c r="C282" s="123" t="s">
        <v>2524</v>
      </c>
      <c r="D282" s="2" t="s">
        <v>734</v>
      </c>
      <c r="E282" s="2" t="s">
        <v>2209</v>
      </c>
      <c r="F282" s="32" t="s">
        <v>2210</v>
      </c>
      <c r="H282" s="124" t="s">
        <v>1018</v>
      </c>
      <c r="I282" s="2" t="s">
        <v>734</v>
      </c>
    </row>
    <row r="283" ht="12.75" customHeight="1">
      <c r="A283" s="46">
        <v>342.0</v>
      </c>
      <c r="B283" s="46"/>
      <c r="C283" s="123" t="s">
        <v>2526</v>
      </c>
      <c r="D283" s="2" t="s">
        <v>2213</v>
      </c>
      <c r="F283" s="32" t="s">
        <v>404</v>
      </c>
      <c r="H283" s="124" t="s">
        <v>1019</v>
      </c>
      <c r="I283" s="2" t="s">
        <v>65</v>
      </c>
    </row>
    <row r="284" ht="12.75" customHeight="1">
      <c r="A284" s="46">
        <v>343.0</v>
      </c>
      <c r="B284" s="46"/>
      <c r="C284" s="123" t="s">
        <v>2527</v>
      </c>
      <c r="D284" s="32" t="s">
        <v>2387</v>
      </c>
      <c r="F284" s="2" t="s">
        <v>2388</v>
      </c>
      <c r="H284" s="124" t="s">
        <v>1021</v>
      </c>
      <c r="I284" s="2" t="s">
        <v>3623</v>
      </c>
    </row>
    <row r="285" ht="12.75" customHeight="1">
      <c r="A285" s="46">
        <v>344.0</v>
      </c>
      <c r="B285" s="46"/>
      <c r="C285" s="123" t="s">
        <v>2529</v>
      </c>
      <c r="D285" s="4" t="s">
        <v>156</v>
      </c>
      <c r="F285" s="4" t="s">
        <v>156</v>
      </c>
      <c r="H285" s="124" t="s">
        <v>1024</v>
      </c>
      <c r="I285" s="2" t="s">
        <v>157</v>
      </c>
    </row>
    <row r="286" ht="12.75" customHeight="1">
      <c r="A286" s="46">
        <v>345.0</v>
      </c>
      <c r="B286" s="46"/>
      <c r="C286" s="123"/>
      <c r="D286" s="2" t="s">
        <v>3606</v>
      </c>
      <c r="F286" s="2" t="s">
        <v>2232</v>
      </c>
      <c r="H286" s="124"/>
      <c r="I286" s="2" t="s">
        <v>1025</v>
      </c>
    </row>
    <row r="287" ht="12.75" customHeight="1">
      <c r="A287" s="46">
        <v>346.0</v>
      </c>
      <c r="B287" s="46"/>
      <c r="C287" s="123"/>
      <c r="D287" s="2" t="s">
        <v>594</v>
      </c>
      <c r="F287" s="4" t="s">
        <v>596</v>
      </c>
      <c r="H287" s="124"/>
      <c r="I287" s="2" t="s">
        <v>594</v>
      </c>
    </row>
    <row r="288" ht="12.75" customHeight="1">
      <c r="A288" s="46">
        <v>347.0</v>
      </c>
      <c r="B288" s="46"/>
      <c r="C288" s="123" t="s">
        <v>2531</v>
      </c>
      <c r="D288" s="2" t="s">
        <v>710</v>
      </c>
      <c r="F288" s="32" t="s">
        <v>710</v>
      </c>
      <c r="H288" s="124" t="s">
        <v>1027</v>
      </c>
      <c r="I288" s="2" t="s">
        <v>198</v>
      </c>
    </row>
    <row r="289" ht="12.75" customHeight="1">
      <c r="A289" s="46">
        <v>348.0</v>
      </c>
      <c r="B289" s="46"/>
      <c r="C289" s="123" t="s">
        <v>2532</v>
      </c>
      <c r="D289" s="4" t="s">
        <v>2533</v>
      </c>
      <c r="F289" s="2" t="s">
        <v>2279</v>
      </c>
      <c r="G289" s="32"/>
      <c r="H289" s="124" t="s">
        <v>1028</v>
      </c>
      <c r="I289" s="2" t="s">
        <v>330</v>
      </c>
    </row>
    <row r="290" ht="12.75" customHeight="1">
      <c r="A290" s="46">
        <v>349.0</v>
      </c>
      <c r="B290" s="46"/>
      <c r="C290" s="123" t="s">
        <v>2534</v>
      </c>
      <c r="D290" s="2" t="s">
        <v>2535</v>
      </c>
      <c r="F290" s="32" t="s">
        <v>2276</v>
      </c>
      <c r="H290" s="124" t="s">
        <v>1029</v>
      </c>
      <c r="I290" s="2" t="s">
        <v>192</v>
      </c>
    </row>
    <row r="291" ht="12.75" customHeight="1">
      <c r="A291" s="46">
        <v>350.0</v>
      </c>
      <c r="B291" s="46"/>
      <c r="C291" s="123" t="s">
        <v>2537</v>
      </c>
      <c r="D291" s="2" t="s">
        <v>2275</v>
      </c>
      <c r="F291" s="2" t="s">
        <v>2276</v>
      </c>
      <c r="H291" s="124" t="s">
        <v>1030</v>
      </c>
      <c r="I291" s="2" t="s">
        <v>361</v>
      </c>
    </row>
    <row r="292" ht="12.75" customHeight="1">
      <c r="A292" s="46">
        <v>351.0</v>
      </c>
      <c r="B292" s="46"/>
      <c r="C292" s="123" t="s">
        <v>2538</v>
      </c>
      <c r="D292" s="4" t="s">
        <v>3525</v>
      </c>
      <c r="F292" s="2" t="s">
        <v>2273</v>
      </c>
      <c r="H292" s="124" t="s">
        <v>1032</v>
      </c>
      <c r="I292" s="4" t="s">
        <v>3624</v>
      </c>
    </row>
    <row r="293" ht="12.75" customHeight="1">
      <c r="A293" s="46">
        <v>352.0</v>
      </c>
      <c r="B293" s="46"/>
      <c r="C293" s="123" t="s">
        <v>2540</v>
      </c>
      <c r="D293" s="2" t="s">
        <v>2541</v>
      </c>
      <c r="E293" s="2" t="s">
        <v>2542</v>
      </c>
      <c r="F293" s="2" t="s">
        <v>2285</v>
      </c>
      <c r="H293" s="124" t="s">
        <v>1034</v>
      </c>
      <c r="I293" s="2" t="s">
        <v>419</v>
      </c>
    </row>
    <row r="294" ht="12.75" customHeight="1">
      <c r="A294" s="46">
        <v>353.0</v>
      </c>
      <c r="B294" s="46"/>
      <c r="C294" s="123" t="s">
        <v>2544</v>
      </c>
      <c r="D294" s="2" t="s">
        <v>2545</v>
      </c>
      <c r="F294" s="32" t="s">
        <v>2546</v>
      </c>
      <c r="H294" s="124" t="s">
        <v>1036</v>
      </c>
      <c r="I294" s="2" t="s">
        <v>21</v>
      </c>
    </row>
    <row r="295" ht="12.75" customHeight="1">
      <c r="A295" s="46">
        <v>354.0</v>
      </c>
      <c r="B295" s="46"/>
      <c r="C295" s="123" t="s">
        <v>2547</v>
      </c>
      <c r="D295" s="2" t="s">
        <v>2283</v>
      </c>
      <c r="H295" s="124" t="s">
        <v>1038</v>
      </c>
      <c r="I295" s="2" t="s">
        <v>183</v>
      </c>
      <c r="J295" s="2" t="s">
        <v>3614</v>
      </c>
    </row>
    <row r="296" ht="12.75" customHeight="1">
      <c r="A296" s="46">
        <v>355.0</v>
      </c>
      <c r="B296" s="46"/>
      <c r="C296" s="123" t="s">
        <v>2548</v>
      </c>
      <c r="D296" s="4" t="s">
        <v>2247</v>
      </c>
      <c r="F296" s="32" t="s">
        <v>404</v>
      </c>
      <c r="H296" s="124" t="s">
        <v>1039</v>
      </c>
      <c r="I296" s="2" t="s">
        <v>151</v>
      </c>
    </row>
    <row r="297" ht="12.75" customHeight="1">
      <c r="A297" s="46">
        <v>356.0</v>
      </c>
      <c r="B297" s="46"/>
      <c r="C297" s="123" t="s">
        <v>2549</v>
      </c>
      <c r="D297" s="2" t="s">
        <v>2213</v>
      </c>
      <c r="F297" s="32" t="s">
        <v>404</v>
      </c>
      <c r="H297" s="124" t="s">
        <v>1041</v>
      </c>
      <c r="I297" s="2" t="s">
        <v>65</v>
      </c>
    </row>
    <row r="298" ht="12.75" customHeight="1">
      <c r="A298" s="46">
        <v>357.0</v>
      </c>
      <c r="B298" s="46"/>
      <c r="C298" s="123" t="s">
        <v>2550</v>
      </c>
      <c r="D298" s="2" t="s">
        <v>2321</v>
      </c>
      <c r="F298" s="32" t="s">
        <v>56</v>
      </c>
      <c r="H298" s="124" t="s">
        <v>1042</v>
      </c>
      <c r="I298" s="2" t="s">
        <v>312</v>
      </c>
    </row>
    <row r="299" ht="12.75" customHeight="1">
      <c r="A299" s="46">
        <v>358.0</v>
      </c>
      <c r="B299" s="46"/>
      <c r="C299" s="123" t="s">
        <v>2551</v>
      </c>
      <c r="D299" s="2" t="s">
        <v>734</v>
      </c>
      <c r="E299" s="2" t="s">
        <v>2209</v>
      </c>
      <c r="F299" s="32" t="s">
        <v>2210</v>
      </c>
      <c r="H299" s="124" t="s">
        <v>1043</v>
      </c>
      <c r="I299" s="2" t="s">
        <v>734</v>
      </c>
    </row>
    <row r="300" ht="12.75" customHeight="1">
      <c r="A300" s="46">
        <v>359.0</v>
      </c>
      <c r="B300" s="46"/>
      <c r="C300" s="123" t="s">
        <v>2552</v>
      </c>
      <c r="D300" s="2" t="s">
        <v>308</v>
      </c>
      <c r="E300" s="2" t="s">
        <v>2209</v>
      </c>
      <c r="F300" s="32" t="s">
        <v>2210</v>
      </c>
      <c r="H300" s="124" t="s">
        <v>1044</v>
      </c>
      <c r="I300" s="2" t="s">
        <v>308</v>
      </c>
    </row>
    <row r="301" ht="12.75" customHeight="1">
      <c r="A301" s="46">
        <v>360.0</v>
      </c>
      <c r="B301" s="46"/>
      <c r="C301" s="123" t="s">
        <v>2553</v>
      </c>
      <c r="D301" s="2" t="s">
        <v>681</v>
      </c>
      <c r="E301" s="2" t="s">
        <v>2209</v>
      </c>
      <c r="F301" s="32" t="s">
        <v>2210</v>
      </c>
      <c r="H301" s="124" t="s">
        <v>1045</v>
      </c>
      <c r="I301" s="2" t="s">
        <v>681</v>
      </c>
    </row>
    <row r="302" ht="12.75" customHeight="1">
      <c r="A302" s="46">
        <v>361.0</v>
      </c>
      <c r="B302" s="46"/>
      <c r="C302" s="123" t="s">
        <v>2554</v>
      </c>
      <c r="D302" s="2" t="s">
        <v>689</v>
      </c>
      <c r="E302" s="2" t="s">
        <v>2209</v>
      </c>
      <c r="F302" s="32" t="s">
        <v>2210</v>
      </c>
      <c r="H302" s="124" t="s">
        <v>1046</v>
      </c>
      <c r="I302" s="2" t="s">
        <v>689</v>
      </c>
    </row>
    <row r="303" ht="12.75" customHeight="1">
      <c r="A303" s="46">
        <v>362.0</v>
      </c>
      <c r="B303" s="46"/>
      <c r="C303" s="123">
        <v>17676.0</v>
      </c>
      <c r="D303" s="2" t="s">
        <v>930</v>
      </c>
      <c r="E303" s="2" t="s">
        <v>2209</v>
      </c>
      <c r="F303" s="32" t="s">
        <v>2210</v>
      </c>
      <c r="H303" s="124">
        <v>17676.0</v>
      </c>
      <c r="I303" s="2" t="s">
        <v>930</v>
      </c>
    </row>
    <row r="304" ht="12.75" customHeight="1">
      <c r="A304" s="46">
        <v>365.0</v>
      </c>
      <c r="B304" s="46"/>
      <c r="C304" s="123"/>
      <c r="D304" s="2" t="s">
        <v>930</v>
      </c>
      <c r="E304" s="2" t="s">
        <v>2209</v>
      </c>
      <c r="F304" s="2" t="s">
        <v>2210</v>
      </c>
      <c r="H304" s="124" t="s">
        <v>1050</v>
      </c>
      <c r="I304" s="2" t="s">
        <v>1051</v>
      </c>
    </row>
    <row r="305" ht="12.75" customHeight="1">
      <c r="A305" s="46">
        <v>366.0</v>
      </c>
      <c r="B305" s="46"/>
      <c r="C305" s="123"/>
      <c r="D305" s="2" t="s">
        <v>1053</v>
      </c>
      <c r="E305" s="2" t="s">
        <v>2209</v>
      </c>
      <c r="F305" s="32" t="s">
        <v>2210</v>
      </c>
      <c r="H305" s="124"/>
      <c r="I305" s="2" t="s">
        <v>1053</v>
      </c>
    </row>
    <row r="306" ht="12.75" customHeight="1">
      <c r="A306" s="46">
        <v>370.0</v>
      </c>
      <c r="B306" s="46"/>
      <c r="C306" s="123">
        <v>17877.0</v>
      </c>
      <c r="D306" s="2" t="s">
        <v>1263</v>
      </c>
      <c r="E306" s="2" t="s">
        <v>2209</v>
      </c>
      <c r="F306" s="32" t="s">
        <v>2210</v>
      </c>
      <c r="H306" s="124">
        <v>17877.0</v>
      </c>
      <c r="I306" s="2" t="s">
        <v>591</v>
      </c>
    </row>
    <row r="307" ht="12.75" customHeight="1">
      <c r="A307" s="46">
        <v>371.0</v>
      </c>
      <c r="B307" s="46"/>
      <c r="C307" s="123" t="s">
        <v>2557</v>
      </c>
      <c r="D307" s="32" t="s">
        <v>729</v>
      </c>
      <c r="E307" s="2" t="s">
        <v>2209</v>
      </c>
      <c r="F307" s="32" t="s">
        <v>2210</v>
      </c>
      <c r="H307" s="124" t="s">
        <v>1058</v>
      </c>
      <c r="I307" s="2" t="s">
        <v>350</v>
      </c>
    </row>
    <row r="308" ht="12.75" customHeight="1">
      <c r="A308" s="46">
        <v>372.0</v>
      </c>
      <c r="B308" s="46"/>
      <c r="C308" s="123" t="s">
        <v>2558</v>
      </c>
      <c r="D308" s="2" t="s">
        <v>930</v>
      </c>
      <c r="E308" s="2" t="s">
        <v>2209</v>
      </c>
      <c r="F308" s="32" t="s">
        <v>2210</v>
      </c>
      <c r="H308" s="124" t="s">
        <v>1061</v>
      </c>
      <c r="I308" s="2" t="s">
        <v>930</v>
      </c>
    </row>
    <row r="309" ht="12.75" customHeight="1">
      <c r="A309" s="46">
        <v>373.0</v>
      </c>
      <c r="B309" s="46"/>
      <c r="C309" s="123">
        <v>17880.0</v>
      </c>
      <c r="D309" s="2" t="s">
        <v>1263</v>
      </c>
      <c r="E309" s="2" t="s">
        <v>2209</v>
      </c>
      <c r="F309" s="32" t="s">
        <v>2210</v>
      </c>
      <c r="H309" s="124">
        <v>17880.0</v>
      </c>
      <c r="I309" s="2" t="s">
        <v>591</v>
      </c>
    </row>
    <row r="310" ht="12.75" customHeight="1">
      <c r="A310" s="46">
        <v>376.0</v>
      </c>
      <c r="B310" s="46"/>
      <c r="C310" s="123">
        <v>17903.0</v>
      </c>
      <c r="D310" s="2" t="s">
        <v>930</v>
      </c>
      <c r="E310" s="2" t="s">
        <v>2209</v>
      </c>
      <c r="F310" s="32" t="s">
        <v>2210</v>
      </c>
      <c r="H310" s="124">
        <v>17903.0</v>
      </c>
      <c r="I310" s="2" t="s">
        <v>930</v>
      </c>
    </row>
    <row r="311" ht="12.75" customHeight="1">
      <c r="A311" s="46">
        <v>377.0</v>
      </c>
      <c r="B311" s="46"/>
      <c r="C311" s="123" t="s">
        <v>2560</v>
      </c>
      <c r="D311" s="32" t="s">
        <v>12</v>
      </c>
      <c r="E311" s="2" t="s">
        <v>2209</v>
      </c>
      <c r="F311" s="32" t="s">
        <v>2210</v>
      </c>
      <c r="G311" s="32" t="s">
        <v>2517</v>
      </c>
      <c r="H311" s="124" t="s">
        <v>1064</v>
      </c>
      <c r="I311" s="2" t="s">
        <v>15</v>
      </c>
    </row>
    <row r="312" ht="12.75" customHeight="1">
      <c r="A312" s="46">
        <v>378.0</v>
      </c>
      <c r="B312" s="46"/>
      <c r="C312" s="123" t="s">
        <v>2562</v>
      </c>
      <c r="D312" s="2" t="s">
        <v>308</v>
      </c>
      <c r="E312" s="2" t="s">
        <v>2209</v>
      </c>
      <c r="F312" s="32" t="s">
        <v>2210</v>
      </c>
      <c r="H312" s="124" t="s">
        <v>1066</v>
      </c>
      <c r="I312" s="2" t="s">
        <v>308</v>
      </c>
    </row>
    <row r="313" ht="12.75" customHeight="1">
      <c r="A313" s="46">
        <v>379.0</v>
      </c>
      <c r="B313" s="46"/>
      <c r="C313" s="123" t="s">
        <v>2563</v>
      </c>
      <c r="D313" s="2" t="s">
        <v>2321</v>
      </c>
      <c r="F313" s="32" t="s">
        <v>56</v>
      </c>
      <c r="H313" s="124" t="s">
        <v>1068</v>
      </c>
      <c r="I313" s="2" t="s">
        <v>312</v>
      </c>
    </row>
    <row r="314" ht="12.75" customHeight="1">
      <c r="A314" s="46">
        <v>380.0</v>
      </c>
      <c r="B314" s="46"/>
      <c r="C314" s="123"/>
      <c r="D314" s="2" t="s">
        <v>210</v>
      </c>
      <c r="F314" s="32" t="s">
        <v>210</v>
      </c>
      <c r="H314" s="124"/>
      <c r="I314" s="2" t="s">
        <v>210</v>
      </c>
    </row>
    <row r="315" ht="12.75" customHeight="1">
      <c r="A315" s="46">
        <v>381.0</v>
      </c>
      <c r="B315" s="46"/>
      <c r="C315" s="123" t="s">
        <v>2564</v>
      </c>
      <c r="D315" s="2" t="s">
        <v>2217</v>
      </c>
      <c r="F315" s="32" t="s">
        <v>2218</v>
      </c>
      <c r="H315" s="124" t="s">
        <v>1069</v>
      </c>
      <c r="I315" s="2" t="s">
        <v>108</v>
      </c>
    </row>
    <row r="316" ht="12.75" customHeight="1">
      <c r="A316" s="46">
        <v>382.0</v>
      </c>
      <c r="B316" s="46"/>
      <c r="C316" s="123" t="s">
        <v>2565</v>
      </c>
      <c r="D316" s="2" t="s">
        <v>2220</v>
      </c>
      <c r="F316" s="2" t="s">
        <v>2221</v>
      </c>
      <c r="H316" s="124" t="s">
        <v>1070</v>
      </c>
      <c r="I316" s="2" t="s">
        <v>600</v>
      </c>
    </row>
    <row r="317" ht="12.75" customHeight="1">
      <c r="A317" s="46">
        <v>383.0</v>
      </c>
      <c r="B317" s="46"/>
      <c r="C317" s="123" t="s">
        <v>2566</v>
      </c>
      <c r="D317" s="2" t="s">
        <v>2213</v>
      </c>
      <c r="E317" s="2" t="s">
        <v>2308</v>
      </c>
      <c r="F317" s="32" t="s">
        <v>404</v>
      </c>
      <c r="H317" s="124" t="s">
        <v>1071</v>
      </c>
      <c r="I317" s="2" t="s">
        <v>57</v>
      </c>
    </row>
    <row r="318" ht="12.75" customHeight="1">
      <c r="A318" s="46">
        <v>384.0</v>
      </c>
      <c r="B318" s="46"/>
      <c r="C318" s="123" t="s">
        <v>2567</v>
      </c>
      <c r="D318" s="2" t="s">
        <v>2347</v>
      </c>
      <c r="E318" s="2" t="s">
        <v>2348</v>
      </c>
      <c r="F318" s="32" t="s">
        <v>56</v>
      </c>
      <c r="H318" s="124" t="s">
        <v>1072</v>
      </c>
      <c r="I318" s="2" t="s">
        <v>9</v>
      </c>
    </row>
    <row r="319" ht="12.75" customHeight="1">
      <c r="A319" s="46">
        <v>385.0</v>
      </c>
      <c r="B319" s="46"/>
      <c r="C319" s="123" t="s">
        <v>2568</v>
      </c>
      <c r="D319" s="2" t="s">
        <v>2321</v>
      </c>
      <c r="F319" s="32" t="s">
        <v>56</v>
      </c>
      <c r="H319" s="124" t="s">
        <v>1073</v>
      </c>
      <c r="I319" s="2" t="s">
        <v>312</v>
      </c>
    </row>
    <row r="320" ht="12.75" customHeight="1">
      <c r="A320" s="46">
        <v>386.0</v>
      </c>
      <c r="B320" s="46"/>
      <c r="C320" s="123" t="s">
        <v>2569</v>
      </c>
      <c r="D320" s="2" t="s">
        <v>734</v>
      </c>
      <c r="E320" s="2" t="s">
        <v>2209</v>
      </c>
      <c r="F320" s="32" t="s">
        <v>2210</v>
      </c>
      <c r="H320" s="124" t="s">
        <v>1074</v>
      </c>
      <c r="I320" s="2" t="s">
        <v>734</v>
      </c>
    </row>
    <row r="321" ht="12.75" customHeight="1">
      <c r="A321" s="46">
        <v>387.0</v>
      </c>
      <c r="B321" s="46"/>
      <c r="C321" s="123" t="s">
        <v>2570</v>
      </c>
      <c r="D321" s="2" t="s">
        <v>298</v>
      </c>
      <c r="E321" s="2" t="s">
        <v>2209</v>
      </c>
      <c r="F321" s="32" t="s">
        <v>2210</v>
      </c>
      <c r="H321" s="124" t="s">
        <v>1075</v>
      </c>
      <c r="I321" s="2" t="s">
        <v>298</v>
      </c>
    </row>
    <row r="322" ht="12.75" customHeight="1">
      <c r="A322" s="46">
        <v>388.0</v>
      </c>
      <c r="B322" s="46"/>
      <c r="C322" s="123" t="s">
        <v>2571</v>
      </c>
      <c r="D322" s="2" t="s">
        <v>681</v>
      </c>
      <c r="E322" s="2" t="s">
        <v>2209</v>
      </c>
      <c r="F322" s="32" t="s">
        <v>2210</v>
      </c>
      <c r="H322" s="124" t="s">
        <v>1076</v>
      </c>
      <c r="I322" s="2" t="s">
        <v>681</v>
      </c>
    </row>
    <row r="323" ht="12.75" customHeight="1">
      <c r="A323" s="46">
        <v>389.0</v>
      </c>
      <c r="B323" s="46"/>
      <c r="C323" s="123">
        <v>18028.0</v>
      </c>
      <c r="D323" s="2" t="s">
        <v>930</v>
      </c>
      <c r="E323" s="2" t="s">
        <v>2209</v>
      </c>
      <c r="F323" s="32" t="s">
        <v>2210</v>
      </c>
      <c r="H323" s="124">
        <v>18028.0</v>
      </c>
      <c r="I323" s="2" t="s">
        <v>930</v>
      </c>
    </row>
    <row r="324" ht="12.75" customHeight="1">
      <c r="A324" s="46">
        <v>392.0</v>
      </c>
      <c r="B324" s="46"/>
      <c r="C324" s="123">
        <v>18038.0</v>
      </c>
      <c r="D324" s="2" t="s">
        <v>930</v>
      </c>
      <c r="E324" s="2" t="s">
        <v>2209</v>
      </c>
      <c r="F324" s="32" t="s">
        <v>2210</v>
      </c>
      <c r="H324" s="124">
        <v>18038.0</v>
      </c>
      <c r="I324" s="2" t="s">
        <v>930</v>
      </c>
    </row>
    <row r="325" ht="12.75" customHeight="1">
      <c r="A325" s="46">
        <v>393.0</v>
      </c>
      <c r="B325" s="46"/>
      <c r="C325" s="123" t="s">
        <v>2572</v>
      </c>
      <c r="D325" s="2" t="s">
        <v>689</v>
      </c>
      <c r="E325" s="2" t="s">
        <v>2209</v>
      </c>
      <c r="F325" s="32" t="s">
        <v>2210</v>
      </c>
      <c r="H325" s="124" t="s">
        <v>1079</v>
      </c>
      <c r="I325" s="2" t="s">
        <v>689</v>
      </c>
    </row>
    <row r="326" ht="12.75" customHeight="1">
      <c r="A326" s="46">
        <v>394.0</v>
      </c>
      <c r="B326" s="46"/>
      <c r="C326" s="123">
        <v>18042.0</v>
      </c>
      <c r="D326" s="2" t="s">
        <v>930</v>
      </c>
      <c r="E326" s="2" t="s">
        <v>2209</v>
      </c>
      <c r="F326" s="32" t="s">
        <v>2210</v>
      </c>
      <c r="H326" s="124">
        <v>18042.0</v>
      </c>
      <c r="I326" s="2" t="s">
        <v>930</v>
      </c>
    </row>
    <row r="327" ht="12.75" customHeight="1">
      <c r="A327" s="46">
        <v>402.0</v>
      </c>
      <c r="B327" s="46"/>
      <c r="C327" s="123">
        <v>18272.0</v>
      </c>
      <c r="D327" s="2" t="s">
        <v>930</v>
      </c>
      <c r="E327" s="2" t="s">
        <v>2209</v>
      </c>
      <c r="F327" s="32" t="s">
        <v>2210</v>
      </c>
      <c r="H327" s="124">
        <v>18272.0</v>
      </c>
      <c r="I327" s="2" t="s">
        <v>930</v>
      </c>
    </row>
    <row r="328" ht="12.75" customHeight="1">
      <c r="A328" s="46">
        <v>403.0</v>
      </c>
      <c r="B328" s="46"/>
      <c r="C328" s="123" t="s">
        <v>2574</v>
      </c>
      <c r="D328" s="32" t="s">
        <v>12</v>
      </c>
      <c r="E328" s="2" t="s">
        <v>2209</v>
      </c>
      <c r="F328" s="32" t="s">
        <v>2210</v>
      </c>
      <c r="G328" s="32" t="s">
        <v>2517</v>
      </c>
      <c r="H328" s="124" t="s">
        <v>1086</v>
      </c>
      <c r="I328" s="2" t="s">
        <v>15</v>
      </c>
    </row>
    <row r="329" ht="12.75" customHeight="1">
      <c r="A329" s="46">
        <v>404.0</v>
      </c>
      <c r="B329" s="46"/>
      <c r="C329" s="123" t="s">
        <v>2575</v>
      </c>
      <c r="D329" s="2" t="s">
        <v>308</v>
      </c>
      <c r="E329" s="2" t="s">
        <v>2209</v>
      </c>
      <c r="F329" s="32" t="s">
        <v>2210</v>
      </c>
      <c r="H329" s="124" t="s">
        <v>1087</v>
      </c>
      <c r="I329" s="2" t="s">
        <v>308</v>
      </c>
    </row>
    <row r="330" ht="12.75" customHeight="1">
      <c r="A330" s="46">
        <v>405.0</v>
      </c>
      <c r="B330" s="46"/>
      <c r="C330" s="123" t="s">
        <v>2576</v>
      </c>
      <c r="D330" s="2" t="s">
        <v>2213</v>
      </c>
      <c r="F330" s="32" t="s">
        <v>404</v>
      </c>
      <c r="H330" s="124" t="s">
        <v>1088</v>
      </c>
      <c r="I330" s="2" t="s">
        <v>64</v>
      </c>
    </row>
    <row r="331" ht="12.75" customHeight="1">
      <c r="A331" s="46">
        <v>406.0</v>
      </c>
      <c r="B331" s="46"/>
      <c r="C331" s="123" t="s">
        <v>2577</v>
      </c>
      <c r="D331" s="2" t="s">
        <v>242</v>
      </c>
      <c r="E331" s="2" t="s">
        <v>2319</v>
      </c>
      <c r="F331" s="32" t="s">
        <v>2210</v>
      </c>
      <c r="H331" s="124" t="s">
        <v>1089</v>
      </c>
      <c r="I331" s="2" t="s">
        <v>242</v>
      </c>
    </row>
    <row r="332" ht="12.75" customHeight="1">
      <c r="A332" s="46">
        <v>407.0</v>
      </c>
      <c r="B332" s="46"/>
      <c r="C332" s="123" t="s">
        <v>2578</v>
      </c>
      <c r="D332" s="2" t="s">
        <v>367</v>
      </c>
      <c r="E332" s="2" t="s">
        <v>2502</v>
      </c>
      <c r="F332" s="32" t="s">
        <v>2210</v>
      </c>
      <c r="H332" s="124" t="s">
        <v>1090</v>
      </c>
      <c r="I332" s="2" t="s">
        <v>367</v>
      </c>
    </row>
    <row r="333" ht="12.75" customHeight="1">
      <c r="A333" s="46">
        <v>408.0</v>
      </c>
      <c r="B333" s="46"/>
      <c r="C333" s="123" t="s">
        <v>2579</v>
      </c>
      <c r="D333" s="2" t="s">
        <v>2580</v>
      </c>
      <c r="E333" s="4" t="s">
        <v>2581</v>
      </c>
      <c r="F333" s="126" t="s">
        <v>2210</v>
      </c>
      <c r="H333" s="124" t="s">
        <v>1091</v>
      </c>
      <c r="I333" s="2" t="s">
        <v>570</v>
      </c>
    </row>
    <row r="334" ht="12.75" customHeight="1">
      <c r="A334" s="46">
        <v>409.0</v>
      </c>
      <c r="B334" s="46"/>
      <c r="C334" s="123" t="s">
        <v>2582</v>
      </c>
      <c r="D334" s="4" t="s">
        <v>156</v>
      </c>
      <c r="F334" s="4" t="s">
        <v>156</v>
      </c>
      <c r="H334" s="124" t="s">
        <v>1092</v>
      </c>
      <c r="I334" s="2" t="s">
        <v>159</v>
      </c>
    </row>
    <row r="335" ht="12.75" customHeight="1">
      <c r="A335" s="46">
        <v>410.0</v>
      </c>
      <c r="B335" s="46"/>
      <c r="C335" s="123" t="s">
        <v>2584</v>
      </c>
      <c r="D335" s="4" t="s">
        <v>2288</v>
      </c>
      <c r="F335" s="32" t="s">
        <v>404</v>
      </c>
      <c r="H335" s="124" t="s">
        <v>1093</v>
      </c>
      <c r="I335" s="4" t="s">
        <v>2585</v>
      </c>
    </row>
    <row r="336" ht="12.75" customHeight="1">
      <c r="A336" s="46">
        <v>411.0</v>
      </c>
      <c r="B336" s="46"/>
      <c r="C336" s="123">
        <v>18356.0</v>
      </c>
      <c r="D336" s="2" t="s">
        <v>2213</v>
      </c>
      <c r="F336" s="32" t="s">
        <v>404</v>
      </c>
      <c r="H336" s="124">
        <v>18356.0</v>
      </c>
      <c r="I336" s="2" t="s">
        <v>64</v>
      </c>
    </row>
    <row r="337" ht="12.75" customHeight="1">
      <c r="A337" s="46">
        <v>412.0</v>
      </c>
      <c r="B337" s="46"/>
      <c r="C337" s="123" t="s">
        <v>2586</v>
      </c>
      <c r="D337" s="2" t="s">
        <v>2347</v>
      </c>
      <c r="E337" s="2" t="s">
        <v>2348</v>
      </c>
      <c r="F337" s="32" t="s">
        <v>56</v>
      </c>
      <c r="H337" s="124" t="s">
        <v>1094</v>
      </c>
      <c r="I337" s="2" t="s">
        <v>9</v>
      </c>
    </row>
    <row r="338" ht="12.75" customHeight="1">
      <c r="A338" s="46">
        <v>413.0</v>
      </c>
      <c r="B338" s="46"/>
      <c r="C338" s="123" t="s">
        <v>2587</v>
      </c>
      <c r="D338" s="2" t="s">
        <v>734</v>
      </c>
      <c r="E338" s="2" t="s">
        <v>2209</v>
      </c>
      <c r="F338" s="32" t="s">
        <v>2210</v>
      </c>
      <c r="H338" s="124" t="s">
        <v>1095</v>
      </c>
      <c r="I338" s="2" t="s">
        <v>734</v>
      </c>
    </row>
    <row r="339" ht="12.75" customHeight="1">
      <c r="A339" s="46">
        <v>414.0</v>
      </c>
      <c r="B339" s="46"/>
      <c r="C339" s="123" t="s">
        <v>2588</v>
      </c>
      <c r="D339" s="2" t="s">
        <v>298</v>
      </c>
      <c r="E339" s="2" t="s">
        <v>2209</v>
      </c>
      <c r="F339" s="32" t="s">
        <v>2210</v>
      </c>
      <c r="H339" s="124" t="s">
        <v>1096</v>
      </c>
      <c r="I339" s="2" t="s">
        <v>298</v>
      </c>
    </row>
    <row r="340" ht="12.75" customHeight="1">
      <c r="A340" s="46">
        <v>415.0</v>
      </c>
      <c r="B340" s="46"/>
      <c r="C340" s="123" t="s">
        <v>2589</v>
      </c>
      <c r="D340" s="2" t="s">
        <v>681</v>
      </c>
      <c r="E340" s="2" t="s">
        <v>2209</v>
      </c>
      <c r="F340" s="32" t="s">
        <v>2210</v>
      </c>
      <c r="H340" s="124" t="s">
        <v>1097</v>
      </c>
      <c r="I340" s="2" t="s">
        <v>681</v>
      </c>
    </row>
    <row r="341" ht="12.75" customHeight="1">
      <c r="A341" s="46">
        <v>416.0</v>
      </c>
      <c r="B341" s="46"/>
      <c r="C341" s="123" t="s">
        <v>2590</v>
      </c>
      <c r="D341" s="2" t="s">
        <v>723</v>
      </c>
      <c r="E341" s="2" t="s">
        <v>2209</v>
      </c>
      <c r="F341" s="32" t="s">
        <v>2210</v>
      </c>
      <c r="H341" s="124" t="s">
        <v>1098</v>
      </c>
      <c r="I341" s="2" t="s">
        <v>723</v>
      </c>
    </row>
    <row r="342" ht="12.75" customHeight="1">
      <c r="A342" s="46">
        <v>417.0</v>
      </c>
      <c r="B342" s="46"/>
      <c r="C342" s="123">
        <v>18392.0</v>
      </c>
      <c r="D342" s="2" t="s">
        <v>930</v>
      </c>
      <c r="E342" s="2" t="s">
        <v>2209</v>
      </c>
      <c r="F342" s="32" t="s">
        <v>2210</v>
      </c>
      <c r="H342" s="124">
        <v>18392.0</v>
      </c>
      <c r="I342" s="2" t="s">
        <v>930</v>
      </c>
    </row>
    <row r="343" ht="12.75" customHeight="1">
      <c r="A343" s="46">
        <v>420.0</v>
      </c>
      <c r="B343" s="46"/>
      <c r="C343" s="123">
        <v>18403.0</v>
      </c>
      <c r="D343" s="2" t="s">
        <v>930</v>
      </c>
      <c r="E343" s="2" t="s">
        <v>2209</v>
      </c>
      <c r="F343" s="32" t="s">
        <v>2210</v>
      </c>
      <c r="H343" s="124">
        <v>18403.0</v>
      </c>
      <c r="I343" s="2" t="s">
        <v>930</v>
      </c>
    </row>
    <row r="344" ht="12.75" customHeight="1">
      <c r="A344" s="46">
        <v>421.0</v>
      </c>
      <c r="B344" s="46"/>
      <c r="C344" s="123" t="s">
        <v>2591</v>
      </c>
      <c r="D344" s="2" t="s">
        <v>689</v>
      </c>
      <c r="E344" s="2" t="s">
        <v>2209</v>
      </c>
      <c r="F344" s="32" t="s">
        <v>2210</v>
      </c>
      <c r="G344" s="32" t="s">
        <v>2592</v>
      </c>
      <c r="H344" s="124" t="s">
        <v>1101</v>
      </c>
      <c r="I344" s="2" t="s">
        <v>519</v>
      </c>
    </row>
    <row r="345" ht="12.75" customHeight="1">
      <c r="A345" s="46">
        <v>422.0</v>
      </c>
      <c r="B345" s="46"/>
      <c r="C345" s="123">
        <v>18405.0</v>
      </c>
      <c r="D345" s="2" t="s">
        <v>930</v>
      </c>
      <c r="E345" s="2" t="s">
        <v>2209</v>
      </c>
      <c r="F345" s="32" t="s">
        <v>2210</v>
      </c>
      <c r="H345" s="124">
        <v>18405.0</v>
      </c>
      <c r="I345" s="2" t="s">
        <v>930</v>
      </c>
    </row>
    <row r="346" ht="12.75" customHeight="1">
      <c r="A346" s="46">
        <v>425.0</v>
      </c>
      <c r="B346" s="46"/>
      <c r="C346" s="123">
        <v>18637.0</v>
      </c>
      <c r="D346" s="2" t="s">
        <v>930</v>
      </c>
      <c r="E346" s="2" t="s">
        <v>2209</v>
      </c>
      <c r="F346" s="32" t="s">
        <v>2210</v>
      </c>
      <c r="H346" s="124">
        <v>18637.0</v>
      </c>
      <c r="I346" s="2" t="s">
        <v>930</v>
      </c>
    </row>
    <row r="347" ht="12.75" customHeight="1">
      <c r="A347" s="46">
        <v>426.0</v>
      </c>
      <c r="B347" s="46"/>
      <c r="C347" s="123">
        <v>18654.0</v>
      </c>
      <c r="D347" s="2" t="s">
        <v>689</v>
      </c>
      <c r="E347" s="2" t="s">
        <v>2209</v>
      </c>
      <c r="F347" s="32" t="s">
        <v>2210</v>
      </c>
      <c r="H347" s="124">
        <v>18654.0</v>
      </c>
      <c r="I347" s="2" t="s">
        <v>689</v>
      </c>
    </row>
    <row r="348" ht="12.75" customHeight="1">
      <c r="A348" s="46">
        <v>427.0</v>
      </c>
      <c r="B348" s="46"/>
      <c r="C348" s="123" t="s">
        <v>2595</v>
      </c>
      <c r="D348" s="2" t="s">
        <v>1105</v>
      </c>
      <c r="E348" s="2" t="s">
        <v>2597</v>
      </c>
      <c r="F348" s="32" t="s">
        <v>2210</v>
      </c>
      <c r="H348" s="124" t="s">
        <v>1104</v>
      </c>
      <c r="I348" s="2" t="s">
        <v>1105</v>
      </c>
    </row>
    <row r="349" ht="12.75" customHeight="1">
      <c r="A349" s="46">
        <v>428.0</v>
      </c>
      <c r="B349" s="46"/>
      <c r="C349" s="123" t="s">
        <v>2598</v>
      </c>
      <c r="D349" s="2" t="s">
        <v>1508</v>
      </c>
      <c r="E349" s="2" t="s">
        <v>2599</v>
      </c>
      <c r="F349" s="32" t="s">
        <v>2210</v>
      </c>
      <c r="H349" s="124" t="s">
        <v>1106</v>
      </c>
      <c r="I349" s="2" t="s">
        <v>1107</v>
      </c>
    </row>
    <row r="350" ht="12.75" customHeight="1">
      <c r="A350" s="46">
        <v>429.0</v>
      </c>
      <c r="B350" s="46"/>
      <c r="C350" s="123" t="s">
        <v>2600</v>
      </c>
      <c r="D350" s="2" t="s">
        <v>2601</v>
      </c>
      <c r="E350" s="2" t="s">
        <v>2602</v>
      </c>
      <c r="F350" s="2" t="s">
        <v>2603</v>
      </c>
      <c r="H350" s="124" t="s">
        <v>1108</v>
      </c>
      <c r="I350" s="2" t="s">
        <v>1109</v>
      </c>
    </row>
    <row r="351" ht="12.75" customHeight="1">
      <c r="A351" s="46">
        <v>430.0</v>
      </c>
      <c r="B351" s="46"/>
      <c r="C351" s="123" t="s">
        <v>2604</v>
      </c>
      <c r="D351" s="2" t="s">
        <v>1111</v>
      </c>
      <c r="E351" s="2" t="s">
        <v>735</v>
      </c>
      <c r="F351" s="32" t="s">
        <v>2210</v>
      </c>
      <c r="H351" s="124" t="s">
        <v>1110</v>
      </c>
      <c r="I351" s="2" t="s">
        <v>1111</v>
      </c>
    </row>
    <row r="352" ht="12.75" customHeight="1">
      <c r="A352" s="46">
        <v>431.0</v>
      </c>
      <c r="B352" s="46"/>
      <c r="C352" s="123" t="s">
        <v>2605</v>
      </c>
      <c r="D352" s="2" t="s">
        <v>2302</v>
      </c>
      <c r="E352" s="2" t="s">
        <v>735</v>
      </c>
      <c r="F352" s="32" t="s">
        <v>2210</v>
      </c>
      <c r="H352" s="124" t="s">
        <v>1112</v>
      </c>
      <c r="I352" s="2" t="s">
        <v>1113</v>
      </c>
    </row>
    <row r="353" ht="12.75" customHeight="1">
      <c r="A353" s="46">
        <v>432.0</v>
      </c>
      <c r="B353" s="46"/>
      <c r="C353" s="123" t="s">
        <v>2606</v>
      </c>
      <c r="D353" s="2" t="s">
        <v>2347</v>
      </c>
      <c r="E353" s="2" t="s">
        <v>2348</v>
      </c>
      <c r="F353" s="32" t="s">
        <v>56</v>
      </c>
      <c r="H353" s="124" t="s">
        <v>1114</v>
      </c>
      <c r="I353" s="2" t="s">
        <v>9</v>
      </c>
    </row>
    <row r="354" ht="12.75" customHeight="1">
      <c r="A354" s="46">
        <v>433.0</v>
      </c>
      <c r="B354" s="46"/>
      <c r="C354" s="123" t="s">
        <v>2607</v>
      </c>
      <c r="D354" s="2" t="s">
        <v>734</v>
      </c>
      <c r="E354" s="2" t="s">
        <v>2209</v>
      </c>
      <c r="F354" s="32" t="s">
        <v>2210</v>
      </c>
      <c r="H354" s="124" t="s">
        <v>1115</v>
      </c>
      <c r="I354" s="2" t="s">
        <v>734</v>
      </c>
    </row>
    <row r="355" ht="12.75" customHeight="1">
      <c r="A355" s="46">
        <v>434.0</v>
      </c>
      <c r="B355" s="46"/>
      <c r="C355" s="123" t="s">
        <v>2608</v>
      </c>
      <c r="D355" s="2" t="s">
        <v>298</v>
      </c>
      <c r="E355" s="2" t="s">
        <v>2209</v>
      </c>
      <c r="F355" s="32" t="s">
        <v>2210</v>
      </c>
      <c r="H355" s="124" t="s">
        <v>1116</v>
      </c>
      <c r="I355" s="2" t="s">
        <v>298</v>
      </c>
    </row>
    <row r="356" ht="12.75" customHeight="1">
      <c r="A356" s="46">
        <v>435.0</v>
      </c>
      <c r="B356" s="46"/>
      <c r="C356" s="123" t="s">
        <v>2609</v>
      </c>
      <c r="D356" s="2" t="s">
        <v>681</v>
      </c>
      <c r="E356" s="2" t="s">
        <v>2209</v>
      </c>
      <c r="F356" s="32" t="s">
        <v>2210</v>
      </c>
      <c r="H356" s="124" t="s">
        <v>1117</v>
      </c>
      <c r="I356" s="2" t="s">
        <v>681</v>
      </c>
    </row>
    <row r="357" ht="12.75" customHeight="1">
      <c r="A357" s="46">
        <v>436.0</v>
      </c>
      <c r="B357" s="46"/>
      <c r="C357" s="123" t="s">
        <v>2610</v>
      </c>
      <c r="D357" s="2" t="s">
        <v>723</v>
      </c>
      <c r="E357" s="2" t="s">
        <v>2209</v>
      </c>
      <c r="F357" s="32" t="s">
        <v>2210</v>
      </c>
      <c r="H357" s="124" t="s">
        <v>1118</v>
      </c>
      <c r="I357" s="2" t="s">
        <v>723</v>
      </c>
    </row>
    <row r="358" ht="12.75" customHeight="1">
      <c r="A358" s="46">
        <v>437.0</v>
      </c>
      <c r="B358" s="46"/>
      <c r="C358" s="123">
        <v>18728.0</v>
      </c>
      <c r="D358" s="2" t="s">
        <v>930</v>
      </c>
      <c r="E358" s="2" t="s">
        <v>2209</v>
      </c>
      <c r="F358" s="32" t="s">
        <v>2210</v>
      </c>
      <c r="H358" s="124">
        <v>18728.0</v>
      </c>
      <c r="I358" s="2" t="s">
        <v>930</v>
      </c>
    </row>
    <row r="359" ht="12.75" customHeight="1">
      <c r="A359" s="46">
        <v>440.0</v>
      </c>
      <c r="B359" s="46"/>
      <c r="C359" s="123">
        <v>18773.0</v>
      </c>
      <c r="D359" s="2" t="s">
        <v>930</v>
      </c>
      <c r="E359" s="2" t="s">
        <v>2209</v>
      </c>
      <c r="F359" s="32" t="s">
        <v>2210</v>
      </c>
      <c r="H359" s="124">
        <v>18773.0</v>
      </c>
      <c r="I359" s="2" t="s">
        <v>930</v>
      </c>
    </row>
    <row r="360" ht="12.75" customHeight="1">
      <c r="A360" s="46">
        <v>441.0</v>
      </c>
      <c r="B360" s="46"/>
      <c r="C360" s="123" t="s">
        <v>2612</v>
      </c>
      <c r="D360" s="2" t="s">
        <v>689</v>
      </c>
      <c r="E360" s="2" t="s">
        <v>2209</v>
      </c>
      <c r="F360" s="32" t="s">
        <v>2210</v>
      </c>
      <c r="H360" s="124" t="s">
        <v>1120</v>
      </c>
      <c r="I360" s="2" t="s">
        <v>689</v>
      </c>
    </row>
    <row r="361" ht="12.75" customHeight="1">
      <c r="A361" s="46">
        <v>442.0</v>
      </c>
      <c r="B361" s="46"/>
      <c r="C361" s="123">
        <v>18776.0</v>
      </c>
      <c r="D361" s="2" t="s">
        <v>930</v>
      </c>
      <c r="E361" s="2" t="s">
        <v>2209</v>
      </c>
      <c r="F361" s="32" t="s">
        <v>2210</v>
      </c>
      <c r="H361" s="124">
        <v>18776.0</v>
      </c>
      <c r="I361" s="2" t="s">
        <v>930</v>
      </c>
    </row>
    <row r="362" ht="12.75" customHeight="1">
      <c r="A362" s="46">
        <v>445.0</v>
      </c>
      <c r="B362" s="46"/>
      <c r="C362" s="123">
        <v>19023.0</v>
      </c>
      <c r="D362" s="2" t="s">
        <v>930</v>
      </c>
      <c r="E362" s="2" t="s">
        <v>2209</v>
      </c>
      <c r="F362" s="32" t="s">
        <v>2210</v>
      </c>
      <c r="H362" s="124">
        <v>19023.0</v>
      </c>
      <c r="I362" s="2" t="s">
        <v>930</v>
      </c>
    </row>
    <row r="363" ht="12.75" customHeight="1">
      <c r="A363" s="46">
        <v>446.0</v>
      </c>
      <c r="B363" s="46"/>
      <c r="C363" s="123" t="s">
        <v>2614</v>
      </c>
      <c r="D363" s="2" t="s">
        <v>2371</v>
      </c>
      <c r="E363" s="2" t="s">
        <v>2372</v>
      </c>
      <c r="F363" s="32" t="s">
        <v>56</v>
      </c>
      <c r="H363" s="124" t="s">
        <v>1124</v>
      </c>
      <c r="I363" s="2" t="s">
        <v>324</v>
      </c>
    </row>
    <row r="364" ht="12.75" customHeight="1">
      <c r="A364" s="46">
        <v>447.0</v>
      </c>
      <c r="B364" s="46"/>
      <c r="C364" s="123" t="s">
        <v>2615</v>
      </c>
      <c r="D364" s="2" t="s">
        <v>2217</v>
      </c>
      <c r="F364" s="32" t="s">
        <v>2218</v>
      </c>
      <c r="H364" s="124" t="s">
        <v>1126</v>
      </c>
      <c r="I364" s="2" t="s">
        <v>108</v>
      </c>
    </row>
    <row r="365" ht="12.75" customHeight="1">
      <c r="A365" s="46">
        <v>448.0</v>
      </c>
      <c r="B365" s="46"/>
      <c r="C365" s="123" t="s">
        <v>2616</v>
      </c>
      <c r="D365" s="4" t="s">
        <v>2617</v>
      </c>
      <c r="F365" s="2" t="s">
        <v>210</v>
      </c>
      <c r="H365" s="124" t="s">
        <v>1127</v>
      </c>
      <c r="I365" s="2" t="s">
        <v>531</v>
      </c>
    </row>
    <row r="366" ht="12.75" customHeight="1">
      <c r="A366" s="46">
        <v>449.0</v>
      </c>
      <c r="B366" s="46"/>
      <c r="C366" s="123" t="s">
        <v>2618</v>
      </c>
      <c r="D366" s="2" t="s">
        <v>2347</v>
      </c>
      <c r="E366" s="2" t="s">
        <v>2348</v>
      </c>
      <c r="F366" s="32" t="s">
        <v>56</v>
      </c>
      <c r="H366" s="124" t="s">
        <v>1128</v>
      </c>
      <c r="I366" s="2" t="s">
        <v>9</v>
      </c>
    </row>
    <row r="367" ht="12.75" customHeight="1">
      <c r="A367" s="46">
        <v>450.0</v>
      </c>
      <c r="B367" s="46"/>
      <c r="C367" s="123" t="s">
        <v>2619</v>
      </c>
      <c r="D367" s="2" t="s">
        <v>734</v>
      </c>
      <c r="E367" s="2" t="s">
        <v>2209</v>
      </c>
      <c r="F367" s="32" t="s">
        <v>2210</v>
      </c>
      <c r="H367" s="124" t="s">
        <v>1129</v>
      </c>
      <c r="I367" s="2" t="s">
        <v>678</v>
      </c>
    </row>
    <row r="368" ht="12.75" customHeight="1">
      <c r="A368" s="46">
        <v>451.0</v>
      </c>
      <c r="B368" s="46"/>
      <c r="C368" s="123" t="s">
        <v>2620</v>
      </c>
      <c r="D368" s="2" t="s">
        <v>298</v>
      </c>
      <c r="E368" s="2" t="s">
        <v>2209</v>
      </c>
      <c r="F368" s="32" t="s">
        <v>2210</v>
      </c>
      <c r="H368" s="124" t="s">
        <v>1130</v>
      </c>
      <c r="I368" s="2" t="s">
        <v>773</v>
      </c>
    </row>
    <row r="369" ht="12.75" customHeight="1">
      <c r="A369" s="46">
        <v>452.0</v>
      </c>
      <c r="B369" s="46"/>
      <c r="C369" s="123" t="s">
        <v>2621</v>
      </c>
      <c r="D369" s="2" t="s">
        <v>681</v>
      </c>
      <c r="E369" s="2" t="s">
        <v>2209</v>
      </c>
      <c r="F369" s="32" t="s">
        <v>2210</v>
      </c>
      <c r="H369" s="124" t="s">
        <v>1131</v>
      </c>
      <c r="I369" s="2" t="s">
        <v>681</v>
      </c>
    </row>
    <row r="370" ht="12.75" customHeight="1">
      <c r="A370" s="46">
        <v>453.0</v>
      </c>
      <c r="B370" s="46"/>
      <c r="C370" s="123" t="s">
        <v>2622</v>
      </c>
      <c r="D370" s="2" t="s">
        <v>723</v>
      </c>
      <c r="E370" s="2" t="s">
        <v>2209</v>
      </c>
      <c r="F370" s="32" t="s">
        <v>2210</v>
      </c>
      <c r="H370" s="124" t="s">
        <v>1132</v>
      </c>
      <c r="I370" s="2" t="s">
        <v>723</v>
      </c>
    </row>
    <row r="371" ht="12.75" customHeight="1">
      <c r="A371" s="46">
        <v>454.0</v>
      </c>
      <c r="B371" s="46"/>
      <c r="C371" s="123" t="s">
        <v>2623</v>
      </c>
      <c r="D371" s="2" t="s">
        <v>573</v>
      </c>
      <c r="E371" s="2" t="s">
        <v>2209</v>
      </c>
      <c r="F371" s="32" t="s">
        <v>2210</v>
      </c>
      <c r="H371" s="124" t="s">
        <v>1133</v>
      </c>
      <c r="I371" s="2" t="s">
        <v>573</v>
      </c>
    </row>
    <row r="372" ht="12.75" customHeight="1">
      <c r="A372" s="46">
        <v>455.0</v>
      </c>
      <c r="B372" s="46"/>
      <c r="C372" s="123">
        <v>19096.0</v>
      </c>
      <c r="D372" s="2" t="s">
        <v>930</v>
      </c>
      <c r="E372" s="2" t="s">
        <v>2209</v>
      </c>
      <c r="F372" s="32" t="s">
        <v>2210</v>
      </c>
      <c r="H372" s="124">
        <v>19096.0</v>
      </c>
      <c r="I372" s="2" t="s">
        <v>930</v>
      </c>
    </row>
    <row r="373" ht="12.75" customHeight="1">
      <c r="A373" s="46">
        <v>458.0</v>
      </c>
      <c r="B373" s="46"/>
      <c r="C373" s="123">
        <v>19134.0</v>
      </c>
      <c r="D373" s="2" t="s">
        <v>930</v>
      </c>
      <c r="E373" s="2" t="s">
        <v>2209</v>
      </c>
      <c r="F373" s="32" t="s">
        <v>2210</v>
      </c>
      <c r="H373" s="124">
        <v>19134.0</v>
      </c>
      <c r="I373" s="2" t="s">
        <v>930</v>
      </c>
    </row>
    <row r="374" ht="12.75" customHeight="1">
      <c r="A374" s="46">
        <v>459.0</v>
      </c>
      <c r="B374" s="46"/>
      <c r="C374" s="123" t="s">
        <v>2624</v>
      </c>
      <c r="D374" s="2" t="s">
        <v>689</v>
      </c>
      <c r="E374" s="2" t="s">
        <v>2209</v>
      </c>
      <c r="F374" s="32" t="s">
        <v>2210</v>
      </c>
      <c r="H374" s="124" t="s">
        <v>1136</v>
      </c>
      <c r="I374" s="2" t="s">
        <v>689</v>
      </c>
    </row>
    <row r="375" ht="12.75" customHeight="1">
      <c r="A375" s="46">
        <v>460.0</v>
      </c>
      <c r="B375" s="46"/>
      <c r="C375" s="123">
        <v>19137.0</v>
      </c>
      <c r="D375" s="2" t="s">
        <v>930</v>
      </c>
      <c r="E375" s="2" t="s">
        <v>2209</v>
      </c>
      <c r="F375" s="32" t="s">
        <v>2210</v>
      </c>
      <c r="H375" s="124">
        <v>19137.0</v>
      </c>
      <c r="I375" s="2" t="s">
        <v>930</v>
      </c>
    </row>
    <row r="376" ht="12.75" customHeight="1">
      <c r="A376" s="46">
        <v>463.0</v>
      </c>
      <c r="B376" s="46"/>
      <c r="C376" s="123">
        <v>19271.0</v>
      </c>
      <c r="D376" s="2" t="s">
        <v>930</v>
      </c>
      <c r="E376" s="2" t="s">
        <v>2209</v>
      </c>
      <c r="F376" s="32" t="s">
        <v>2210</v>
      </c>
      <c r="H376" s="124">
        <v>19271.0</v>
      </c>
      <c r="I376" s="2" t="s">
        <v>930</v>
      </c>
    </row>
    <row r="377" ht="12.75" customHeight="1">
      <c r="A377" s="46">
        <v>464.0</v>
      </c>
      <c r="B377" s="46"/>
      <c r="C377" s="123" t="s">
        <v>2626</v>
      </c>
      <c r="D377" s="2" t="s">
        <v>305</v>
      </c>
      <c r="E377" s="2" t="s">
        <v>2209</v>
      </c>
      <c r="F377" s="32" t="s">
        <v>2210</v>
      </c>
      <c r="H377" s="124" t="s">
        <v>1139</v>
      </c>
      <c r="I377" s="2" t="s">
        <v>305</v>
      </c>
    </row>
    <row r="378" ht="12.75" customHeight="1">
      <c r="A378" s="46">
        <v>465.0</v>
      </c>
      <c r="B378" s="46"/>
      <c r="C378" s="123">
        <v>19279.0</v>
      </c>
      <c r="D378" s="2" t="s">
        <v>930</v>
      </c>
      <c r="E378" s="2" t="s">
        <v>2209</v>
      </c>
      <c r="F378" s="32" t="s">
        <v>2210</v>
      </c>
      <c r="H378" s="124">
        <v>19279.0</v>
      </c>
      <c r="I378" s="2" t="s">
        <v>930</v>
      </c>
    </row>
    <row r="379" ht="12.75" customHeight="1">
      <c r="A379" s="46">
        <v>468.0</v>
      </c>
      <c r="B379" s="46"/>
      <c r="C379" s="123">
        <v>19390.0</v>
      </c>
      <c r="D379" s="2" t="s">
        <v>930</v>
      </c>
      <c r="E379" s="2" t="s">
        <v>2209</v>
      </c>
      <c r="F379" s="32" t="s">
        <v>2210</v>
      </c>
      <c r="H379" s="124">
        <v>19390.0</v>
      </c>
      <c r="I379" s="2" t="s">
        <v>930</v>
      </c>
    </row>
    <row r="380" ht="12.75" customHeight="1">
      <c r="A380" s="46">
        <v>469.0</v>
      </c>
      <c r="B380" s="46"/>
      <c r="C380" s="123" t="s">
        <v>2628</v>
      </c>
      <c r="D380" s="2" t="s">
        <v>2302</v>
      </c>
      <c r="E380" s="2" t="s">
        <v>735</v>
      </c>
      <c r="F380" s="32" t="s">
        <v>2210</v>
      </c>
      <c r="H380" s="124" t="s">
        <v>1144</v>
      </c>
      <c r="I380" s="2" t="s">
        <v>1113</v>
      </c>
    </row>
    <row r="381" ht="12.75" customHeight="1">
      <c r="A381" s="46">
        <v>470.0</v>
      </c>
      <c r="B381" s="46"/>
      <c r="C381" s="123" t="s">
        <v>2629</v>
      </c>
      <c r="D381" s="2" t="s">
        <v>2336</v>
      </c>
      <c r="F381" s="32" t="s">
        <v>2337</v>
      </c>
      <c r="G381" s="32" t="s">
        <v>1351</v>
      </c>
      <c r="H381" s="124" t="s">
        <v>1146</v>
      </c>
      <c r="I381" s="2" t="s">
        <v>1147</v>
      </c>
    </row>
    <row r="382" ht="12.75" customHeight="1">
      <c r="A382" s="46">
        <v>471.0</v>
      </c>
      <c r="B382" s="46"/>
      <c r="C382" s="123" t="s">
        <v>2630</v>
      </c>
      <c r="D382" s="2" t="s">
        <v>2345</v>
      </c>
      <c r="E382" s="2" t="s">
        <v>735</v>
      </c>
      <c r="F382" s="32" t="s">
        <v>2210</v>
      </c>
      <c r="H382" s="124" t="s">
        <v>1148</v>
      </c>
      <c r="I382" s="2" t="s">
        <v>1149</v>
      </c>
      <c r="J382" s="2" t="s">
        <v>3625</v>
      </c>
    </row>
    <row r="383" ht="12.75" customHeight="1">
      <c r="A383" s="46">
        <v>472.0</v>
      </c>
      <c r="B383" s="46"/>
      <c r="C383" s="123" t="s">
        <v>2631</v>
      </c>
      <c r="D383" s="2" t="s">
        <v>1111</v>
      </c>
      <c r="E383" s="2" t="s">
        <v>735</v>
      </c>
      <c r="F383" s="32" t="s">
        <v>2210</v>
      </c>
      <c r="H383" s="124" t="s">
        <v>1150</v>
      </c>
      <c r="I383" s="2" t="s">
        <v>1111</v>
      </c>
    </row>
    <row r="384" ht="12.75" customHeight="1">
      <c r="A384" s="46">
        <v>473.0</v>
      </c>
      <c r="B384" s="46"/>
      <c r="C384" s="123" t="s">
        <v>2632</v>
      </c>
      <c r="D384" s="2" t="s">
        <v>734</v>
      </c>
      <c r="E384" s="2" t="s">
        <v>2209</v>
      </c>
      <c r="F384" s="32" t="s">
        <v>2210</v>
      </c>
      <c r="H384" s="124" t="s">
        <v>1151</v>
      </c>
      <c r="I384" s="2" t="s">
        <v>734</v>
      </c>
    </row>
    <row r="385" ht="12.75" customHeight="1">
      <c r="A385" s="46">
        <v>474.0</v>
      </c>
      <c r="B385" s="46"/>
      <c r="C385" s="123" t="s">
        <v>2633</v>
      </c>
      <c r="D385" s="2" t="s">
        <v>298</v>
      </c>
      <c r="E385" s="2" t="s">
        <v>2209</v>
      </c>
      <c r="F385" s="32" t="s">
        <v>2210</v>
      </c>
      <c r="H385" s="124" t="s">
        <v>1152</v>
      </c>
      <c r="I385" s="2" t="s">
        <v>298</v>
      </c>
    </row>
    <row r="386" ht="12.75" customHeight="1">
      <c r="A386" s="46">
        <v>475.0</v>
      </c>
      <c r="B386" s="46"/>
      <c r="C386" s="123" t="s">
        <v>2634</v>
      </c>
      <c r="D386" s="2" t="s">
        <v>681</v>
      </c>
      <c r="E386" s="2" t="s">
        <v>2209</v>
      </c>
      <c r="F386" s="32" t="s">
        <v>2210</v>
      </c>
      <c r="H386" s="124" t="s">
        <v>1153</v>
      </c>
      <c r="I386" s="2" t="s">
        <v>681</v>
      </c>
    </row>
    <row r="387" ht="12.75" customHeight="1">
      <c r="A387" s="46">
        <v>476.0</v>
      </c>
      <c r="B387" s="46"/>
      <c r="C387" s="123" t="s">
        <v>2635</v>
      </c>
      <c r="D387" s="2" t="s">
        <v>723</v>
      </c>
      <c r="E387" s="2" t="s">
        <v>2209</v>
      </c>
      <c r="F387" s="32" t="s">
        <v>2210</v>
      </c>
      <c r="H387" s="124" t="s">
        <v>1154</v>
      </c>
      <c r="I387" s="2" t="s">
        <v>723</v>
      </c>
    </row>
    <row r="388" ht="12.75" customHeight="1">
      <c r="A388" s="46">
        <v>477.0</v>
      </c>
      <c r="B388" s="46"/>
      <c r="C388" s="123" t="s">
        <v>2636</v>
      </c>
      <c r="D388" s="2" t="s">
        <v>573</v>
      </c>
      <c r="E388" s="2" t="s">
        <v>2209</v>
      </c>
      <c r="F388" s="32" t="s">
        <v>2210</v>
      </c>
      <c r="H388" s="124" t="s">
        <v>1155</v>
      </c>
      <c r="I388" s="2" t="s">
        <v>573</v>
      </c>
    </row>
    <row r="389" ht="12.75" customHeight="1">
      <c r="A389" s="46">
        <v>478.0</v>
      </c>
      <c r="B389" s="46"/>
      <c r="C389" s="123">
        <v>19452.0</v>
      </c>
      <c r="D389" s="2" t="s">
        <v>930</v>
      </c>
      <c r="E389" s="2" t="s">
        <v>2209</v>
      </c>
      <c r="F389" s="32" t="s">
        <v>2210</v>
      </c>
      <c r="H389" s="124">
        <v>19452.0</v>
      </c>
      <c r="I389" s="2" t="s">
        <v>930</v>
      </c>
    </row>
    <row r="390" ht="12.75" customHeight="1">
      <c r="A390" s="46">
        <v>481.0</v>
      </c>
      <c r="B390" s="46"/>
      <c r="C390" s="123">
        <v>19499.0</v>
      </c>
      <c r="D390" s="2" t="s">
        <v>930</v>
      </c>
      <c r="E390" s="2" t="s">
        <v>2209</v>
      </c>
      <c r="F390" s="32" t="s">
        <v>2210</v>
      </c>
      <c r="H390" s="124">
        <v>19499.0</v>
      </c>
      <c r="I390" s="2" t="s">
        <v>930</v>
      </c>
    </row>
    <row r="391" ht="12.75" customHeight="1">
      <c r="A391" s="46">
        <v>482.0</v>
      </c>
      <c r="B391" s="46"/>
      <c r="C391" s="123" t="s">
        <v>2637</v>
      </c>
      <c r="D391" s="2" t="s">
        <v>689</v>
      </c>
      <c r="E391" s="2" t="s">
        <v>2209</v>
      </c>
      <c r="F391" s="32" t="s">
        <v>2210</v>
      </c>
      <c r="H391" s="124" t="s">
        <v>1157</v>
      </c>
      <c r="I391" s="2" t="s">
        <v>689</v>
      </c>
    </row>
    <row r="392" ht="12.75" customHeight="1">
      <c r="A392" s="46">
        <v>483.0</v>
      </c>
      <c r="B392" s="46"/>
      <c r="C392" s="123">
        <v>19504.0</v>
      </c>
      <c r="D392" s="2" t="s">
        <v>930</v>
      </c>
      <c r="E392" s="2" t="s">
        <v>2209</v>
      </c>
      <c r="F392" s="32" t="s">
        <v>2210</v>
      </c>
      <c r="H392" s="124">
        <v>19504.0</v>
      </c>
      <c r="I392" s="2" t="s">
        <v>930</v>
      </c>
    </row>
    <row r="393" ht="12.75" customHeight="1">
      <c r="A393" s="46">
        <v>486.0</v>
      </c>
      <c r="B393" s="46"/>
      <c r="C393" s="123">
        <v>19751.0</v>
      </c>
      <c r="D393" s="2" t="s">
        <v>930</v>
      </c>
      <c r="E393" s="2" t="s">
        <v>2209</v>
      </c>
      <c r="F393" s="32" t="s">
        <v>2210</v>
      </c>
      <c r="H393" s="124">
        <v>19751.0</v>
      </c>
      <c r="I393" s="2" t="s">
        <v>930</v>
      </c>
    </row>
    <row r="394" ht="12.75" customHeight="1">
      <c r="A394" s="46">
        <v>487.0</v>
      </c>
      <c r="B394" s="46"/>
      <c r="C394" s="123">
        <v>19753.0</v>
      </c>
      <c r="D394" s="2" t="s">
        <v>305</v>
      </c>
      <c r="E394" s="2" t="s">
        <v>2209</v>
      </c>
      <c r="F394" s="32" t="s">
        <v>2210</v>
      </c>
      <c r="H394" s="124">
        <v>19753.0</v>
      </c>
      <c r="I394" s="2" t="s">
        <v>305</v>
      </c>
    </row>
    <row r="395" ht="12.75" customHeight="1">
      <c r="A395" s="46">
        <v>488.0</v>
      </c>
      <c r="B395" s="46"/>
      <c r="C395" s="123" t="s">
        <v>2639</v>
      </c>
      <c r="D395" s="2" t="s">
        <v>2217</v>
      </c>
      <c r="F395" s="32" t="s">
        <v>2218</v>
      </c>
      <c r="H395" s="124" t="s">
        <v>1160</v>
      </c>
      <c r="I395" s="2" t="s">
        <v>108</v>
      </c>
    </row>
    <row r="396" ht="12.75" customHeight="1">
      <c r="A396" s="46">
        <v>489.0</v>
      </c>
      <c r="B396" s="46"/>
      <c r="C396" s="123" t="s">
        <v>2640</v>
      </c>
      <c r="D396" s="2" t="s">
        <v>2220</v>
      </c>
      <c r="F396" s="2" t="s">
        <v>2221</v>
      </c>
      <c r="H396" s="124" t="s">
        <v>1161</v>
      </c>
      <c r="I396" s="2" t="s">
        <v>600</v>
      </c>
    </row>
    <row r="397" ht="12.75" customHeight="1">
      <c r="A397" s="46">
        <v>490.0</v>
      </c>
      <c r="B397" s="46"/>
      <c r="C397" s="123" t="s">
        <v>2641</v>
      </c>
      <c r="D397" s="2" t="s">
        <v>2213</v>
      </c>
      <c r="F397" s="32" t="s">
        <v>404</v>
      </c>
      <c r="H397" s="124" t="s">
        <v>1162</v>
      </c>
      <c r="I397" s="2" t="s">
        <v>64</v>
      </c>
    </row>
    <row r="398" ht="12.75" customHeight="1">
      <c r="A398" s="46">
        <v>491.0</v>
      </c>
      <c r="B398" s="46"/>
      <c r="C398" s="123" t="s">
        <v>2642</v>
      </c>
      <c r="D398" s="2" t="s">
        <v>2347</v>
      </c>
      <c r="E398" s="2" t="s">
        <v>2348</v>
      </c>
      <c r="F398" s="32" t="s">
        <v>56</v>
      </c>
      <c r="H398" s="124" t="s">
        <v>1163</v>
      </c>
      <c r="I398" s="2" t="s">
        <v>9</v>
      </c>
    </row>
    <row r="399" ht="12.75" customHeight="1">
      <c r="A399" s="46">
        <v>492.0</v>
      </c>
      <c r="B399" s="46"/>
      <c r="C399" s="123" t="s">
        <v>2643</v>
      </c>
      <c r="D399" s="2" t="s">
        <v>734</v>
      </c>
      <c r="E399" s="2" t="s">
        <v>2209</v>
      </c>
      <c r="F399" s="32" t="s">
        <v>2210</v>
      </c>
      <c r="H399" s="124" t="s">
        <v>1164</v>
      </c>
      <c r="I399" s="2" t="s">
        <v>678</v>
      </c>
    </row>
    <row r="400" ht="12.75" customHeight="1">
      <c r="A400" s="46">
        <v>493.0</v>
      </c>
      <c r="B400" s="46"/>
      <c r="C400" s="123" t="s">
        <v>2644</v>
      </c>
      <c r="D400" s="2" t="s">
        <v>298</v>
      </c>
      <c r="E400" s="2" t="s">
        <v>2209</v>
      </c>
      <c r="F400" s="32" t="s">
        <v>2210</v>
      </c>
      <c r="H400" s="124" t="s">
        <v>1165</v>
      </c>
      <c r="I400" s="2" t="s">
        <v>773</v>
      </c>
    </row>
    <row r="401" ht="12.75" customHeight="1">
      <c r="A401" s="46">
        <v>494.0</v>
      </c>
      <c r="B401" s="46"/>
      <c r="C401" s="123" t="s">
        <v>2645</v>
      </c>
      <c r="D401" s="2" t="s">
        <v>884</v>
      </c>
      <c r="E401" s="2" t="s">
        <v>2209</v>
      </c>
      <c r="F401" s="32" t="s">
        <v>2210</v>
      </c>
      <c r="H401" s="124" t="s">
        <v>1166</v>
      </c>
      <c r="I401" s="2" t="s">
        <v>884</v>
      </c>
    </row>
    <row r="402" ht="12.75" customHeight="1">
      <c r="A402" s="46">
        <v>495.0</v>
      </c>
      <c r="B402" s="46"/>
      <c r="C402" s="123">
        <v>19816.0</v>
      </c>
      <c r="D402" s="2" t="s">
        <v>930</v>
      </c>
      <c r="E402" s="2" t="s">
        <v>2209</v>
      </c>
      <c r="F402" s="32" t="s">
        <v>2210</v>
      </c>
      <c r="H402" s="124">
        <v>19816.0</v>
      </c>
      <c r="I402" s="2" t="s">
        <v>930</v>
      </c>
    </row>
    <row r="403" ht="12.75" customHeight="1">
      <c r="A403" s="46">
        <v>498.0</v>
      </c>
      <c r="B403" s="46"/>
      <c r="C403" s="123"/>
      <c r="D403" s="2" t="s">
        <v>930</v>
      </c>
      <c r="E403" s="2" t="s">
        <v>2209</v>
      </c>
      <c r="F403" s="32" t="s">
        <v>2210</v>
      </c>
      <c r="H403" s="124"/>
      <c r="I403" s="2" t="s">
        <v>930</v>
      </c>
    </row>
    <row r="404" ht="12.75" customHeight="1">
      <c r="A404" s="46">
        <v>499.0</v>
      </c>
      <c r="B404" s="46"/>
      <c r="C404" s="123">
        <v>19845.0</v>
      </c>
      <c r="D404" s="2" t="s">
        <v>689</v>
      </c>
      <c r="E404" s="2" t="s">
        <v>2209</v>
      </c>
      <c r="F404" s="32" t="s">
        <v>2210</v>
      </c>
      <c r="H404" s="124">
        <v>19845.0</v>
      </c>
      <c r="I404" s="2" t="s">
        <v>689</v>
      </c>
    </row>
    <row r="405" ht="12.75" customHeight="1">
      <c r="A405" s="46">
        <v>500.0</v>
      </c>
      <c r="B405" s="46"/>
      <c r="C405" s="123"/>
      <c r="D405" s="2" t="s">
        <v>930</v>
      </c>
      <c r="E405" s="2" t="s">
        <v>2209</v>
      </c>
      <c r="F405" s="32" t="s">
        <v>2210</v>
      </c>
      <c r="H405" s="124"/>
      <c r="I405" s="2" t="s">
        <v>930</v>
      </c>
    </row>
    <row r="406" ht="12.75" customHeight="1">
      <c r="A406" s="46">
        <v>503.0</v>
      </c>
      <c r="B406" s="46"/>
      <c r="C406" s="123">
        <v>20096.0</v>
      </c>
      <c r="D406" s="2" t="s">
        <v>930</v>
      </c>
      <c r="E406" s="2" t="s">
        <v>2209</v>
      </c>
      <c r="F406" s="32" t="s">
        <v>2210</v>
      </c>
      <c r="H406" s="124">
        <v>20096.0</v>
      </c>
      <c r="I406" s="2" t="s">
        <v>930</v>
      </c>
    </row>
    <row r="407" ht="12.75" customHeight="1">
      <c r="A407" s="46">
        <v>504.0</v>
      </c>
      <c r="B407" s="46"/>
      <c r="C407" s="123" t="s">
        <v>2646</v>
      </c>
      <c r="D407" s="2" t="s">
        <v>689</v>
      </c>
      <c r="E407" s="2" t="s">
        <v>2209</v>
      </c>
      <c r="F407" s="32" t="s">
        <v>2210</v>
      </c>
      <c r="H407" s="124" t="s">
        <v>1172</v>
      </c>
      <c r="I407" s="2" t="s">
        <v>689</v>
      </c>
    </row>
    <row r="408" ht="12.75" customHeight="1">
      <c r="A408" s="46">
        <v>505.0</v>
      </c>
      <c r="B408" s="46"/>
      <c r="C408" s="123" t="s">
        <v>2647</v>
      </c>
      <c r="D408" s="2" t="s">
        <v>1175</v>
      </c>
      <c r="E408" s="2" t="s">
        <v>735</v>
      </c>
      <c r="F408" s="32" t="s">
        <v>2210</v>
      </c>
      <c r="H408" s="124" t="s">
        <v>1174</v>
      </c>
      <c r="I408" s="2" t="s">
        <v>1175</v>
      </c>
    </row>
    <row r="409" ht="12.75" customHeight="1">
      <c r="A409" s="46">
        <v>506.0</v>
      </c>
      <c r="B409" s="46"/>
      <c r="C409" s="123" t="s">
        <v>2648</v>
      </c>
      <c r="D409" s="2" t="s">
        <v>2168</v>
      </c>
      <c r="E409" s="32" t="s">
        <v>2326</v>
      </c>
      <c r="F409" s="2" t="s">
        <v>2327</v>
      </c>
      <c r="G409" s="32" t="s">
        <v>1351</v>
      </c>
      <c r="H409" s="124" t="s">
        <v>1176</v>
      </c>
      <c r="I409" s="2" t="s">
        <v>409</v>
      </c>
      <c r="J409" s="2" t="s">
        <v>3616</v>
      </c>
    </row>
    <row r="410" ht="12.75" customHeight="1">
      <c r="A410" s="46">
        <v>507.0</v>
      </c>
      <c r="B410" s="46"/>
      <c r="C410" s="123" t="s">
        <v>2649</v>
      </c>
      <c r="D410" s="2" t="s">
        <v>2347</v>
      </c>
      <c r="E410" s="2" t="s">
        <v>2348</v>
      </c>
      <c r="F410" s="32" t="s">
        <v>56</v>
      </c>
      <c r="H410" s="124" t="s">
        <v>1178</v>
      </c>
      <c r="I410" s="2" t="s">
        <v>9</v>
      </c>
    </row>
    <row r="411" ht="12.75" customHeight="1">
      <c r="A411" s="46">
        <v>508.0</v>
      </c>
      <c r="B411" s="46"/>
      <c r="C411" s="123" t="s">
        <v>2650</v>
      </c>
      <c r="D411" s="2" t="s">
        <v>734</v>
      </c>
      <c r="E411" s="2" t="s">
        <v>2209</v>
      </c>
      <c r="F411" s="32" t="s">
        <v>2210</v>
      </c>
      <c r="H411" s="124" t="s">
        <v>1179</v>
      </c>
      <c r="I411" s="2" t="s">
        <v>678</v>
      </c>
    </row>
    <row r="412" ht="12.75" customHeight="1">
      <c r="A412" s="46">
        <v>509.0</v>
      </c>
      <c r="B412" s="46"/>
      <c r="C412" s="123" t="s">
        <v>2651</v>
      </c>
      <c r="D412" s="2" t="s">
        <v>298</v>
      </c>
      <c r="E412" s="2" t="s">
        <v>2209</v>
      </c>
      <c r="F412" s="32" t="s">
        <v>2210</v>
      </c>
      <c r="H412" s="124" t="s">
        <v>1180</v>
      </c>
      <c r="I412" s="2" t="s">
        <v>773</v>
      </c>
    </row>
    <row r="413" ht="12.75" customHeight="1">
      <c r="A413" s="46">
        <v>510.0</v>
      </c>
      <c r="B413" s="46"/>
      <c r="C413" s="123" t="s">
        <v>2652</v>
      </c>
      <c r="D413" s="2" t="s">
        <v>681</v>
      </c>
      <c r="E413" s="2" t="s">
        <v>2209</v>
      </c>
      <c r="F413" s="32" t="s">
        <v>2210</v>
      </c>
      <c r="H413" s="124" t="s">
        <v>1181</v>
      </c>
      <c r="I413" s="2" t="s">
        <v>681</v>
      </c>
    </row>
    <row r="414" ht="12.75" customHeight="1">
      <c r="A414" s="46">
        <v>511.0</v>
      </c>
      <c r="B414" s="46"/>
      <c r="C414" s="123" t="s">
        <v>2653</v>
      </c>
      <c r="D414" s="2" t="s">
        <v>723</v>
      </c>
      <c r="E414" s="2" t="s">
        <v>2209</v>
      </c>
      <c r="F414" s="32" t="s">
        <v>2210</v>
      </c>
      <c r="H414" s="124" t="s">
        <v>1182</v>
      </c>
      <c r="I414" s="2" t="s">
        <v>723</v>
      </c>
    </row>
    <row r="415" ht="12.75" customHeight="1">
      <c r="A415" s="46">
        <v>512.0</v>
      </c>
      <c r="B415" s="46"/>
      <c r="C415" s="123">
        <v>20184.0</v>
      </c>
      <c r="D415" s="2" t="s">
        <v>930</v>
      </c>
      <c r="E415" s="2" t="s">
        <v>2209</v>
      </c>
      <c r="F415" s="32" t="s">
        <v>2210</v>
      </c>
      <c r="H415" s="124">
        <v>20184.0</v>
      </c>
      <c r="I415" s="2" t="s">
        <v>930</v>
      </c>
    </row>
    <row r="416" ht="12.75" customHeight="1">
      <c r="A416" s="46">
        <v>515.0</v>
      </c>
      <c r="B416" s="46"/>
      <c r="C416" s="123">
        <v>20228.0</v>
      </c>
      <c r="D416" s="2" t="s">
        <v>930</v>
      </c>
      <c r="E416" s="2" t="s">
        <v>2209</v>
      </c>
      <c r="F416" s="32" t="s">
        <v>2210</v>
      </c>
      <c r="H416" s="124">
        <v>20228.0</v>
      </c>
      <c r="I416" s="2" t="s">
        <v>930</v>
      </c>
    </row>
    <row r="417" ht="12.75" customHeight="1">
      <c r="A417" s="46">
        <v>516.0</v>
      </c>
      <c r="B417" s="46"/>
      <c r="C417" s="123" t="s">
        <v>2654</v>
      </c>
      <c r="D417" s="2" t="s">
        <v>689</v>
      </c>
      <c r="E417" s="2" t="s">
        <v>2209</v>
      </c>
      <c r="F417" s="32" t="s">
        <v>2210</v>
      </c>
      <c r="H417" s="124" t="s">
        <v>1185</v>
      </c>
      <c r="I417" s="2" t="s">
        <v>689</v>
      </c>
    </row>
    <row r="418" ht="12.75" customHeight="1">
      <c r="A418" s="46">
        <v>517.0</v>
      </c>
      <c r="B418" s="46"/>
      <c r="C418" s="123">
        <v>20232.0</v>
      </c>
      <c r="D418" s="2" t="s">
        <v>930</v>
      </c>
      <c r="E418" s="2" t="s">
        <v>2209</v>
      </c>
      <c r="F418" s="32" t="s">
        <v>2210</v>
      </c>
      <c r="H418" s="124">
        <v>20232.0</v>
      </c>
      <c r="I418" s="2" t="s">
        <v>930</v>
      </c>
    </row>
    <row r="419" ht="12.75" customHeight="1">
      <c r="A419" s="46">
        <v>520.0</v>
      </c>
      <c r="B419" s="46"/>
      <c r="C419" s="123">
        <v>20465.0</v>
      </c>
      <c r="D419" s="2" t="s">
        <v>930</v>
      </c>
      <c r="E419" s="2" t="s">
        <v>2209</v>
      </c>
      <c r="F419" s="32" t="s">
        <v>2210</v>
      </c>
      <c r="H419" s="124">
        <v>20465.0</v>
      </c>
      <c r="I419" s="2" t="s">
        <v>930</v>
      </c>
    </row>
    <row r="420" ht="12.75" customHeight="1">
      <c r="A420" s="46">
        <v>521.0</v>
      </c>
      <c r="B420" s="46"/>
      <c r="C420" s="123" t="s">
        <v>2656</v>
      </c>
      <c r="D420" s="2" t="s">
        <v>689</v>
      </c>
      <c r="E420" s="2" t="s">
        <v>2209</v>
      </c>
      <c r="F420" s="32" t="s">
        <v>2210</v>
      </c>
      <c r="H420" s="124" t="s">
        <v>1187</v>
      </c>
      <c r="I420" s="2" t="s">
        <v>689</v>
      </c>
    </row>
    <row r="421" ht="12.75" customHeight="1">
      <c r="A421" s="46">
        <v>522.0</v>
      </c>
      <c r="B421" s="46"/>
      <c r="C421" s="123" t="s">
        <v>2657</v>
      </c>
      <c r="D421" s="2" t="s">
        <v>2213</v>
      </c>
      <c r="F421" s="32" t="s">
        <v>404</v>
      </c>
      <c r="H421" s="124" t="s">
        <v>1189</v>
      </c>
      <c r="I421" s="2" t="s">
        <v>64</v>
      </c>
    </row>
    <row r="422" ht="12.75" customHeight="1">
      <c r="A422" s="46">
        <v>523.0</v>
      </c>
      <c r="B422" s="46"/>
      <c r="C422" s="123" t="s">
        <v>2658</v>
      </c>
      <c r="D422" s="2" t="s">
        <v>2347</v>
      </c>
      <c r="E422" s="2" t="s">
        <v>2348</v>
      </c>
      <c r="F422" s="32" t="s">
        <v>56</v>
      </c>
      <c r="H422" s="124" t="s">
        <v>1190</v>
      </c>
      <c r="I422" s="2" t="s">
        <v>9</v>
      </c>
    </row>
    <row r="423" ht="12.75" customHeight="1">
      <c r="A423" s="46">
        <v>524.0</v>
      </c>
      <c r="B423" s="46"/>
      <c r="C423" s="123" t="s">
        <v>2659</v>
      </c>
      <c r="D423" s="2" t="s">
        <v>734</v>
      </c>
      <c r="E423" s="2" t="s">
        <v>2209</v>
      </c>
      <c r="F423" s="32" t="s">
        <v>2210</v>
      </c>
      <c r="H423" s="124" t="s">
        <v>1191</v>
      </c>
      <c r="I423" s="2" t="s">
        <v>678</v>
      </c>
    </row>
    <row r="424" ht="12.75" customHeight="1">
      <c r="A424" s="46">
        <v>525.0</v>
      </c>
      <c r="B424" s="46"/>
      <c r="C424" s="123" t="s">
        <v>2660</v>
      </c>
      <c r="D424" s="2" t="s">
        <v>298</v>
      </c>
      <c r="E424" s="2" t="s">
        <v>2209</v>
      </c>
      <c r="F424" s="32" t="s">
        <v>2210</v>
      </c>
      <c r="H424" s="124" t="s">
        <v>1192</v>
      </c>
      <c r="I424" s="2" t="s">
        <v>773</v>
      </c>
    </row>
    <row r="425" ht="12.75" customHeight="1">
      <c r="A425" s="46">
        <v>526.0</v>
      </c>
      <c r="B425" s="46"/>
      <c r="C425" s="123" t="s">
        <v>2661</v>
      </c>
      <c r="D425" s="2" t="s">
        <v>681</v>
      </c>
      <c r="E425" s="2" t="s">
        <v>2209</v>
      </c>
      <c r="F425" s="32" t="s">
        <v>2210</v>
      </c>
      <c r="H425" s="124" t="s">
        <v>1193</v>
      </c>
      <c r="I425" s="2" t="s">
        <v>681</v>
      </c>
    </row>
    <row r="426" ht="12.75" customHeight="1">
      <c r="A426" s="46">
        <v>527.0</v>
      </c>
      <c r="B426" s="46"/>
      <c r="C426" s="123">
        <v>20532.0</v>
      </c>
      <c r="D426" s="2" t="s">
        <v>930</v>
      </c>
      <c r="E426" s="2" t="s">
        <v>2209</v>
      </c>
      <c r="F426" s="32" t="s">
        <v>2210</v>
      </c>
      <c r="H426" s="124">
        <v>20532.0</v>
      </c>
      <c r="I426" s="2" t="s">
        <v>930</v>
      </c>
    </row>
    <row r="427" ht="12.75" customHeight="1">
      <c r="A427" s="46">
        <v>530.0</v>
      </c>
      <c r="B427" s="46"/>
      <c r="C427" s="123">
        <v>20828.0</v>
      </c>
      <c r="D427" s="2" t="s">
        <v>930</v>
      </c>
      <c r="E427" s="2" t="s">
        <v>2209</v>
      </c>
      <c r="F427" s="32" t="s">
        <v>2210</v>
      </c>
      <c r="H427" s="124">
        <v>20828.0</v>
      </c>
      <c r="I427" s="2" t="s">
        <v>930</v>
      </c>
    </row>
    <row r="428" ht="12.75" customHeight="1">
      <c r="A428" s="46">
        <v>531.0</v>
      </c>
      <c r="B428" s="46"/>
      <c r="C428" s="123" t="s">
        <v>2663</v>
      </c>
      <c r="D428" s="2" t="s">
        <v>689</v>
      </c>
      <c r="E428" s="2" t="s">
        <v>2209</v>
      </c>
      <c r="F428" s="32" t="s">
        <v>2210</v>
      </c>
      <c r="G428" s="32" t="s">
        <v>2664</v>
      </c>
      <c r="H428" s="124" t="s">
        <v>1197</v>
      </c>
      <c r="I428" s="2" t="s">
        <v>517</v>
      </c>
    </row>
    <row r="429" ht="12.75" customHeight="1">
      <c r="A429" s="46">
        <v>532.0</v>
      </c>
      <c r="B429" s="46"/>
      <c r="C429" s="123" t="s">
        <v>2666</v>
      </c>
      <c r="D429" s="2" t="s">
        <v>2347</v>
      </c>
      <c r="E429" s="2" t="s">
        <v>2348</v>
      </c>
      <c r="F429" s="32" t="s">
        <v>56</v>
      </c>
      <c r="H429" s="124" t="s">
        <v>1200</v>
      </c>
      <c r="I429" s="2" t="s">
        <v>9</v>
      </c>
    </row>
    <row r="430" ht="12.75" customHeight="1">
      <c r="A430" s="46">
        <v>533.0</v>
      </c>
      <c r="B430" s="46"/>
      <c r="C430" s="123" t="s">
        <v>2667</v>
      </c>
      <c r="D430" s="2" t="s">
        <v>2213</v>
      </c>
      <c r="F430" s="32" t="s">
        <v>404</v>
      </c>
      <c r="H430" s="124" t="s">
        <v>1202</v>
      </c>
      <c r="I430" s="2" t="s">
        <v>64</v>
      </c>
    </row>
    <row r="431" ht="12.75" customHeight="1">
      <c r="A431" s="46">
        <v>534.0</v>
      </c>
      <c r="B431" s="46"/>
      <c r="C431" s="123" t="s">
        <v>2668</v>
      </c>
      <c r="D431" s="2" t="s">
        <v>2371</v>
      </c>
      <c r="E431" s="2" t="s">
        <v>2372</v>
      </c>
      <c r="F431" s="32" t="s">
        <v>56</v>
      </c>
      <c r="H431" s="124" t="s">
        <v>1203</v>
      </c>
      <c r="I431" s="2" t="s">
        <v>324</v>
      </c>
    </row>
    <row r="432" ht="12.75" customHeight="1">
      <c r="A432" s="46">
        <v>535.0</v>
      </c>
      <c r="B432" s="46"/>
      <c r="C432" s="123" t="s">
        <v>2669</v>
      </c>
      <c r="D432" s="2" t="s">
        <v>734</v>
      </c>
      <c r="E432" s="2" t="s">
        <v>2209</v>
      </c>
      <c r="F432" s="32" t="s">
        <v>2210</v>
      </c>
      <c r="H432" s="124" t="s">
        <v>1204</v>
      </c>
      <c r="I432" s="2" t="s">
        <v>678</v>
      </c>
    </row>
    <row r="433" ht="12.75" customHeight="1">
      <c r="A433" s="46">
        <v>536.0</v>
      </c>
      <c r="B433" s="46"/>
      <c r="C433" s="123" t="s">
        <v>2670</v>
      </c>
      <c r="D433" s="2" t="s">
        <v>298</v>
      </c>
      <c r="E433" s="2" t="s">
        <v>2209</v>
      </c>
      <c r="F433" s="32" t="s">
        <v>2210</v>
      </c>
      <c r="H433" s="124" t="s">
        <v>1205</v>
      </c>
      <c r="I433" s="2" t="s">
        <v>773</v>
      </c>
    </row>
    <row r="434" ht="12.75" customHeight="1">
      <c r="A434" s="46">
        <v>537.0</v>
      </c>
      <c r="B434" s="46"/>
      <c r="C434" s="123" t="s">
        <v>2671</v>
      </c>
      <c r="D434" s="2" t="s">
        <v>681</v>
      </c>
      <c r="E434" s="2" t="s">
        <v>2209</v>
      </c>
      <c r="F434" s="32" t="s">
        <v>2210</v>
      </c>
      <c r="H434" s="124" t="s">
        <v>1206</v>
      </c>
      <c r="I434" s="2" t="s">
        <v>681</v>
      </c>
    </row>
    <row r="435" ht="12.75" customHeight="1">
      <c r="A435" s="46">
        <v>538.0</v>
      </c>
      <c r="B435" s="46"/>
      <c r="C435" s="123" t="s">
        <v>2672</v>
      </c>
      <c r="D435" s="2" t="s">
        <v>729</v>
      </c>
      <c r="E435" s="2" t="s">
        <v>2209</v>
      </c>
      <c r="F435" s="32" t="s">
        <v>2210</v>
      </c>
      <c r="H435" s="124" t="s">
        <v>1208</v>
      </c>
      <c r="I435" s="2" t="s">
        <v>729</v>
      </c>
    </row>
    <row r="436" ht="12.75" customHeight="1">
      <c r="A436" s="46">
        <v>539.0</v>
      </c>
      <c r="B436" s="46"/>
      <c r="C436" s="123">
        <v>20899.0</v>
      </c>
      <c r="D436" s="2" t="s">
        <v>930</v>
      </c>
      <c r="E436" s="2" t="s">
        <v>2209</v>
      </c>
      <c r="F436" s="32" t="s">
        <v>2210</v>
      </c>
      <c r="H436" s="124">
        <v>20899.0</v>
      </c>
      <c r="I436" s="2" t="s">
        <v>930</v>
      </c>
    </row>
    <row r="437" ht="12.75" customHeight="1">
      <c r="A437" s="46">
        <v>542.0</v>
      </c>
      <c r="B437" s="46"/>
      <c r="C437" s="123"/>
      <c r="D437" s="2" t="s">
        <v>930</v>
      </c>
      <c r="E437" s="2" t="s">
        <v>2209</v>
      </c>
      <c r="F437" s="32" t="s">
        <v>2210</v>
      </c>
      <c r="H437" s="124"/>
      <c r="I437" s="2" t="s">
        <v>930</v>
      </c>
    </row>
    <row r="438" ht="12.75" customHeight="1">
      <c r="A438" s="46">
        <v>543.0</v>
      </c>
      <c r="B438" s="46"/>
      <c r="C438" s="123">
        <v>20880.0</v>
      </c>
      <c r="D438" s="2" t="s">
        <v>689</v>
      </c>
      <c r="E438" s="2" t="s">
        <v>2209</v>
      </c>
      <c r="F438" s="32" t="s">
        <v>2210</v>
      </c>
      <c r="H438" s="124">
        <v>20880.0</v>
      </c>
      <c r="I438" s="2" t="s">
        <v>689</v>
      </c>
    </row>
    <row r="439" ht="12.75" customHeight="1">
      <c r="A439" s="46">
        <v>544.0</v>
      </c>
      <c r="B439" s="46"/>
      <c r="C439" s="123"/>
      <c r="D439" s="2" t="s">
        <v>930</v>
      </c>
      <c r="E439" s="2" t="s">
        <v>2209</v>
      </c>
      <c r="F439" s="32" t="s">
        <v>2210</v>
      </c>
      <c r="H439" s="124"/>
      <c r="I439" s="2" t="s">
        <v>930</v>
      </c>
    </row>
    <row r="440" ht="12.75" customHeight="1">
      <c r="A440" s="46">
        <v>547.0</v>
      </c>
      <c r="B440" s="46"/>
      <c r="C440" s="123">
        <v>21193.0</v>
      </c>
      <c r="D440" s="2" t="s">
        <v>930</v>
      </c>
      <c r="E440" s="2" t="s">
        <v>2209</v>
      </c>
      <c r="F440" s="32" t="s">
        <v>2210</v>
      </c>
      <c r="H440" s="124">
        <v>21193.0</v>
      </c>
      <c r="I440" s="2" t="s">
        <v>930</v>
      </c>
    </row>
    <row r="441" ht="12.75" customHeight="1">
      <c r="A441" s="46">
        <v>548.0</v>
      </c>
      <c r="B441" s="46"/>
      <c r="C441" s="123">
        <v>21193.0</v>
      </c>
      <c r="D441" s="2" t="s">
        <v>1238</v>
      </c>
      <c r="E441" s="2" t="s">
        <v>2209</v>
      </c>
      <c r="F441" s="32" t="s">
        <v>2210</v>
      </c>
      <c r="H441" s="124">
        <v>21193.0</v>
      </c>
      <c r="I441" s="2" t="s">
        <v>474</v>
      </c>
    </row>
    <row r="442" ht="12.75" customHeight="1">
      <c r="A442" s="46">
        <v>549.0</v>
      </c>
      <c r="B442" s="46"/>
      <c r="C442" s="123" t="s">
        <v>2674</v>
      </c>
      <c r="D442" s="2" t="s">
        <v>689</v>
      </c>
      <c r="E442" s="2" t="s">
        <v>2209</v>
      </c>
      <c r="F442" s="32" t="s">
        <v>2210</v>
      </c>
      <c r="G442" s="32" t="s">
        <v>2664</v>
      </c>
      <c r="H442" s="124" t="s">
        <v>1212</v>
      </c>
      <c r="I442" s="2" t="s">
        <v>518</v>
      </c>
    </row>
    <row r="443" ht="12.75" customHeight="1">
      <c r="A443" s="46">
        <v>550.0</v>
      </c>
      <c r="B443" s="46"/>
      <c r="C443" s="123">
        <v>21217.0</v>
      </c>
      <c r="D443" s="2" t="s">
        <v>743</v>
      </c>
      <c r="E443" s="2" t="s">
        <v>2209</v>
      </c>
      <c r="F443" s="32" t="s">
        <v>2210</v>
      </c>
      <c r="H443" s="124">
        <v>21217.0</v>
      </c>
      <c r="I443" s="2" t="s">
        <v>1213</v>
      </c>
      <c r="J443" s="2" t="s">
        <v>3626</v>
      </c>
    </row>
    <row r="444" ht="12.75" customHeight="1">
      <c r="A444" s="46">
        <v>551.0</v>
      </c>
      <c r="B444" s="46"/>
      <c r="C444" s="123" t="s">
        <v>2675</v>
      </c>
      <c r="D444" s="2" t="s">
        <v>2321</v>
      </c>
      <c r="F444" s="32" t="s">
        <v>56</v>
      </c>
      <c r="H444" s="124" t="s">
        <v>1215</v>
      </c>
      <c r="I444" s="2" t="s">
        <v>836</v>
      </c>
    </row>
    <row r="445" ht="12.75" customHeight="1">
      <c r="A445" s="46">
        <v>552.0</v>
      </c>
      <c r="B445" s="46"/>
      <c r="C445" s="123" t="s">
        <v>2677</v>
      </c>
      <c r="D445" s="2" t="s">
        <v>3593</v>
      </c>
      <c r="F445" s="32" t="s">
        <v>2368</v>
      </c>
      <c r="H445" s="124" t="s">
        <v>1216</v>
      </c>
      <c r="I445" s="2" t="s">
        <v>1217</v>
      </c>
    </row>
    <row r="446" ht="12.75" customHeight="1">
      <c r="A446" s="46">
        <v>553.0</v>
      </c>
      <c r="B446" s="46"/>
      <c r="C446" s="123" t="s">
        <v>2678</v>
      </c>
      <c r="D446" s="2" t="s">
        <v>2217</v>
      </c>
      <c r="F446" s="32" t="s">
        <v>2218</v>
      </c>
      <c r="H446" s="124" t="s">
        <v>1219</v>
      </c>
      <c r="I446" s="2" t="s">
        <v>108</v>
      </c>
    </row>
    <row r="447" ht="12.75" customHeight="1">
      <c r="A447" s="46">
        <v>554.0</v>
      </c>
      <c r="B447" s="46"/>
      <c r="C447" s="123" t="s">
        <v>2679</v>
      </c>
      <c r="D447" s="2" t="s">
        <v>2213</v>
      </c>
      <c r="F447" s="32" t="s">
        <v>404</v>
      </c>
      <c r="H447" s="124" t="s">
        <v>1220</v>
      </c>
      <c r="I447" s="2" t="s">
        <v>64</v>
      </c>
    </row>
    <row r="448" ht="12.75" customHeight="1">
      <c r="A448" s="46">
        <v>555.0</v>
      </c>
      <c r="B448" s="46"/>
      <c r="C448" s="123" t="s">
        <v>2680</v>
      </c>
      <c r="D448" s="2" t="s">
        <v>2321</v>
      </c>
      <c r="F448" s="32" t="s">
        <v>56</v>
      </c>
      <c r="H448" s="124" t="s">
        <v>1221</v>
      </c>
      <c r="I448" s="2" t="s">
        <v>836</v>
      </c>
    </row>
    <row r="449" ht="12.75" customHeight="1">
      <c r="A449" s="46">
        <v>556.0</v>
      </c>
      <c r="B449" s="46"/>
      <c r="C449" s="123" t="s">
        <v>2681</v>
      </c>
      <c r="D449" s="2" t="s">
        <v>734</v>
      </c>
      <c r="E449" s="2" t="s">
        <v>2209</v>
      </c>
      <c r="F449" s="32" t="s">
        <v>2210</v>
      </c>
      <c r="H449" s="124" t="s">
        <v>1222</v>
      </c>
      <c r="I449" s="2" t="s">
        <v>678</v>
      </c>
    </row>
    <row r="450" ht="12.75" customHeight="1">
      <c r="A450" s="46">
        <v>557.0</v>
      </c>
      <c r="B450" s="46"/>
      <c r="C450" s="123" t="s">
        <v>2682</v>
      </c>
      <c r="D450" s="2" t="s">
        <v>308</v>
      </c>
      <c r="E450" s="2" t="s">
        <v>2209</v>
      </c>
      <c r="F450" s="32" t="s">
        <v>2210</v>
      </c>
      <c r="H450" s="124" t="s">
        <v>1223</v>
      </c>
      <c r="I450" s="2" t="s">
        <v>308</v>
      </c>
    </row>
    <row r="451" ht="12.75" customHeight="1">
      <c r="A451" s="46">
        <v>558.0</v>
      </c>
      <c r="B451" s="46"/>
      <c r="C451" s="123" t="s">
        <v>2683</v>
      </c>
      <c r="D451" s="2" t="s">
        <v>681</v>
      </c>
      <c r="E451" s="2" t="s">
        <v>2209</v>
      </c>
      <c r="F451" s="32" t="s">
        <v>2210</v>
      </c>
      <c r="H451" s="124" t="s">
        <v>1224</v>
      </c>
      <c r="I451" s="2" t="s">
        <v>681</v>
      </c>
    </row>
    <row r="452" ht="12.75" customHeight="1">
      <c r="A452" s="46">
        <v>559.0</v>
      </c>
      <c r="B452" s="46"/>
      <c r="C452" s="123">
        <v>21276.0</v>
      </c>
      <c r="D452" s="2" t="s">
        <v>930</v>
      </c>
      <c r="E452" s="2" t="s">
        <v>2209</v>
      </c>
      <c r="F452" s="32" t="s">
        <v>2210</v>
      </c>
      <c r="H452" s="124">
        <v>21276.0</v>
      </c>
      <c r="I452" s="2" t="s">
        <v>930</v>
      </c>
    </row>
    <row r="453" ht="12.75" customHeight="1">
      <c r="A453" s="46">
        <v>562.0</v>
      </c>
      <c r="B453" s="46"/>
      <c r="C453" s="123">
        <v>21671.0</v>
      </c>
      <c r="D453" s="2" t="s">
        <v>930</v>
      </c>
      <c r="E453" s="2" t="s">
        <v>2209</v>
      </c>
      <c r="F453" s="32" t="s">
        <v>2210</v>
      </c>
      <c r="H453" s="124">
        <v>21671.0</v>
      </c>
      <c r="I453" s="2" t="s">
        <v>930</v>
      </c>
    </row>
    <row r="454" ht="12.75" customHeight="1">
      <c r="A454" s="46">
        <v>563.0</v>
      </c>
      <c r="B454" s="46"/>
      <c r="C454" s="123" t="s">
        <v>2684</v>
      </c>
      <c r="D454" s="2" t="s">
        <v>689</v>
      </c>
      <c r="E454" s="2" t="s">
        <v>2209</v>
      </c>
      <c r="F454" s="32" t="s">
        <v>2210</v>
      </c>
      <c r="G454" s="32" t="s">
        <v>2685</v>
      </c>
      <c r="H454" s="124" t="s">
        <v>1226</v>
      </c>
      <c r="I454" s="2" t="s">
        <v>525</v>
      </c>
    </row>
    <row r="455" ht="12.75" customHeight="1">
      <c r="A455" s="46">
        <v>564.0</v>
      </c>
      <c r="B455" s="46"/>
      <c r="C455" s="123" t="s">
        <v>2687</v>
      </c>
      <c r="D455" s="2" t="s">
        <v>689</v>
      </c>
      <c r="E455" s="2" t="s">
        <v>2209</v>
      </c>
      <c r="F455" s="32" t="s">
        <v>2210</v>
      </c>
      <c r="H455" s="124" t="s">
        <v>1227</v>
      </c>
      <c r="I455" s="2" t="s">
        <v>689</v>
      </c>
    </row>
    <row r="456" ht="12.75" customHeight="1">
      <c r="A456" s="46">
        <v>565.0</v>
      </c>
      <c r="B456" s="46"/>
      <c r="C456" s="123" t="s">
        <v>2689</v>
      </c>
      <c r="D456" s="2" t="s">
        <v>1105</v>
      </c>
      <c r="E456" s="2" t="s">
        <v>2597</v>
      </c>
      <c r="F456" s="32" t="s">
        <v>2210</v>
      </c>
      <c r="H456" s="124" t="s">
        <v>1228</v>
      </c>
      <c r="I456" s="2" t="s">
        <v>1105</v>
      </c>
    </row>
    <row r="457" ht="12.75" customHeight="1">
      <c r="A457" s="46">
        <v>566.0</v>
      </c>
      <c r="B457" s="46"/>
      <c r="C457" s="123" t="s">
        <v>2690</v>
      </c>
      <c r="D457" s="2" t="s">
        <v>1508</v>
      </c>
      <c r="E457" s="2" t="s">
        <v>2599</v>
      </c>
      <c r="F457" s="32" t="s">
        <v>2210</v>
      </c>
      <c r="H457" s="124" t="s">
        <v>1230</v>
      </c>
      <c r="I457" s="2" t="s">
        <v>1107</v>
      </c>
    </row>
    <row r="458" ht="12.75" customHeight="1">
      <c r="A458" s="46">
        <v>567.0</v>
      </c>
      <c r="B458" s="46"/>
      <c r="C458" s="123" t="s">
        <v>2691</v>
      </c>
      <c r="D458" s="2" t="s">
        <v>2601</v>
      </c>
      <c r="E458" s="2" t="s">
        <v>2602</v>
      </c>
      <c r="F458" s="2" t="s">
        <v>2603</v>
      </c>
      <c r="H458" s="124" t="s">
        <v>1231</v>
      </c>
      <c r="I458" s="2" t="s">
        <v>1109</v>
      </c>
    </row>
    <row r="459" ht="12.75" customHeight="1">
      <c r="A459" s="46">
        <v>568.0</v>
      </c>
      <c r="B459" s="46"/>
      <c r="C459" s="123"/>
      <c r="D459" s="2" t="s">
        <v>541</v>
      </c>
      <c r="E459" s="2" t="s">
        <v>2209</v>
      </c>
      <c r="F459" s="32" t="s">
        <v>2210</v>
      </c>
      <c r="H459" s="124"/>
      <c r="I459" s="2" t="s">
        <v>541</v>
      </c>
    </row>
    <row r="460" ht="12.75" customHeight="1">
      <c r="A460" s="46">
        <v>569.0</v>
      </c>
      <c r="B460" s="46"/>
      <c r="C460" s="123" t="s">
        <v>2692</v>
      </c>
      <c r="D460" s="2" t="s">
        <v>734</v>
      </c>
      <c r="E460" s="2" t="s">
        <v>2209</v>
      </c>
      <c r="F460" s="32" t="s">
        <v>2210</v>
      </c>
      <c r="H460" s="124" t="s">
        <v>1232</v>
      </c>
      <c r="I460" s="2" t="s">
        <v>734</v>
      </c>
    </row>
    <row r="461" ht="12.75" customHeight="1">
      <c r="A461" s="46">
        <v>570.0</v>
      </c>
      <c r="B461" s="46"/>
      <c r="C461" s="123" t="s">
        <v>2693</v>
      </c>
      <c r="D461" s="2" t="s">
        <v>298</v>
      </c>
      <c r="E461" s="2" t="s">
        <v>2209</v>
      </c>
      <c r="F461" s="32" t="s">
        <v>2210</v>
      </c>
      <c r="H461" s="124" t="s">
        <v>1233</v>
      </c>
      <c r="I461" s="2" t="s">
        <v>298</v>
      </c>
    </row>
    <row r="462" ht="12.75" customHeight="1">
      <c r="A462" s="46">
        <v>571.0</v>
      </c>
      <c r="B462" s="46"/>
      <c r="C462" s="123" t="s">
        <v>2694</v>
      </c>
      <c r="D462" s="2" t="s">
        <v>681</v>
      </c>
      <c r="E462" s="2" t="s">
        <v>2209</v>
      </c>
      <c r="F462" s="32" t="s">
        <v>2210</v>
      </c>
      <c r="H462" s="124" t="s">
        <v>1234</v>
      </c>
      <c r="I462" s="2" t="s">
        <v>681</v>
      </c>
    </row>
    <row r="463" ht="12.75" customHeight="1">
      <c r="A463" s="46">
        <v>572.0</v>
      </c>
      <c r="B463" s="46"/>
      <c r="C463" s="123">
        <v>21745.0</v>
      </c>
      <c r="D463" s="2" t="s">
        <v>689</v>
      </c>
      <c r="E463" s="2" t="s">
        <v>2209</v>
      </c>
      <c r="F463" s="32" t="s">
        <v>2210</v>
      </c>
      <c r="H463" s="124">
        <v>21745.0</v>
      </c>
      <c r="I463" s="2" t="s">
        <v>516</v>
      </c>
    </row>
    <row r="464" ht="12.75" customHeight="1">
      <c r="A464" s="46">
        <v>573.0</v>
      </c>
      <c r="B464" s="46"/>
      <c r="C464" s="123">
        <v>21745.0</v>
      </c>
      <c r="D464" s="2" t="s">
        <v>930</v>
      </c>
      <c r="E464" s="2" t="s">
        <v>2209</v>
      </c>
      <c r="F464" s="32" t="s">
        <v>2210</v>
      </c>
      <c r="H464" s="124">
        <v>21745.0</v>
      </c>
      <c r="I464" s="2" t="s">
        <v>930</v>
      </c>
    </row>
    <row r="465" ht="12.75" customHeight="1">
      <c r="A465" s="46">
        <v>576.0</v>
      </c>
      <c r="B465" s="46"/>
      <c r="C465" s="123">
        <v>21921.0</v>
      </c>
      <c r="D465" s="2" t="s">
        <v>930</v>
      </c>
      <c r="E465" s="2" t="s">
        <v>2209</v>
      </c>
      <c r="F465" s="32" t="s">
        <v>2210</v>
      </c>
      <c r="H465" s="124">
        <v>21921.0</v>
      </c>
      <c r="I465" s="2" t="s">
        <v>930</v>
      </c>
    </row>
    <row r="466" ht="12.75" customHeight="1">
      <c r="A466" s="46">
        <v>577.0</v>
      </c>
      <c r="B466" s="46"/>
      <c r="C466" s="123" t="s">
        <v>2696</v>
      </c>
      <c r="D466" s="2" t="s">
        <v>1238</v>
      </c>
      <c r="E466" s="2" t="s">
        <v>2209</v>
      </c>
      <c r="F466" s="32" t="s">
        <v>2210</v>
      </c>
      <c r="H466" s="124" t="s">
        <v>1237</v>
      </c>
      <c r="I466" s="2" t="s">
        <v>1238</v>
      </c>
    </row>
    <row r="467" ht="12.75" customHeight="1">
      <c r="A467" s="46">
        <v>578.0</v>
      </c>
      <c r="B467" s="46"/>
      <c r="C467" s="123" t="s">
        <v>2697</v>
      </c>
      <c r="D467" s="2" t="s">
        <v>689</v>
      </c>
      <c r="E467" s="2" t="s">
        <v>2209</v>
      </c>
      <c r="F467" s="32" t="s">
        <v>2210</v>
      </c>
      <c r="H467" s="124" t="s">
        <v>1239</v>
      </c>
      <c r="I467" s="2" t="s">
        <v>689</v>
      </c>
    </row>
    <row r="468" ht="12.75" customHeight="1">
      <c r="A468" s="46">
        <v>579.0</v>
      </c>
      <c r="B468" s="46"/>
      <c r="C468" s="123" t="s">
        <v>2699</v>
      </c>
      <c r="D468" s="2" t="s">
        <v>1238</v>
      </c>
      <c r="E468" s="2" t="s">
        <v>2209</v>
      </c>
      <c r="F468" s="32" t="s">
        <v>2210</v>
      </c>
      <c r="H468" s="124" t="s">
        <v>1240</v>
      </c>
      <c r="I468" s="2" t="s">
        <v>1238</v>
      </c>
    </row>
    <row r="469" ht="12.75" customHeight="1">
      <c r="A469" s="46">
        <v>580.0</v>
      </c>
      <c r="B469" s="46"/>
      <c r="C469" s="123" t="s">
        <v>2700</v>
      </c>
      <c r="D469" s="2" t="s">
        <v>2213</v>
      </c>
      <c r="E469" s="2" t="s">
        <v>2308</v>
      </c>
      <c r="F469" s="32" t="s">
        <v>404</v>
      </c>
      <c r="H469" s="124" t="s">
        <v>1242</v>
      </c>
      <c r="I469" s="2" t="s">
        <v>57</v>
      </c>
    </row>
    <row r="470" ht="12.75" customHeight="1">
      <c r="A470" s="46">
        <v>581.0</v>
      </c>
      <c r="B470" s="46"/>
      <c r="C470" s="123" t="s">
        <v>2701</v>
      </c>
      <c r="D470" s="2" t="s">
        <v>367</v>
      </c>
      <c r="E470" s="2" t="s">
        <v>2502</v>
      </c>
      <c r="F470" s="32" t="s">
        <v>2210</v>
      </c>
      <c r="H470" s="124" t="s">
        <v>1243</v>
      </c>
      <c r="I470" s="2" t="s">
        <v>367</v>
      </c>
    </row>
    <row r="471" ht="12.75" customHeight="1">
      <c r="A471" s="46">
        <v>582.0</v>
      </c>
      <c r="B471" s="46"/>
      <c r="C471" s="123" t="s">
        <v>2702</v>
      </c>
      <c r="D471" s="2" t="s">
        <v>2504</v>
      </c>
      <c r="F471" s="2" t="s">
        <v>2505</v>
      </c>
      <c r="H471" s="124" t="s">
        <v>1244</v>
      </c>
      <c r="I471" s="2" t="s">
        <v>268</v>
      </c>
    </row>
    <row r="472" ht="12.75" customHeight="1">
      <c r="A472" s="46">
        <v>583.0</v>
      </c>
      <c r="B472" s="46"/>
      <c r="C472" s="123" t="s">
        <v>2703</v>
      </c>
      <c r="D472" s="4" t="s">
        <v>2247</v>
      </c>
      <c r="F472" s="32" t="s">
        <v>404</v>
      </c>
      <c r="H472" s="124" t="s">
        <v>1245</v>
      </c>
      <c r="I472" s="2" t="s">
        <v>151</v>
      </c>
    </row>
    <row r="473" ht="12.75" customHeight="1">
      <c r="A473" s="46">
        <v>584.0</v>
      </c>
      <c r="B473" s="46"/>
      <c r="C473" s="123" t="s">
        <v>2704</v>
      </c>
      <c r="D473" s="2" t="s">
        <v>734</v>
      </c>
      <c r="E473" s="2" t="s">
        <v>2209</v>
      </c>
      <c r="F473" s="32" t="s">
        <v>2210</v>
      </c>
      <c r="H473" s="124" t="s">
        <v>1246</v>
      </c>
      <c r="I473" s="2" t="s">
        <v>734</v>
      </c>
    </row>
    <row r="474" ht="12.75" customHeight="1">
      <c r="A474" s="46">
        <v>585.0</v>
      </c>
      <c r="B474" s="46"/>
      <c r="C474" s="123" t="s">
        <v>2706</v>
      </c>
      <c r="D474" s="2" t="s">
        <v>298</v>
      </c>
      <c r="E474" s="2" t="s">
        <v>2209</v>
      </c>
      <c r="F474" s="32" t="s">
        <v>2210</v>
      </c>
      <c r="H474" s="124" t="s">
        <v>1247</v>
      </c>
      <c r="I474" s="2" t="s">
        <v>298</v>
      </c>
    </row>
    <row r="475" ht="12.75" customHeight="1">
      <c r="A475" s="46">
        <v>586.0</v>
      </c>
      <c r="B475" s="46"/>
      <c r="C475" s="123">
        <v>21992.0</v>
      </c>
      <c r="D475" s="2" t="s">
        <v>930</v>
      </c>
      <c r="E475" s="2" t="s">
        <v>2209</v>
      </c>
      <c r="F475" s="32" t="s">
        <v>2210</v>
      </c>
      <c r="H475" s="124">
        <v>21992.0</v>
      </c>
      <c r="I475" s="2" t="s">
        <v>930</v>
      </c>
    </row>
    <row r="476" ht="12.75" customHeight="1">
      <c r="A476" s="46">
        <v>588.0</v>
      </c>
      <c r="B476" s="46"/>
      <c r="C476" s="123" t="s">
        <v>2707</v>
      </c>
      <c r="D476" s="32" t="s">
        <v>2708</v>
      </c>
      <c r="E476" s="2" t="s">
        <v>2209</v>
      </c>
      <c r="F476" s="32" t="s">
        <v>2210</v>
      </c>
      <c r="G476" s="32" t="s">
        <v>2708</v>
      </c>
      <c r="H476" s="124" t="s">
        <v>1249</v>
      </c>
      <c r="I476" s="2" t="s">
        <v>75</v>
      </c>
    </row>
    <row r="477" ht="12.75" customHeight="1">
      <c r="A477" s="46">
        <v>589.0</v>
      </c>
      <c r="B477" s="46"/>
      <c r="C477" s="123">
        <v>22300.0</v>
      </c>
      <c r="D477" s="2" t="s">
        <v>930</v>
      </c>
      <c r="E477" s="2" t="s">
        <v>2209</v>
      </c>
      <c r="F477" s="32" t="s">
        <v>2210</v>
      </c>
      <c r="H477" s="124">
        <v>22300.0</v>
      </c>
      <c r="I477" s="2" t="s">
        <v>930</v>
      </c>
    </row>
    <row r="478" ht="12.75" customHeight="1">
      <c r="A478" s="46">
        <v>590.0</v>
      </c>
      <c r="B478" s="46"/>
      <c r="C478" s="123">
        <v>22300.0</v>
      </c>
      <c r="D478" s="2" t="s">
        <v>1238</v>
      </c>
      <c r="E478" s="2" t="s">
        <v>2209</v>
      </c>
      <c r="F478" s="32" t="s">
        <v>2210</v>
      </c>
      <c r="H478" s="124">
        <v>22300.0</v>
      </c>
      <c r="I478" s="2" t="s">
        <v>1238</v>
      </c>
    </row>
    <row r="479" ht="12.75" customHeight="1">
      <c r="A479" s="46">
        <v>591.0</v>
      </c>
      <c r="B479" s="46"/>
      <c r="C479" s="123" t="s">
        <v>2710</v>
      </c>
      <c r="D479" s="2" t="s">
        <v>2168</v>
      </c>
      <c r="E479" s="32" t="s">
        <v>2326</v>
      </c>
      <c r="F479" s="2" t="s">
        <v>2327</v>
      </c>
      <c r="G479" s="32" t="s">
        <v>1351</v>
      </c>
      <c r="H479" s="124" t="s">
        <v>1251</v>
      </c>
      <c r="I479" s="2" t="s">
        <v>409</v>
      </c>
      <c r="J479" s="2" t="s">
        <v>3616</v>
      </c>
    </row>
    <row r="480" ht="12.75" customHeight="1">
      <c r="A480" s="46">
        <v>592.0</v>
      </c>
      <c r="B480" s="46"/>
      <c r="C480" s="123" t="s">
        <v>2711</v>
      </c>
      <c r="D480" s="2" t="s">
        <v>2336</v>
      </c>
      <c r="F480" s="32" t="s">
        <v>2337</v>
      </c>
      <c r="G480" s="32" t="s">
        <v>1351</v>
      </c>
      <c r="H480" s="124" t="s">
        <v>1252</v>
      </c>
      <c r="I480" s="2" t="s">
        <v>1253</v>
      </c>
    </row>
    <row r="481" ht="12.75" customHeight="1">
      <c r="A481" s="46">
        <v>593.0</v>
      </c>
      <c r="B481" s="46"/>
      <c r="C481" s="123" t="s">
        <v>2712</v>
      </c>
      <c r="D481" s="2" t="s">
        <v>2165</v>
      </c>
      <c r="F481" s="32" t="s">
        <v>181</v>
      </c>
      <c r="G481" s="32" t="s">
        <v>1351</v>
      </c>
      <c r="H481" s="124" t="s">
        <v>1254</v>
      </c>
      <c r="I481" s="2" t="s">
        <v>765</v>
      </c>
    </row>
    <row r="482" ht="12.75" customHeight="1">
      <c r="A482" s="46">
        <v>594.0</v>
      </c>
      <c r="B482" s="46"/>
      <c r="C482" s="123" t="s">
        <v>2713</v>
      </c>
      <c r="D482" s="2" t="s">
        <v>2302</v>
      </c>
      <c r="E482" s="2" t="s">
        <v>735</v>
      </c>
      <c r="F482" s="32" t="s">
        <v>2210</v>
      </c>
      <c r="H482" s="124" t="s">
        <v>1255</v>
      </c>
      <c r="I482" s="2" t="s">
        <v>1113</v>
      </c>
    </row>
    <row r="483" ht="12.75" customHeight="1">
      <c r="A483" s="46">
        <v>595.0</v>
      </c>
      <c r="B483" s="46"/>
      <c r="C483" s="123" t="s">
        <v>2714</v>
      </c>
      <c r="D483" s="2" t="s">
        <v>1175</v>
      </c>
      <c r="E483" s="2" t="s">
        <v>735</v>
      </c>
      <c r="F483" s="32" t="s">
        <v>2210</v>
      </c>
      <c r="H483" s="124" t="s">
        <v>1256</v>
      </c>
      <c r="I483" s="2" t="s">
        <v>780</v>
      </c>
    </row>
    <row r="484" ht="12.75" customHeight="1">
      <c r="A484" s="46">
        <v>596.0</v>
      </c>
      <c r="B484" s="46"/>
      <c r="C484" s="123" t="s">
        <v>2715</v>
      </c>
      <c r="D484" s="2" t="s">
        <v>734</v>
      </c>
      <c r="E484" s="2" t="s">
        <v>2209</v>
      </c>
      <c r="F484" s="32" t="s">
        <v>2210</v>
      </c>
      <c r="H484" s="124" t="s">
        <v>1257</v>
      </c>
      <c r="I484" s="2" t="s">
        <v>734</v>
      </c>
    </row>
    <row r="485" ht="12.75" customHeight="1">
      <c r="A485" s="46">
        <v>597.0</v>
      </c>
      <c r="B485" s="46"/>
      <c r="C485" s="123" t="s">
        <v>2716</v>
      </c>
      <c r="D485" s="2" t="s">
        <v>298</v>
      </c>
      <c r="E485" s="2" t="s">
        <v>2209</v>
      </c>
      <c r="F485" s="32" t="s">
        <v>2210</v>
      </c>
      <c r="H485" s="124" t="s">
        <v>1258</v>
      </c>
      <c r="I485" s="2" t="s">
        <v>298</v>
      </c>
    </row>
    <row r="486" ht="12.75" customHeight="1">
      <c r="A486" s="46">
        <v>598.0</v>
      </c>
      <c r="B486" s="46"/>
      <c r="C486" s="123" t="s">
        <v>2717</v>
      </c>
      <c r="D486" s="2" t="s">
        <v>681</v>
      </c>
      <c r="E486" s="2" t="s">
        <v>2209</v>
      </c>
      <c r="F486" s="32" t="s">
        <v>2210</v>
      </c>
      <c r="H486" s="124" t="s">
        <v>1259</v>
      </c>
      <c r="I486" s="2" t="s">
        <v>681</v>
      </c>
    </row>
    <row r="487" ht="12.75" customHeight="1">
      <c r="A487" s="46">
        <v>599.0</v>
      </c>
      <c r="B487" s="46"/>
      <c r="C487" s="123" t="s">
        <v>2717</v>
      </c>
      <c r="D487" s="2" t="s">
        <v>2718</v>
      </c>
      <c r="E487" s="2" t="s">
        <v>2209</v>
      </c>
      <c r="F487" s="32" t="s">
        <v>2210</v>
      </c>
      <c r="H487" s="124" t="s">
        <v>1259</v>
      </c>
      <c r="I487" s="2" t="s">
        <v>428</v>
      </c>
    </row>
    <row r="488" ht="12.75" customHeight="1">
      <c r="A488" s="46">
        <v>600.0</v>
      </c>
      <c r="B488" s="46"/>
      <c r="C488" s="123">
        <v>22364.0</v>
      </c>
      <c r="D488" s="2" t="s">
        <v>930</v>
      </c>
      <c r="E488" s="2" t="s">
        <v>2209</v>
      </c>
      <c r="F488" s="32" t="s">
        <v>2210</v>
      </c>
      <c r="H488" s="124">
        <v>22364.0</v>
      </c>
      <c r="I488" s="2" t="s">
        <v>930</v>
      </c>
    </row>
    <row r="489" ht="12.75" customHeight="1">
      <c r="A489" s="46">
        <v>602.0</v>
      </c>
      <c r="B489" s="46"/>
      <c r="C489" s="123" t="s">
        <v>2719</v>
      </c>
      <c r="D489" s="32" t="s">
        <v>2708</v>
      </c>
      <c r="E489" s="2" t="s">
        <v>2209</v>
      </c>
      <c r="F489" s="32" t="s">
        <v>2210</v>
      </c>
      <c r="G489" s="32" t="s">
        <v>2708</v>
      </c>
      <c r="H489" s="124" t="s">
        <v>1261</v>
      </c>
      <c r="I489" s="2" t="s">
        <v>72</v>
      </c>
    </row>
    <row r="490" ht="12.75" customHeight="1">
      <c r="A490" s="46">
        <v>605.0</v>
      </c>
      <c r="B490" s="46"/>
      <c r="C490" s="123" t="s">
        <v>2721</v>
      </c>
      <c r="D490" s="2" t="s">
        <v>1263</v>
      </c>
      <c r="E490" s="2" t="s">
        <v>2209</v>
      </c>
      <c r="F490" s="32" t="s">
        <v>2210</v>
      </c>
      <c r="H490" s="124" t="s">
        <v>1262</v>
      </c>
      <c r="I490" s="2" t="s">
        <v>1263</v>
      </c>
    </row>
    <row r="491" ht="12.75" customHeight="1">
      <c r="A491" s="46">
        <v>606.0</v>
      </c>
      <c r="B491" s="46"/>
      <c r="C491" s="123" t="s">
        <v>2722</v>
      </c>
      <c r="D491" s="2" t="s">
        <v>689</v>
      </c>
      <c r="E491" s="2" t="s">
        <v>2209</v>
      </c>
      <c r="F491" s="32" t="s">
        <v>2210</v>
      </c>
      <c r="H491" s="124" t="s">
        <v>1264</v>
      </c>
      <c r="I491" s="2" t="s">
        <v>689</v>
      </c>
    </row>
    <row r="492" ht="12.75" customHeight="1">
      <c r="A492" s="46">
        <v>607.0</v>
      </c>
      <c r="B492" s="46"/>
      <c r="C492" s="123">
        <v>22662.0</v>
      </c>
      <c r="D492" s="2" t="s">
        <v>930</v>
      </c>
      <c r="E492" s="2" t="s">
        <v>2209</v>
      </c>
      <c r="F492" s="32" t="s">
        <v>2210</v>
      </c>
      <c r="H492" s="124">
        <v>22662.0</v>
      </c>
      <c r="I492" s="2" t="s">
        <v>930</v>
      </c>
    </row>
    <row r="493" ht="12.75" customHeight="1">
      <c r="A493" s="46">
        <v>608.0</v>
      </c>
      <c r="B493" s="46"/>
      <c r="C493" s="123">
        <v>22662.0</v>
      </c>
      <c r="D493" s="2" t="s">
        <v>1238</v>
      </c>
      <c r="E493" s="2" t="s">
        <v>2209</v>
      </c>
      <c r="F493" s="32" t="s">
        <v>2210</v>
      </c>
      <c r="H493" s="124">
        <v>22662.0</v>
      </c>
      <c r="I493" s="2" t="s">
        <v>474</v>
      </c>
    </row>
    <row r="494" ht="12.75" customHeight="1">
      <c r="A494" s="46">
        <v>609.0</v>
      </c>
      <c r="B494" s="46"/>
      <c r="C494" s="123">
        <v>22662.0</v>
      </c>
      <c r="D494" s="2" t="s">
        <v>689</v>
      </c>
      <c r="E494" s="2" t="s">
        <v>2209</v>
      </c>
      <c r="F494" s="32" t="s">
        <v>2210</v>
      </c>
      <c r="H494" s="124">
        <v>22662.0</v>
      </c>
      <c r="I494" s="2" t="s">
        <v>689</v>
      </c>
    </row>
    <row r="495" ht="12.75" customHeight="1">
      <c r="A495" s="46">
        <v>610.0</v>
      </c>
      <c r="B495" s="46"/>
      <c r="C495" s="123" t="s">
        <v>2723</v>
      </c>
      <c r="D495" s="2" t="s">
        <v>3593</v>
      </c>
      <c r="F495" s="32" t="s">
        <v>2368</v>
      </c>
      <c r="H495" s="124" t="s">
        <v>1266</v>
      </c>
      <c r="I495" s="2" t="s">
        <v>1217</v>
      </c>
    </row>
    <row r="496" ht="12.75" customHeight="1">
      <c r="A496" s="46">
        <v>611.0</v>
      </c>
      <c r="B496" s="46"/>
      <c r="C496" s="123" t="s">
        <v>2724</v>
      </c>
      <c r="D496" s="2" t="s">
        <v>2217</v>
      </c>
      <c r="F496" s="32" t="s">
        <v>2218</v>
      </c>
      <c r="H496" s="124" t="s">
        <v>1267</v>
      </c>
      <c r="I496" s="2" t="s">
        <v>110</v>
      </c>
    </row>
    <row r="497" ht="12.75" customHeight="1">
      <c r="A497" s="46">
        <v>612.0</v>
      </c>
      <c r="B497" s="46"/>
      <c r="C497" s="123"/>
      <c r="D497" s="2" t="s">
        <v>808</v>
      </c>
      <c r="F497" s="32" t="s">
        <v>2368</v>
      </c>
      <c r="H497" s="124"/>
      <c r="I497" s="2" t="s">
        <v>1268</v>
      </c>
    </row>
    <row r="498" ht="12.75" customHeight="1">
      <c r="A498" s="46">
        <v>613.0</v>
      </c>
      <c r="B498" s="46"/>
      <c r="C498" s="123" t="s">
        <v>2727</v>
      </c>
      <c r="D498" s="2" t="s">
        <v>2728</v>
      </c>
      <c r="F498" s="126" t="s">
        <v>2312</v>
      </c>
      <c r="H498" s="124" t="s">
        <v>1270</v>
      </c>
      <c r="I498" s="2" t="s">
        <v>86</v>
      </c>
    </row>
    <row r="499" ht="12.75" customHeight="1">
      <c r="A499" s="46">
        <v>614.0</v>
      </c>
      <c r="B499" s="46"/>
      <c r="C499" s="123" t="s">
        <v>2729</v>
      </c>
      <c r="D499" s="2" t="s">
        <v>2347</v>
      </c>
      <c r="E499" s="2" t="s">
        <v>2348</v>
      </c>
      <c r="F499" s="32" t="s">
        <v>56</v>
      </c>
      <c r="H499" s="124" t="s">
        <v>1272</v>
      </c>
      <c r="I499" s="2" t="s">
        <v>9</v>
      </c>
    </row>
    <row r="500" ht="12.75" customHeight="1">
      <c r="A500" s="46">
        <v>615.0</v>
      </c>
      <c r="B500" s="46"/>
      <c r="C500" s="123" t="s">
        <v>2730</v>
      </c>
      <c r="D500" s="2" t="s">
        <v>734</v>
      </c>
      <c r="E500" s="2" t="s">
        <v>2209</v>
      </c>
      <c r="F500" s="32" t="s">
        <v>2210</v>
      </c>
      <c r="H500" s="124" t="s">
        <v>1273</v>
      </c>
      <c r="I500" s="2" t="s">
        <v>678</v>
      </c>
    </row>
    <row r="501" ht="12.75" customHeight="1">
      <c r="A501" s="46">
        <v>616.0</v>
      </c>
      <c r="B501" s="46"/>
      <c r="C501" s="123" t="s">
        <v>2731</v>
      </c>
      <c r="D501" s="2" t="s">
        <v>298</v>
      </c>
      <c r="E501" s="2" t="s">
        <v>2209</v>
      </c>
      <c r="F501" s="32" t="s">
        <v>2210</v>
      </c>
      <c r="H501" s="124" t="s">
        <v>1274</v>
      </c>
      <c r="I501" s="2" t="s">
        <v>773</v>
      </c>
    </row>
    <row r="502" ht="12.75" customHeight="1">
      <c r="A502" s="46">
        <v>617.0</v>
      </c>
      <c r="B502" s="46"/>
      <c r="C502" s="123" t="s">
        <v>2732</v>
      </c>
      <c r="D502" s="2" t="s">
        <v>729</v>
      </c>
      <c r="E502" s="2" t="s">
        <v>2209</v>
      </c>
      <c r="F502" s="32" t="s">
        <v>2210</v>
      </c>
      <c r="H502" s="124" t="s">
        <v>1275</v>
      </c>
      <c r="I502" s="2" t="s">
        <v>729</v>
      </c>
    </row>
    <row r="503" ht="12.75" customHeight="1">
      <c r="A503" s="46">
        <v>618.0</v>
      </c>
      <c r="B503" s="46"/>
      <c r="C503" s="123">
        <v>22728.0</v>
      </c>
      <c r="D503" s="2" t="s">
        <v>930</v>
      </c>
      <c r="E503" s="2" t="s">
        <v>2209</v>
      </c>
      <c r="F503" s="32" t="s">
        <v>2210</v>
      </c>
      <c r="H503" s="124">
        <v>22728.0</v>
      </c>
      <c r="I503" s="2" t="s">
        <v>930</v>
      </c>
    </row>
    <row r="504" ht="12.75" customHeight="1">
      <c r="A504" s="46">
        <v>621.0</v>
      </c>
      <c r="B504" s="46"/>
      <c r="C504" s="123" t="s">
        <v>2733</v>
      </c>
      <c r="D504" s="32" t="s">
        <v>12</v>
      </c>
      <c r="E504" s="2" t="s">
        <v>2209</v>
      </c>
      <c r="F504" s="32" t="s">
        <v>2210</v>
      </c>
      <c r="G504" s="32" t="s">
        <v>2734</v>
      </c>
      <c r="H504" s="124" t="s">
        <v>1277</v>
      </c>
      <c r="I504" s="2" t="s">
        <v>590</v>
      </c>
    </row>
    <row r="505" ht="12.75" customHeight="1">
      <c r="A505" s="46">
        <v>623.0</v>
      </c>
      <c r="B505" s="46"/>
      <c r="C505" s="123">
        <v>23016.0</v>
      </c>
      <c r="D505" s="2" t="s">
        <v>930</v>
      </c>
      <c r="E505" s="2" t="s">
        <v>2209</v>
      </c>
      <c r="F505" s="32" t="s">
        <v>2210</v>
      </c>
      <c r="H505" s="124">
        <v>23016.0</v>
      </c>
      <c r="I505" s="2" t="s">
        <v>930</v>
      </c>
    </row>
    <row r="506" ht="12.75" customHeight="1">
      <c r="A506" s="46">
        <v>624.0</v>
      </c>
      <c r="B506" s="46"/>
      <c r="C506" s="123" t="s">
        <v>2735</v>
      </c>
      <c r="D506" s="2" t="s">
        <v>2736</v>
      </c>
      <c r="E506" s="32" t="s">
        <v>2213</v>
      </c>
      <c r="F506" s="2" t="s">
        <v>404</v>
      </c>
      <c r="H506" s="124" t="s">
        <v>1279</v>
      </c>
      <c r="I506" s="2" t="s">
        <v>484</v>
      </c>
    </row>
    <row r="507" ht="12.75" customHeight="1">
      <c r="A507" s="46">
        <v>625.0</v>
      </c>
      <c r="B507" s="46"/>
      <c r="C507" s="123" t="s">
        <v>2737</v>
      </c>
      <c r="D507" s="2" t="s">
        <v>2236</v>
      </c>
      <c r="F507" s="126" t="s">
        <v>596</v>
      </c>
      <c r="H507" s="124" t="s">
        <v>1280</v>
      </c>
      <c r="I507" s="2" t="s">
        <v>1281</v>
      </c>
    </row>
    <row r="508" ht="12.75" customHeight="1">
      <c r="A508" s="46">
        <v>626.0</v>
      </c>
      <c r="B508" s="46"/>
      <c r="C508" s="123" t="s">
        <v>2738</v>
      </c>
      <c r="D508" s="2" t="s">
        <v>2231</v>
      </c>
      <c r="F508" s="2" t="s">
        <v>2232</v>
      </c>
      <c r="H508" s="124" t="s">
        <v>1282</v>
      </c>
      <c r="I508" s="2" t="s">
        <v>477</v>
      </c>
    </row>
    <row r="509" ht="12.75" customHeight="1">
      <c r="A509" s="46">
        <v>627.0</v>
      </c>
      <c r="B509" s="46"/>
      <c r="C509" s="123" t="s">
        <v>2739</v>
      </c>
      <c r="D509" s="2" t="s">
        <v>2740</v>
      </c>
      <c r="E509" s="2" t="s">
        <v>3627</v>
      </c>
      <c r="F509" s="4" t="s">
        <v>156</v>
      </c>
      <c r="H509" s="124" t="s">
        <v>1283</v>
      </c>
      <c r="I509" s="2" t="s">
        <v>626</v>
      </c>
    </row>
    <row r="510" ht="12.75" customHeight="1">
      <c r="A510" s="46">
        <v>628.0</v>
      </c>
      <c r="B510" s="46"/>
      <c r="C510" s="123" t="s">
        <v>2743</v>
      </c>
      <c r="D510" s="4" t="s">
        <v>2247</v>
      </c>
      <c r="F510" s="32" t="s">
        <v>404</v>
      </c>
      <c r="H510" s="124" t="s">
        <v>1284</v>
      </c>
      <c r="I510" s="2" t="s">
        <v>151</v>
      </c>
    </row>
    <row r="511" ht="12.75" customHeight="1">
      <c r="A511" s="46">
        <v>629.0</v>
      </c>
      <c r="B511" s="46"/>
      <c r="C511" s="123" t="s">
        <v>2744</v>
      </c>
      <c r="D511" s="2" t="s">
        <v>2347</v>
      </c>
      <c r="E511" s="2" t="s">
        <v>2348</v>
      </c>
      <c r="F511" s="32" t="s">
        <v>56</v>
      </c>
      <c r="H511" s="124" t="s">
        <v>1285</v>
      </c>
      <c r="I511" s="2" t="s">
        <v>9</v>
      </c>
    </row>
    <row r="512" ht="12.75" customHeight="1">
      <c r="A512" s="46">
        <v>630.0</v>
      </c>
      <c r="B512" s="46"/>
      <c r="C512" s="123" t="s">
        <v>2745</v>
      </c>
      <c r="D512" s="2" t="s">
        <v>734</v>
      </c>
      <c r="E512" s="2" t="s">
        <v>2209</v>
      </c>
      <c r="F512" s="32" t="s">
        <v>2210</v>
      </c>
      <c r="H512" s="124" t="s">
        <v>1286</v>
      </c>
      <c r="I512" s="2" t="s">
        <v>734</v>
      </c>
    </row>
    <row r="513" ht="12.75" customHeight="1">
      <c r="A513" s="46">
        <v>631.0</v>
      </c>
      <c r="B513" s="46"/>
      <c r="C513" s="123">
        <v>23088.0</v>
      </c>
      <c r="D513" s="2" t="s">
        <v>298</v>
      </c>
      <c r="E513" s="2" t="s">
        <v>2209</v>
      </c>
      <c r="F513" s="32" t="s">
        <v>2210</v>
      </c>
      <c r="H513" s="124">
        <v>23088.0</v>
      </c>
      <c r="I513" s="2" t="s">
        <v>298</v>
      </c>
    </row>
    <row r="514" ht="12.75" customHeight="1">
      <c r="A514" s="46">
        <v>632.0</v>
      </c>
      <c r="B514" s="46"/>
      <c r="C514" s="123">
        <v>23091.0</v>
      </c>
      <c r="D514" s="2" t="s">
        <v>930</v>
      </c>
      <c r="E514" s="2" t="s">
        <v>2209</v>
      </c>
      <c r="F514" s="32" t="s">
        <v>2210</v>
      </c>
      <c r="H514" s="124">
        <v>23091.0</v>
      </c>
      <c r="I514" s="2" t="s">
        <v>930</v>
      </c>
    </row>
    <row r="515" ht="12.75" customHeight="1">
      <c r="A515" s="46">
        <v>635.0</v>
      </c>
      <c r="B515" s="46"/>
      <c r="C515" s="123">
        <v>23210.0</v>
      </c>
      <c r="D515" s="2" t="s">
        <v>930</v>
      </c>
      <c r="E515" s="2" t="s">
        <v>2209</v>
      </c>
      <c r="F515" s="32" t="s">
        <v>2210</v>
      </c>
      <c r="H515" s="124">
        <v>23210.0</v>
      </c>
      <c r="I515" s="2" t="s">
        <v>930</v>
      </c>
    </row>
    <row r="516" ht="12.75" customHeight="1">
      <c r="A516" s="46">
        <v>636.0</v>
      </c>
      <c r="B516" s="46"/>
      <c r="C516" s="123" t="s">
        <v>2746</v>
      </c>
      <c r="D516" s="2" t="s">
        <v>1290</v>
      </c>
      <c r="E516" s="2" t="s">
        <v>2209</v>
      </c>
      <c r="F516" s="32" t="s">
        <v>2210</v>
      </c>
      <c r="H516" s="124" t="s">
        <v>1289</v>
      </c>
      <c r="I516" s="2" t="s">
        <v>1290</v>
      </c>
    </row>
    <row r="517" ht="12.75" customHeight="1">
      <c r="A517" s="46">
        <v>637.0</v>
      </c>
      <c r="B517" s="46"/>
      <c r="C517" s="123">
        <v>23213.0</v>
      </c>
      <c r="D517" s="2" t="s">
        <v>930</v>
      </c>
      <c r="E517" s="2" t="s">
        <v>2209</v>
      </c>
      <c r="F517" s="32" t="s">
        <v>2210</v>
      </c>
      <c r="H517" s="124">
        <v>23213.0</v>
      </c>
      <c r="I517" s="2" t="s">
        <v>930</v>
      </c>
    </row>
    <row r="518" ht="12.75" customHeight="1">
      <c r="A518" s="46">
        <v>640.0</v>
      </c>
      <c r="B518" s="46"/>
      <c r="C518" s="123" t="s">
        <v>2747</v>
      </c>
      <c r="D518" s="32" t="s">
        <v>2708</v>
      </c>
      <c r="E518" s="2" t="s">
        <v>2209</v>
      </c>
      <c r="F518" s="32" t="s">
        <v>2210</v>
      </c>
      <c r="G518" s="32" t="s">
        <v>2708</v>
      </c>
      <c r="H518" s="124" t="s">
        <v>1293</v>
      </c>
      <c r="I518" s="2" t="s">
        <v>71</v>
      </c>
    </row>
    <row r="519" ht="12.75" customHeight="1">
      <c r="A519" s="46">
        <v>642.0</v>
      </c>
      <c r="B519" s="46"/>
      <c r="C519" s="123">
        <v>23386.0</v>
      </c>
      <c r="D519" s="2" t="s">
        <v>930</v>
      </c>
      <c r="E519" s="2" t="s">
        <v>2209</v>
      </c>
      <c r="F519" s="32" t="s">
        <v>2210</v>
      </c>
      <c r="H519" s="124">
        <v>23386.0</v>
      </c>
      <c r="I519" s="2" t="s">
        <v>930</v>
      </c>
    </row>
    <row r="520" ht="12.75" customHeight="1">
      <c r="A520" s="46">
        <v>643.0</v>
      </c>
      <c r="B520" s="46"/>
      <c r="C520" s="123" t="s">
        <v>2748</v>
      </c>
      <c r="D520" s="2" t="s">
        <v>3593</v>
      </c>
      <c r="F520" s="32" t="s">
        <v>2368</v>
      </c>
      <c r="H520" s="124" t="s">
        <v>1294</v>
      </c>
      <c r="I520" s="2" t="s">
        <v>1217</v>
      </c>
    </row>
    <row r="521" ht="12.75" customHeight="1">
      <c r="A521" s="46">
        <v>644.0</v>
      </c>
      <c r="B521" s="46"/>
      <c r="C521" s="123" t="s">
        <v>2749</v>
      </c>
      <c r="D521" s="2" t="s">
        <v>2217</v>
      </c>
      <c r="F521" s="32" t="s">
        <v>2218</v>
      </c>
      <c r="H521" s="124" t="s">
        <v>1297</v>
      </c>
      <c r="I521" s="2" t="s">
        <v>108</v>
      </c>
    </row>
    <row r="522" ht="12.75" customHeight="1">
      <c r="A522" s="46">
        <v>645.0</v>
      </c>
      <c r="B522" s="46"/>
      <c r="C522" s="123" t="s">
        <v>2750</v>
      </c>
      <c r="D522" s="2" t="s">
        <v>2168</v>
      </c>
      <c r="E522" s="32" t="s">
        <v>2326</v>
      </c>
      <c r="F522" s="2" t="s">
        <v>2327</v>
      </c>
      <c r="G522" s="32" t="s">
        <v>1351</v>
      </c>
      <c r="H522" s="124" t="s">
        <v>1298</v>
      </c>
      <c r="I522" s="2" t="s">
        <v>409</v>
      </c>
      <c r="J522" s="2" t="s">
        <v>3616</v>
      </c>
    </row>
    <row r="523" ht="12.75" customHeight="1">
      <c r="A523" s="46">
        <v>646.0</v>
      </c>
      <c r="B523" s="46"/>
      <c r="C523" s="123" t="s">
        <v>2751</v>
      </c>
      <c r="D523" s="2" t="s">
        <v>3593</v>
      </c>
      <c r="F523" s="32" t="s">
        <v>2368</v>
      </c>
      <c r="H523" s="124" t="s">
        <v>1299</v>
      </c>
      <c r="I523" s="2" t="s">
        <v>1217</v>
      </c>
    </row>
    <row r="524" ht="12.75" customHeight="1">
      <c r="A524" s="46">
        <v>647.0</v>
      </c>
      <c r="B524" s="46"/>
      <c r="C524" s="123" t="s">
        <v>2752</v>
      </c>
      <c r="D524" s="2" t="s">
        <v>808</v>
      </c>
      <c r="F524" s="32" t="s">
        <v>2368</v>
      </c>
      <c r="H524" s="124" t="s">
        <v>1300</v>
      </c>
      <c r="I524" s="2" t="s">
        <v>212</v>
      </c>
    </row>
    <row r="525" ht="12.75" customHeight="1">
      <c r="A525" s="46">
        <v>648.0</v>
      </c>
      <c r="B525" s="46"/>
      <c r="C525" s="123" t="s">
        <v>2753</v>
      </c>
      <c r="D525" s="2" t="s">
        <v>2754</v>
      </c>
      <c r="F525" s="32" t="s">
        <v>2755</v>
      </c>
      <c r="H525" s="124" t="s">
        <v>1301</v>
      </c>
      <c r="I525" s="2" t="s">
        <v>133</v>
      </c>
    </row>
    <row r="526" ht="12.75" customHeight="1">
      <c r="A526" s="46">
        <v>649.0</v>
      </c>
      <c r="B526" s="46"/>
      <c r="C526" s="123" t="s">
        <v>2756</v>
      </c>
      <c r="D526" s="2" t="s">
        <v>734</v>
      </c>
      <c r="E526" s="2" t="s">
        <v>2209</v>
      </c>
      <c r="F526" s="32" t="s">
        <v>2210</v>
      </c>
      <c r="H526" s="124" t="s">
        <v>1302</v>
      </c>
      <c r="I526" s="2" t="s">
        <v>678</v>
      </c>
    </row>
    <row r="527" ht="12.75" customHeight="1">
      <c r="A527" s="46">
        <v>650.0</v>
      </c>
      <c r="B527" s="46"/>
      <c r="C527" s="123" t="s">
        <v>2757</v>
      </c>
      <c r="D527" s="2" t="s">
        <v>298</v>
      </c>
      <c r="E527" s="2" t="s">
        <v>2209</v>
      </c>
      <c r="F527" s="32" t="s">
        <v>2210</v>
      </c>
      <c r="H527" s="124" t="s">
        <v>1303</v>
      </c>
      <c r="I527" s="2" t="s">
        <v>773</v>
      </c>
    </row>
    <row r="528" ht="12.75" customHeight="1">
      <c r="A528" s="46">
        <v>651.0</v>
      </c>
      <c r="B528" s="46"/>
      <c r="C528" s="123">
        <v>23460.0</v>
      </c>
      <c r="D528" s="2" t="s">
        <v>930</v>
      </c>
      <c r="E528" s="2" t="s">
        <v>2209</v>
      </c>
      <c r="F528" s="32" t="s">
        <v>2210</v>
      </c>
      <c r="H528" s="124">
        <v>23460.0</v>
      </c>
      <c r="I528" s="2" t="s">
        <v>930</v>
      </c>
    </row>
    <row r="529" ht="12.75" customHeight="1">
      <c r="A529" s="46">
        <v>654.0</v>
      </c>
      <c r="B529" s="46"/>
      <c r="C529" s="123">
        <v>23751.0</v>
      </c>
      <c r="D529" s="2" t="s">
        <v>930</v>
      </c>
      <c r="E529" s="2" t="s">
        <v>2209</v>
      </c>
      <c r="F529" s="32" t="s">
        <v>2210</v>
      </c>
      <c r="H529" s="124">
        <v>23751.0</v>
      </c>
      <c r="I529" s="2" t="s">
        <v>930</v>
      </c>
    </row>
    <row r="530" ht="12.75" customHeight="1">
      <c r="A530" s="46">
        <v>655.0</v>
      </c>
      <c r="B530" s="46"/>
      <c r="C530" s="123" t="s">
        <v>2758</v>
      </c>
      <c r="D530" s="2" t="s">
        <v>1111</v>
      </c>
      <c r="E530" s="2" t="s">
        <v>735</v>
      </c>
      <c r="F530" s="32" t="s">
        <v>2210</v>
      </c>
      <c r="H530" s="124" t="s">
        <v>1306</v>
      </c>
      <c r="I530" s="2" t="s">
        <v>1111</v>
      </c>
    </row>
    <row r="531" ht="12.75" customHeight="1">
      <c r="A531" s="46">
        <v>656.0</v>
      </c>
      <c r="B531" s="46"/>
      <c r="C531" s="123" t="s">
        <v>2759</v>
      </c>
      <c r="D531" s="2" t="s">
        <v>2259</v>
      </c>
      <c r="F531" s="2" t="s">
        <v>2260</v>
      </c>
      <c r="H531" s="124" t="s">
        <v>1307</v>
      </c>
      <c r="I531" s="2" t="s">
        <v>321</v>
      </c>
    </row>
    <row r="532" ht="12.75" customHeight="1">
      <c r="A532" s="46">
        <v>657.0</v>
      </c>
      <c r="B532" s="46"/>
      <c r="C532" s="123" t="s">
        <v>2760</v>
      </c>
      <c r="D532" s="2" t="s">
        <v>233</v>
      </c>
      <c r="F532" s="32" t="s">
        <v>2761</v>
      </c>
      <c r="H532" s="124" t="s">
        <v>1308</v>
      </c>
      <c r="I532" s="2" t="s">
        <v>235</v>
      </c>
    </row>
    <row r="533" ht="12.75" customHeight="1">
      <c r="A533" s="46">
        <v>658.0</v>
      </c>
      <c r="B533" s="46"/>
      <c r="C533" s="123" t="s">
        <v>2762</v>
      </c>
      <c r="D533" s="2" t="s">
        <v>2763</v>
      </c>
      <c r="F533" s="2" t="s">
        <v>492</v>
      </c>
      <c r="H533" s="124" t="s">
        <v>1309</v>
      </c>
      <c r="I533" s="2" t="s">
        <v>629</v>
      </c>
      <c r="J533" s="2" t="s">
        <v>3628</v>
      </c>
    </row>
    <row r="534" ht="12.75" customHeight="1">
      <c r="A534" s="46">
        <v>659.0</v>
      </c>
      <c r="B534" s="46"/>
      <c r="C534" s="123"/>
      <c r="D534" s="2" t="s">
        <v>1111</v>
      </c>
      <c r="E534" s="2" t="s">
        <v>735</v>
      </c>
      <c r="F534" s="32" t="s">
        <v>2210</v>
      </c>
      <c r="H534" s="124"/>
      <c r="I534" s="2" t="s">
        <v>1111</v>
      </c>
    </row>
    <row r="535" ht="12.75" customHeight="1">
      <c r="A535" s="46">
        <v>660.0</v>
      </c>
      <c r="B535" s="46"/>
      <c r="C535" s="123">
        <v>23827.0</v>
      </c>
      <c r="D535" s="2" t="s">
        <v>930</v>
      </c>
      <c r="E535" s="2" t="s">
        <v>2209</v>
      </c>
      <c r="F535" s="32" t="s">
        <v>2210</v>
      </c>
      <c r="H535" s="124">
        <v>23827.0</v>
      </c>
      <c r="I535" s="2" t="s">
        <v>930</v>
      </c>
    </row>
    <row r="536" ht="12.75" customHeight="1">
      <c r="A536" s="46">
        <v>663.0</v>
      </c>
      <c r="B536" s="46"/>
      <c r="C536" s="123">
        <v>24115.0</v>
      </c>
      <c r="D536" s="2" t="s">
        <v>930</v>
      </c>
      <c r="E536" s="2" t="s">
        <v>2209</v>
      </c>
      <c r="F536" s="32" t="s">
        <v>2210</v>
      </c>
      <c r="H536" s="124">
        <v>24115.0</v>
      </c>
      <c r="I536" s="2" t="s">
        <v>930</v>
      </c>
    </row>
    <row r="537" ht="12.75" customHeight="1">
      <c r="A537" s="46">
        <v>664.0</v>
      </c>
      <c r="B537" s="46"/>
      <c r="C537" s="123">
        <v>24115.0</v>
      </c>
      <c r="D537" s="2" t="s">
        <v>470</v>
      </c>
      <c r="E537" s="2" t="s">
        <v>2209</v>
      </c>
      <c r="F537" s="32" t="s">
        <v>2210</v>
      </c>
      <c r="H537" s="124">
        <v>24115.0</v>
      </c>
      <c r="I537" s="2" t="s">
        <v>470</v>
      </c>
    </row>
    <row r="538" ht="12.75" customHeight="1">
      <c r="A538" s="46">
        <v>665.0</v>
      </c>
      <c r="B538" s="46"/>
      <c r="C538" s="123" t="s">
        <v>2764</v>
      </c>
      <c r="D538" s="2" t="s">
        <v>2213</v>
      </c>
      <c r="F538" s="32" t="s">
        <v>404</v>
      </c>
      <c r="H538" s="124" t="s">
        <v>1313</v>
      </c>
      <c r="I538" s="2" t="s">
        <v>64</v>
      </c>
    </row>
    <row r="539" ht="12.75" customHeight="1">
      <c r="A539" s="46">
        <v>666.0</v>
      </c>
      <c r="B539" s="46"/>
      <c r="C539" s="123">
        <v>24129.0</v>
      </c>
      <c r="D539" s="4" t="s">
        <v>2247</v>
      </c>
      <c r="E539" s="2" t="s">
        <v>2308</v>
      </c>
      <c r="F539" s="32" t="s">
        <v>404</v>
      </c>
      <c r="H539" s="124">
        <v>24129.0</v>
      </c>
      <c r="I539" s="2" t="s">
        <v>1314</v>
      </c>
    </row>
    <row r="540" ht="12.75" customHeight="1">
      <c r="A540" s="46">
        <v>667.0</v>
      </c>
      <c r="B540" s="46"/>
      <c r="C540" s="123" t="s">
        <v>2766</v>
      </c>
      <c r="D540" s="2" t="s">
        <v>2236</v>
      </c>
      <c r="F540" s="126" t="s">
        <v>596</v>
      </c>
      <c r="H540" s="124" t="s">
        <v>1315</v>
      </c>
      <c r="I540" s="2" t="s">
        <v>1281</v>
      </c>
    </row>
    <row r="541" ht="12.75" customHeight="1">
      <c r="A541" s="46">
        <v>668.0</v>
      </c>
      <c r="B541" s="46"/>
      <c r="C541" s="123" t="s">
        <v>2767</v>
      </c>
      <c r="D541" s="2" t="s">
        <v>2231</v>
      </c>
      <c r="F541" s="2" t="s">
        <v>2232</v>
      </c>
      <c r="H541" s="124" t="s">
        <v>1317</v>
      </c>
      <c r="I541" s="2" t="s">
        <v>477</v>
      </c>
    </row>
    <row r="542" ht="12.75" customHeight="1">
      <c r="A542" s="46">
        <v>669.0</v>
      </c>
      <c r="B542" s="46"/>
      <c r="C542" s="123" t="s">
        <v>2768</v>
      </c>
      <c r="D542" s="2" t="s">
        <v>2740</v>
      </c>
      <c r="E542" s="2" t="s">
        <v>3627</v>
      </c>
      <c r="F542" s="4" t="s">
        <v>156</v>
      </c>
      <c r="H542" s="124" t="s">
        <v>1318</v>
      </c>
      <c r="I542" s="2" t="s">
        <v>626</v>
      </c>
    </row>
    <row r="543" ht="12.75" customHeight="1">
      <c r="A543" s="46">
        <v>670.0</v>
      </c>
      <c r="B543" s="46"/>
      <c r="C543" s="123" t="s">
        <v>2769</v>
      </c>
      <c r="D543" s="4" t="s">
        <v>2247</v>
      </c>
      <c r="E543" s="2" t="s">
        <v>2308</v>
      </c>
      <c r="F543" s="32" t="s">
        <v>404</v>
      </c>
      <c r="H543" s="124" t="s">
        <v>1319</v>
      </c>
      <c r="I543" s="2" t="s">
        <v>1314</v>
      </c>
    </row>
    <row r="544" ht="12.75" customHeight="1">
      <c r="A544" s="46">
        <v>671.0</v>
      </c>
      <c r="B544" s="46"/>
      <c r="C544" s="123" t="s">
        <v>2770</v>
      </c>
      <c r="D544" s="2" t="s">
        <v>2347</v>
      </c>
      <c r="E544" s="2" t="s">
        <v>2348</v>
      </c>
      <c r="F544" s="32" t="s">
        <v>56</v>
      </c>
      <c r="H544" s="124" t="s">
        <v>1320</v>
      </c>
      <c r="I544" s="2" t="s">
        <v>9</v>
      </c>
    </row>
    <row r="545" ht="12.75" customHeight="1">
      <c r="A545" s="46">
        <v>672.0</v>
      </c>
      <c r="B545" s="46"/>
      <c r="C545" s="123" t="s">
        <v>2771</v>
      </c>
      <c r="D545" s="2" t="s">
        <v>734</v>
      </c>
      <c r="E545" s="2" t="s">
        <v>2209</v>
      </c>
      <c r="F545" s="32" t="s">
        <v>2210</v>
      </c>
      <c r="H545" s="124" t="s">
        <v>1321</v>
      </c>
      <c r="I545" s="2" t="s">
        <v>734</v>
      </c>
    </row>
    <row r="546" ht="12.75" customHeight="1">
      <c r="A546" s="46">
        <v>673.0</v>
      </c>
      <c r="B546" s="46"/>
      <c r="C546" s="123">
        <v>24191.0</v>
      </c>
      <c r="D546" s="2" t="s">
        <v>930</v>
      </c>
      <c r="E546" s="2" t="s">
        <v>2209</v>
      </c>
      <c r="F546" s="32" t="s">
        <v>2210</v>
      </c>
      <c r="H546" s="124">
        <v>24191.0</v>
      </c>
      <c r="I546" s="2" t="s">
        <v>930</v>
      </c>
    </row>
    <row r="547" ht="12.75" customHeight="1">
      <c r="A547" s="46">
        <v>676.0</v>
      </c>
      <c r="B547" s="46"/>
      <c r="C547" s="123">
        <v>24478.0</v>
      </c>
      <c r="D547" s="2" t="s">
        <v>930</v>
      </c>
      <c r="E547" s="2" t="s">
        <v>2209</v>
      </c>
      <c r="F547" s="32" t="s">
        <v>2210</v>
      </c>
      <c r="H547" s="124">
        <v>24478.0</v>
      </c>
      <c r="I547" s="2" t="s">
        <v>930</v>
      </c>
    </row>
    <row r="548" ht="12.75" customHeight="1">
      <c r="A548" s="46">
        <v>677.0</v>
      </c>
      <c r="B548" s="46"/>
      <c r="C548" s="123">
        <v>24478.0</v>
      </c>
      <c r="D548" s="2" t="s">
        <v>1323</v>
      </c>
      <c r="E548" s="2" t="s">
        <v>2209</v>
      </c>
      <c r="F548" s="32" t="s">
        <v>2210</v>
      </c>
      <c r="H548" s="124">
        <v>24478.0</v>
      </c>
      <c r="I548" s="2" t="s">
        <v>1323</v>
      </c>
    </row>
    <row r="549" ht="12.75" customHeight="1">
      <c r="A549" s="46">
        <v>678.0</v>
      </c>
      <c r="B549" s="46"/>
      <c r="C549" s="123" t="s">
        <v>2772</v>
      </c>
      <c r="D549" s="32" t="s">
        <v>743</v>
      </c>
      <c r="E549" s="2" t="s">
        <v>2209</v>
      </c>
      <c r="F549" s="32" t="s">
        <v>2210</v>
      </c>
      <c r="H549" s="124" t="s">
        <v>1324</v>
      </c>
      <c r="I549" s="2" t="s">
        <v>537</v>
      </c>
    </row>
    <row r="550" ht="12.75" customHeight="1">
      <c r="A550" s="46">
        <v>679.0</v>
      </c>
      <c r="B550" s="46"/>
      <c r="C550" s="123" t="s">
        <v>2773</v>
      </c>
      <c r="D550" s="2" t="s">
        <v>1656</v>
      </c>
      <c r="F550" s="32" t="s">
        <v>2368</v>
      </c>
      <c r="H550" s="124" t="s">
        <v>1325</v>
      </c>
      <c r="I550" s="2" t="s">
        <v>186</v>
      </c>
    </row>
    <row r="551" ht="12.75" customHeight="1">
      <c r="A551" s="46">
        <v>680.0</v>
      </c>
      <c r="B551" s="46"/>
      <c r="C551" s="123" t="s">
        <v>2774</v>
      </c>
      <c r="D551" s="2" t="s">
        <v>2220</v>
      </c>
      <c r="F551" s="2" t="s">
        <v>2221</v>
      </c>
      <c r="H551" s="124" t="s">
        <v>1326</v>
      </c>
      <c r="I551" s="2" t="s">
        <v>600</v>
      </c>
    </row>
    <row r="552" ht="12.75" customHeight="1">
      <c r="A552" s="46">
        <v>681.0</v>
      </c>
      <c r="B552" s="46"/>
      <c r="C552" s="123" t="s">
        <v>2775</v>
      </c>
      <c r="D552" s="2" t="s">
        <v>2217</v>
      </c>
      <c r="F552" s="32" t="s">
        <v>2218</v>
      </c>
      <c r="H552" s="124" t="s">
        <v>1327</v>
      </c>
      <c r="I552" s="2" t="s">
        <v>108</v>
      </c>
    </row>
    <row r="553" ht="12.75" customHeight="1">
      <c r="A553" s="46">
        <v>682.0</v>
      </c>
      <c r="B553" s="46"/>
      <c r="C553" s="123" t="s">
        <v>2776</v>
      </c>
      <c r="D553" s="2" t="s">
        <v>2213</v>
      </c>
      <c r="E553" s="2" t="s">
        <v>2308</v>
      </c>
      <c r="F553" s="32" t="s">
        <v>404</v>
      </c>
      <c r="H553" s="124" t="s">
        <v>1328</v>
      </c>
      <c r="I553" s="2" t="s">
        <v>61</v>
      </c>
    </row>
    <row r="554" ht="12.75" customHeight="1">
      <c r="A554" s="46">
        <v>683.0</v>
      </c>
      <c r="B554" s="46"/>
      <c r="C554" s="123" t="s">
        <v>2777</v>
      </c>
      <c r="D554" s="2" t="s">
        <v>2347</v>
      </c>
      <c r="E554" s="2" t="s">
        <v>2348</v>
      </c>
      <c r="F554" s="32" t="s">
        <v>56</v>
      </c>
      <c r="H554" s="124" t="s">
        <v>1329</v>
      </c>
      <c r="I554" s="2" t="s">
        <v>9</v>
      </c>
    </row>
    <row r="555" ht="12.75" customHeight="1">
      <c r="A555" s="46">
        <v>684.0</v>
      </c>
      <c r="B555" s="46"/>
      <c r="C555" s="123" t="s">
        <v>2778</v>
      </c>
      <c r="D555" s="2" t="s">
        <v>734</v>
      </c>
      <c r="E555" s="2" t="s">
        <v>2209</v>
      </c>
      <c r="F555" s="32" t="s">
        <v>2210</v>
      </c>
      <c r="H555" s="124" t="s">
        <v>1330</v>
      </c>
      <c r="I555" s="2" t="s">
        <v>734</v>
      </c>
    </row>
    <row r="556" ht="12.75" customHeight="1">
      <c r="A556" s="46">
        <v>685.0</v>
      </c>
      <c r="B556" s="46"/>
      <c r="C556" s="123" t="s">
        <v>2779</v>
      </c>
      <c r="D556" s="2" t="s">
        <v>298</v>
      </c>
      <c r="E556" s="2" t="s">
        <v>2209</v>
      </c>
      <c r="F556" s="32" t="s">
        <v>2210</v>
      </c>
      <c r="H556" s="124" t="s">
        <v>1331</v>
      </c>
      <c r="I556" s="2" t="s">
        <v>298</v>
      </c>
    </row>
    <row r="557" ht="12.75" customHeight="1">
      <c r="A557" s="46">
        <v>686.0</v>
      </c>
      <c r="B557" s="46"/>
      <c r="C557" s="123">
        <v>24545.0</v>
      </c>
      <c r="D557" s="2" t="s">
        <v>930</v>
      </c>
      <c r="E557" s="2" t="s">
        <v>2209</v>
      </c>
      <c r="F557" s="32" t="s">
        <v>2210</v>
      </c>
      <c r="H557" s="124">
        <v>24545.0</v>
      </c>
      <c r="I557" s="2" t="s">
        <v>930</v>
      </c>
    </row>
    <row r="558" ht="12.75" customHeight="1">
      <c r="A558" s="46">
        <v>689.0</v>
      </c>
      <c r="B558" s="46"/>
      <c r="C558" s="123" t="s">
        <v>3629</v>
      </c>
      <c r="D558" s="2" t="s">
        <v>1238</v>
      </c>
      <c r="E558" s="2" t="s">
        <v>2209</v>
      </c>
      <c r="F558" s="32" t="s">
        <v>2210</v>
      </c>
      <c r="H558" s="124" t="s">
        <v>1333</v>
      </c>
      <c r="I558" s="2" t="s">
        <v>1238</v>
      </c>
    </row>
    <row r="559" ht="12.75" customHeight="1">
      <c r="A559" s="46">
        <v>691.0</v>
      </c>
      <c r="B559" s="46"/>
      <c r="C559" s="123">
        <v>24852.0</v>
      </c>
      <c r="D559" s="32" t="s">
        <v>526</v>
      </c>
      <c r="E559" s="2" t="s">
        <v>2209</v>
      </c>
      <c r="F559" s="32" t="s">
        <v>2210</v>
      </c>
      <c r="H559" s="124">
        <v>24852.0</v>
      </c>
      <c r="I559" s="2" t="s">
        <v>551</v>
      </c>
    </row>
    <row r="560" ht="12.75" customHeight="1">
      <c r="A560" s="46">
        <v>693.0</v>
      </c>
      <c r="B560" s="46"/>
      <c r="C560" s="123">
        <v>24859.0</v>
      </c>
      <c r="D560" s="2" t="s">
        <v>930</v>
      </c>
      <c r="E560" s="2" t="s">
        <v>2209</v>
      </c>
      <c r="F560" s="32" t="s">
        <v>2210</v>
      </c>
      <c r="H560" s="124">
        <v>24859.0</v>
      </c>
      <c r="I560" s="2" t="s">
        <v>930</v>
      </c>
    </row>
    <row r="561" ht="12.75" customHeight="1">
      <c r="A561" s="46">
        <v>694.0</v>
      </c>
      <c r="B561" s="46"/>
      <c r="C561" s="123" t="s">
        <v>2780</v>
      </c>
      <c r="D561" s="2" t="s">
        <v>1175</v>
      </c>
      <c r="E561" s="2" t="s">
        <v>735</v>
      </c>
      <c r="F561" s="32" t="s">
        <v>2210</v>
      </c>
      <c r="H561" s="124" t="s">
        <v>1335</v>
      </c>
      <c r="I561" s="2" t="s">
        <v>1175</v>
      </c>
    </row>
    <row r="562" ht="12.75" customHeight="1">
      <c r="A562" s="46">
        <v>695.0</v>
      </c>
      <c r="B562" s="46"/>
      <c r="C562" s="123" t="s">
        <v>2781</v>
      </c>
      <c r="D562" s="2" t="s">
        <v>2168</v>
      </c>
      <c r="E562" s="32" t="s">
        <v>2326</v>
      </c>
      <c r="F562" s="2" t="s">
        <v>2327</v>
      </c>
      <c r="G562" s="32" t="s">
        <v>1351</v>
      </c>
      <c r="H562" s="124" t="s">
        <v>1336</v>
      </c>
      <c r="I562" s="2" t="s">
        <v>409</v>
      </c>
      <c r="J562" s="2" t="s">
        <v>3616</v>
      </c>
    </row>
    <row r="563" ht="12.75" customHeight="1">
      <c r="A563" s="46">
        <v>696.0</v>
      </c>
      <c r="B563" s="46"/>
      <c r="C563" s="123" t="s">
        <v>2782</v>
      </c>
      <c r="D563" s="2" t="s">
        <v>2347</v>
      </c>
      <c r="E563" s="2" t="s">
        <v>2348</v>
      </c>
      <c r="F563" s="32" t="s">
        <v>56</v>
      </c>
      <c r="H563" s="124" t="s">
        <v>1337</v>
      </c>
      <c r="I563" s="2" t="s">
        <v>9</v>
      </c>
    </row>
    <row r="564" ht="12.75" customHeight="1">
      <c r="A564" s="46">
        <v>697.0</v>
      </c>
      <c r="B564" s="46"/>
      <c r="C564" s="123" t="s">
        <v>2783</v>
      </c>
      <c r="D564" s="2" t="s">
        <v>734</v>
      </c>
      <c r="E564" s="2" t="s">
        <v>2209</v>
      </c>
      <c r="F564" s="32" t="s">
        <v>2210</v>
      </c>
      <c r="H564" s="124" t="s">
        <v>1338</v>
      </c>
      <c r="I564" s="2" t="s">
        <v>734</v>
      </c>
    </row>
    <row r="565" ht="12.75" customHeight="1">
      <c r="A565" s="46">
        <v>698.0</v>
      </c>
      <c r="B565" s="46"/>
      <c r="C565" s="123" t="s">
        <v>2784</v>
      </c>
      <c r="D565" s="2" t="s">
        <v>298</v>
      </c>
      <c r="E565" s="2" t="s">
        <v>2209</v>
      </c>
      <c r="F565" s="32" t="s">
        <v>2210</v>
      </c>
      <c r="H565" s="124" t="s">
        <v>1339</v>
      </c>
      <c r="I565" s="2" t="s">
        <v>298</v>
      </c>
    </row>
    <row r="566" ht="12.75" customHeight="1">
      <c r="A566" s="46">
        <v>699.0</v>
      </c>
      <c r="B566" s="46"/>
      <c r="C566" s="123">
        <v>24918.0</v>
      </c>
      <c r="D566" s="2" t="s">
        <v>930</v>
      </c>
      <c r="E566" s="2" t="s">
        <v>2209</v>
      </c>
      <c r="F566" s="32" t="s">
        <v>2210</v>
      </c>
      <c r="H566" s="124">
        <v>24918.0</v>
      </c>
      <c r="I566" s="2" t="s">
        <v>930</v>
      </c>
    </row>
    <row r="567" ht="12.75" customHeight="1">
      <c r="A567" s="46">
        <v>702.0</v>
      </c>
      <c r="B567" s="46"/>
      <c r="C567" s="123" t="s">
        <v>2785</v>
      </c>
      <c r="D567" s="32" t="s">
        <v>12</v>
      </c>
      <c r="E567" s="2" t="s">
        <v>2209</v>
      </c>
      <c r="F567" s="32" t="s">
        <v>2210</v>
      </c>
      <c r="G567" s="32" t="s">
        <v>2734</v>
      </c>
      <c r="H567" s="124" t="s">
        <v>1341</v>
      </c>
      <c r="I567" s="2" t="s">
        <v>17</v>
      </c>
    </row>
    <row r="568" ht="12.75" customHeight="1">
      <c r="A568" s="46">
        <v>705.0</v>
      </c>
      <c r="B568" s="46"/>
      <c r="C568" s="123">
        <v>25218.0</v>
      </c>
      <c r="D568" s="2" t="s">
        <v>930</v>
      </c>
      <c r="E568" s="2" t="s">
        <v>2209</v>
      </c>
      <c r="F568" s="32" t="s">
        <v>2210</v>
      </c>
      <c r="H568" s="124">
        <v>25218.0</v>
      </c>
      <c r="I568" s="2" t="s">
        <v>930</v>
      </c>
    </row>
    <row r="569" ht="12.75" customHeight="1">
      <c r="A569" s="46">
        <v>706.0</v>
      </c>
      <c r="B569" s="46"/>
      <c r="C569" s="123" t="s">
        <v>2786</v>
      </c>
      <c r="D569" s="2" t="s">
        <v>2213</v>
      </c>
      <c r="F569" s="32" t="s">
        <v>404</v>
      </c>
      <c r="H569" s="124" t="s">
        <v>1343</v>
      </c>
      <c r="I569" s="2" t="s">
        <v>64</v>
      </c>
    </row>
    <row r="570" ht="12.75" customHeight="1">
      <c r="A570" s="46">
        <v>707.0</v>
      </c>
      <c r="B570" s="46"/>
      <c r="C570" s="123" t="s">
        <v>2787</v>
      </c>
      <c r="D570" s="2" t="s">
        <v>2236</v>
      </c>
      <c r="F570" s="126" t="s">
        <v>596</v>
      </c>
      <c r="H570" s="124" t="s">
        <v>1344</v>
      </c>
      <c r="I570" s="2" t="s">
        <v>1281</v>
      </c>
    </row>
    <row r="571" ht="12.75" customHeight="1">
      <c r="A571" s="46">
        <v>708.0</v>
      </c>
      <c r="B571" s="46"/>
      <c r="C571" s="123" t="s">
        <v>2788</v>
      </c>
      <c r="D571" s="2" t="s">
        <v>2231</v>
      </c>
      <c r="F571" s="2" t="s">
        <v>2232</v>
      </c>
      <c r="H571" s="124" t="s">
        <v>1345</v>
      </c>
      <c r="I571" s="2" t="s">
        <v>477</v>
      </c>
    </row>
    <row r="572" ht="12.75" customHeight="1">
      <c r="A572" s="46">
        <v>709.0</v>
      </c>
      <c r="B572" s="46"/>
      <c r="C572" s="123" t="s">
        <v>2789</v>
      </c>
      <c r="D572" s="2" t="s">
        <v>2740</v>
      </c>
      <c r="E572" s="2" t="s">
        <v>3627</v>
      </c>
      <c r="F572" s="4" t="s">
        <v>156</v>
      </c>
      <c r="H572" s="124" t="s">
        <v>1346</v>
      </c>
      <c r="I572" s="2" t="s">
        <v>626</v>
      </c>
    </row>
    <row r="573" ht="12.75" customHeight="1">
      <c r="A573" s="46">
        <v>710.0</v>
      </c>
      <c r="B573" s="46"/>
      <c r="C573" s="123" t="s">
        <v>2790</v>
      </c>
      <c r="D573" s="4" t="s">
        <v>2247</v>
      </c>
      <c r="F573" s="32" t="s">
        <v>404</v>
      </c>
      <c r="H573" s="124" t="s">
        <v>1347</v>
      </c>
      <c r="I573" s="2" t="s">
        <v>151</v>
      </c>
    </row>
    <row r="574" ht="12.75" customHeight="1">
      <c r="A574" s="46">
        <v>711.0</v>
      </c>
      <c r="B574" s="46"/>
      <c r="C574" s="123" t="s">
        <v>2791</v>
      </c>
      <c r="D574" s="2" t="s">
        <v>2347</v>
      </c>
      <c r="E574" s="2" t="s">
        <v>2348</v>
      </c>
      <c r="F574" s="32" t="s">
        <v>56</v>
      </c>
      <c r="H574" s="124" t="s">
        <v>1348</v>
      </c>
      <c r="I574" s="2" t="s">
        <v>9</v>
      </c>
    </row>
    <row r="575" ht="12.75" customHeight="1">
      <c r="A575" s="46">
        <v>712.0</v>
      </c>
      <c r="B575" s="46"/>
      <c r="C575" s="123" t="s">
        <v>2792</v>
      </c>
      <c r="D575" s="2" t="s">
        <v>734</v>
      </c>
      <c r="E575" s="2" t="s">
        <v>2209</v>
      </c>
      <c r="F575" s="32" t="s">
        <v>2210</v>
      </c>
      <c r="H575" s="124" t="s">
        <v>1349</v>
      </c>
      <c r="I575" s="2" t="s">
        <v>734</v>
      </c>
    </row>
    <row r="576" ht="12.75" customHeight="1">
      <c r="A576" s="46">
        <v>713.0</v>
      </c>
      <c r="B576" s="46"/>
      <c r="C576" s="123">
        <v>25290.0</v>
      </c>
      <c r="D576" s="2" t="s">
        <v>930</v>
      </c>
      <c r="E576" s="2" t="s">
        <v>2209</v>
      </c>
      <c r="F576" s="32" t="s">
        <v>2210</v>
      </c>
      <c r="H576" s="124">
        <v>25290.0</v>
      </c>
      <c r="I576" s="2" t="s">
        <v>930</v>
      </c>
    </row>
    <row r="577" ht="12.75" customHeight="1">
      <c r="A577" s="46">
        <v>716.0</v>
      </c>
      <c r="B577" s="46"/>
      <c r="C577" s="123">
        <v>25586.0</v>
      </c>
      <c r="D577" s="2" t="s">
        <v>930</v>
      </c>
      <c r="E577" s="2" t="s">
        <v>2209</v>
      </c>
      <c r="F577" s="32" t="s">
        <v>2210</v>
      </c>
      <c r="H577" s="124">
        <v>25586.0</v>
      </c>
      <c r="I577" s="2" t="s">
        <v>930</v>
      </c>
    </row>
    <row r="578" ht="12.75" customHeight="1">
      <c r="A578" s="46">
        <v>717.0</v>
      </c>
      <c r="B578" s="46"/>
      <c r="C578" s="123" t="s">
        <v>2793</v>
      </c>
      <c r="D578" s="2" t="s">
        <v>298</v>
      </c>
      <c r="E578" s="2" t="s">
        <v>2209</v>
      </c>
      <c r="F578" s="32" t="s">
        <v>2210</v>
      </c>
      <c r="H578" s="124" t="s">
        <v>1352</v>
      </c>
      <c r="I578" s="2" t="s">
        <v>773</v>
      </c>
    </row>
    <row r="579" ht="12.75" customHeight="1">
      <c r="A579" s="46">
        <v>718.0</v>
      </c>
      <c r="B579" s="46"/>
      <c r="C579" s="123" t="s">
        <v>2794</v>
      </c>
      <c r="D579" s="2" t="s">
        <v>2168</v>
      </c>
      <c r="E579" s="32" t="s">
        <v>2326</v>
      </c>
      <c r="F579" s="2" t="s">
        <v>2327</v>
      </c>
      <c r="G579" s="32" t="s">
        <v>1351</v>
      </c>
      <c r="H579" s="124" t="s">
        <v>1353</v>
      </c>
      <c r="I579" s="2" t="s">
        <v>409</v>
      </c>
      <c r="J579" s="2" t="s">
        <v>3616</v>
      </c>
    </row>
    <row r="580" ht="12.75" customHeight="1">
      <c r="A580" s="46">
        <v>719.0</v>
      </c>
      <c r="B580" s="46"/>
      <c r="C580" s="123" t="s">
        <v>2795</v>
      </c>
      <c r="D580" s="2" t="s">
        <v>2328</v>
      </c>
      <c r="F580" s="32" t="s">
        <v>373</v>
      </c>
      <c r="H580" s="124" t="s">
        <v>1354</v>
      </c>
      <c r="I580" s="2" t="s">
        <v>49</v>
      </c>
    </row>
    <row r="581" ht="12.75" customHeight="1">
      <c r="A581" s="46">
        <v>720.0</v>
      </c>
      <c r="B581" s="46"/>
      <c r="C581" s="123" t="s">
        <v>2796</v>
      </c>
      <c r="D581" s="2" t="s">
        <v>2333</v>
      </c>
      <c r="F581" s="32" t="s">
        <v>2331</v>
      </c>
      <c r="H581" s="124" t="s">
        <v>1355</v>
      </c>
      <c r="I581" s="2" t="s">
        <v>581</v>
      </c>
    </row>
    <row r="582" ht="12.75" customHeight="1">
      <c r="A582" s="46">
        <v>721.0</v>
      </c>
      <c r="B582" s="46"/>
      <c r="C582" s="123" t="s">
        <v>2797</v>
      </c>
      <c r="D582" s="2" t="s">
        <v>2165</v>
      </c>
      <c r="F582" s="32" t="s">
        <v>181</v>
      </c>
      <c r="G582" s="32" t="s">
        <v>1351</v>
      </c>
      <c r="H582" s="124" t="s">
        <v>1356</v>
      </c>
      <c r="I582" s="2" t="s">
        <v>765</v>
      </c>
    </row>
    <row r="583" ht="12.75" customHeight="1">
      <c r="A583" s="46">
        <v>722.0</v>
      </c>
      <c r="B583" s="46"/>
      <c r="C583" s="123" t="s">
        <v>2799</v>
      </c>
      <c r="D583" s="2" t="s">
        <v>2302</v>
      </c>
      <c r="E583" s="2" t="s">
        <v>735</v>
      </c>
      <c r="F583" s="32" t="s">
        <v>2210</v>
      </c>
      <c r="H583" s="124" t="s">
        <v>1357</v>
      </c>
      <c r="I583" s="2" t="s">
        <v>1113</v>
      </c>
    </row>
    <row r="584" ht="12.75" customHeight="1">
      <c r="A584" s="46">
        <v>723.0</v>
      </c>
      <c r="B584" s="46"/>
      <c r="C584" s="123">
        <v>25654.0</v>
      </c>
      <c r="D584" s="2" t="s">
        <v>930</v>
      </c>
      <c r="E584" s="2" t="s">
        <v>2209</v>
      </c>
      <c r="F584" s="32" t="s">
        <v>2210</v>
      </c>
      <c r="H584" s="124">
        <v>25654.0</v>
      </c>
      <c r="I584" s="2" t="s">
        <v>930</v>
      </c>
    </row>
    <row r="585" ht="12.75" customHeight="1">
      <c r="A585" s="46">
        <v>726.0</v>
      </c>
      <c r="B585" s="46"/>
      <c r="C585" s="123">
        <v>26113.0</v>
      </c>
      <c r="D585" s="2" t="s">
        <v>930</v>
      </c>
      <c r="E585" s="2" t="s">
        <v>2209</v>
      </c>
      <c r="F585" s="32" t="s">
        <v>2210</v>
      </c>
      <c r="H585" s="124">
        <v>26113.0</v>
      </c>
      <c r="I585" s="2" t="s">
        <v>930</v>
      </c>
    </row>
    <row r="586" ht="12.75" customHeight="1">
      <c r="A586" s="46">
        <v>727.0</v>
      </c>
      <c r="B586" s="46"/>
      <c r="C586" s="123" t="s">
        <v>2801</v>
      </c>
      <c r="D586" s="2" t="s">
        <v>734</v>
      </c>
      <c r="E586" s="2" t="s">
        <v>2209</v>
      </c>
      <c r="F586" s="32" t="s">
        <v>2210</v>
      </c>
      <c r="H586" s="124" t="s">
        <v>1362</v>
      </c>
      <c r="I586" s="2" t="s">
        <v>734</v>
      </c>
    </row>
    <row r="587" ht="12.75" customHeight="1">
      <c r="A587" s="46">
        <v>728.0</v>
      </c>
      <c r="B587" s="46"/>
      <c r="C587" s="123" t="s">
        <v>2802</v>
      </c>
      <c r="D587" s="2" t="s">
        <v>1175</v>
      </c>
      <c r="E587" s="2" t="s">
        <v>735</v>
      </c>
      <c r="F587" s="32" t="s">
        <v>2210</v>
      </c>
      <c r="H587" s="124" t="s">
        <v>1364</v>
      </c>
      <c r="I587" s="2" t="s">
        <v>1175</v>
      </c>
    </row>
    <row r="588" ht="12.75" customHeight="1">
      <c r="A588" s="46">
        <v>729.0</v>
      </c>
      <c r="B588" s="46"/>
      <c r="C588" s="123"/>
      <c r="D588" s="2" t="s">
        <v>2347</v>
      </c>
      <c r="E588" s="2" t="s">
        <v>2348</v>
      </c>
      <c r="F588" s="32" t="s">
        <v>56</v>
      </c>
      <c r="H588" s="124"/>
      <c r="I588" s="2" t="s">
        <v>1365</v>
      </c>
    </row>
    <row r="589" ht="12.75" customHeight="1">
      <c r="A589" s="46">
        <v>730.0</v>
      </c>
      <c r="B589" s="46"/>
      <c r="C589" s="123" t="s">
        <v>2803</v>
      </c>
      <c r="D589" s="2" t="s">
        <v>1508</v>
      </c>
      <c r="E589" s="2" t="s">
        <v>2599</v>
      </c>
      <c r="F589" s="32" t="s">
        <v>2210</v>
      </c>
      <c r="H589" s="124" t="s">
        <v>1367</v>
      </c>
      <c r="I589" s="2" t="s">
        <v>1368</v>
      </c>
    </row>
    <row r="590" ht="12.75" customHeight="1">
      <c r="A590" s="46">
        <v>731.0</v>
      </c>
      <c r="B590" s="46"/>
      <c r="C590" s="123">
        <v>26137.0</v>
      </c>
      <c r="D590" s="2" t="s">
        <v>930</v>
      </c>
      <c r="E590" s="2" t="s">
        <v>2209</v>
      </c>
      <c r="F590" s="32" t="s">
        <v>2210</v>
      </c>
      <c r="H590" s="124">
        <v>26137.0</v>
      </c>
      <c r="I590" s="2" t="s">
        <v>930</v>
      </c>
    </row>
    <row r="591" ht="12.75" customHeight="1">
      <c r="A591" s="46">
        <v>734.0</v>
      </c>
      <c r="B591" s="46"/>
      <c r="C591" s="123">
        <v>26320.0</v>
      </c>
      <c r="D591" s="2" t="s">
        <v>930</v>
      </c>
      <c r="E591" s="2" t="s">
        <v>2209</v>
      </c>
      <c r="F591" s="32" t="s">
        <v>2210</v>
      </c>
      <c r="H591" s="124">
        <v>26320.0</v>
      </c>
      <c r="I591" s="2" t="s">
        <v>930</v>
      </c>
    </row>
    <row r="592" ht="12.75" customHeight="1">
      <c r="A592" s="46">
        <v>735.0</v>
      </c>
      <c r="B592" s="46"/>
      <c r="C592" s="123" t="s">
        <v>2804</v>
      </c>
      <c r="D592" s="2" t="s">
        <v>298</v>
      </c>
      <c r="E592" s="2" t="s">
        <v>2209</v>
      </c>
      <c r="F592" s="32" t="s">
        <v>2210</v>
      </c>
      <c r="H592" s="124" t="s">
        <v>1370</v>
      </c>
      <c r="I592" s="2" t="s">
        <v>298</v>
      </c>
    </row>
    <row r="593" ht="12.75" customHeight="1">
      <c r="A593" s="46">
        <v>736.0</v>
      </c>
      <c r="B593" s="46"/>
      <c r="C593" s="123" t="s">
        <v>2805</v>
      </c>
      <c r="D593" s="2" t="s">
        <v>2213</v>
      </c>
      <c r="F593" s="32" t="s">
        <v>404</v>
      </c>
      <c r="H593" s="124" t="s">
        <v>1371</v>
      </c>
      <c r="I593" s="2" t="s">
        <v>64</v>
      </c>
    </row>
    <row r="594" ht="12.75" customHeight="1">
      <c r="A594" s="46">
        <v>737.0</v>
      </c>
      <c r="B594" s="46"/>
      <c r="C594" s="123" t="s">
        <v>2806</v>
      </c>
      <c r="D594" s="2" t="s">
        <v>2580</v>
      </c>
      <c r="E594" s="4" t="s">
        <v>2581</v>
      </c>
      <c r="F594" s="4" t="s">
        <v>2210</v>
      </c>
      <c r="H594" s="124" t="s">
        <v>1372</v>
      </c>
      <c r="I594" s="2" t="s">
        <v>1373</v>
      </c>
    </row>
    <row r="595" ht="12.75" customHeight="1">
      <c r="A595" s="46">
        <v>738.0</v>
      </c>
      <c r="B595" s="46"/>
      <c r="C595" s="123" t="s">
        <v>2808</v>
      </c>
      <c r="D595" s="2" t="s">
        <v>367</v>
      </c>
      <c r="E595" s="2" t="s">
        <v>2502</v>
      </c>
      <c r="F595" s="32" t="s">
        <v>2210</v>
      </c>
      <c r="H595" s="124" t="s">
        <v>1374</v>
      </c>
      <c r="I595" s="2" t="s">
        <v>367</v>
      </c>
    </row>
    <row r="596" ht="12.75" customHeight="1">
      <c r="A596" s="46">
        <v>739.0</v>
      </c>
      <c r="B596" s="46"/>
      <c r="C596" s="123" t="s">
        <v>2809</v>
      </c>
      <c r="D596" s="2" t="s">
        <v>2504</v>
      </c>
      <c r="F596" s="2" t="s">
        <v>2505</v>
      </c>
      <c r="H596" s="124" t="s">
        <v>1375</v>
      </c>
      <c r="I596" s="2" t="s">
        <v>268</v>
      </c>
    </row>
    <row r="597" ht="12.75" customHeight="1">
      <c r="A597" s="46">
        <v>740.0</v>
      </c>
      <c r="B597" s="46"/>
      <c r="C597" s="123" t="s">
        <v>2810</v>
      </c>
      <c r="D597" s="2" t="s">
        <v>2740</v>
      </c>
      <c r="E597" s="2" t="s">
        <v>3630</v>
      </c>
      <c r="F597" s="4" t="s">
        <v>156</v>
      </c>
      <c r="H597" s="124" t="s">
        <v>1377</v>
      </c>
      <c r="I597" s="2" t="s">
        <v>1378</v>
      </c>
    </row>
    <row r="598" ht="12.75" customHeight="1">
      <c r="A598" s="46">
        <v>741.0</v>
      </c>
      <c r="B598" s="46"/>
      <c r="C598" s="123">
        <v>26360.0</v>
      </c>
      <c r="D598" s="4" t="s">
        <v>2247</v>
      </c>
      <c r="E598" s="2" t="s">
        <v>2308</v>
      </c>
      <c r="F598" s="32" t="s">
        <v>404</v>
      </c>
      <c r="H598" s="124">
        <v>26360.0</v>
      </c>
      <c r="I598" s="2" t="s">
        <v>1314</v>
      </c>
    </row>
    <row r="599" ht="12.75" customHeight="1">
      <c r="A599" s="46">
        <v>742.0</v>
      </c>
      <c r="B599" s="46"/>
      <c r="C599" s="123">
        <v>26360.0</v>
      </c>
      <c r="D599" s="2" t="s">
        <v>2213</v>
      </c>
      <c r="E599" s="2" t="s">
        <v>2308</v>
      </c>
      <c r="F599" s="32" t="s">
        <v>404</v>
      </c>
      <c r="H599" s="124">
        <v>26360.0</v>
      </c>
      <c r="I599" s="2" t="s">
        <v>61</v>
      </c>
    </row>
    <row r="600" ht="12.75" customHeight="1">
      <c r="A600" s="46">
        <v>743.0</v>
      </c>
      <c r="B600" s="46"/>
      <c r="C600" s="123" t="s">
        <v>2813</v>
      </c>
      <c r="D600" s="2" t="s">
        <v>2814</v>
      </c>
      <c r="E600" s="2" t="s">
        <v>3631</v>
      </c>
      <c r="F600" s="32" t="s">
        <v>2368</v>
      </c>
      <c r="H600" s="124" t="s">
        <v>1379</v>
      </c>
      <c r="I600" s="2" t="s">
        <v>4</v>
      </c>
      <c r="J600" s="2" t="s">
        <v>3632</v>
      </c>
    </row>
    <row r="601" ht="12.75" customHeight="1">
      <c r="A601" s="46">
        <v>744.0</v>
      </c>
      <c r="B601" s="46"/>
      <c r="C601" s="123" t="s">
        <v>2815</v>
      </c>
      <c r="D601" s="2" t="s">
        <v>2347</v>
      </c>
      <c r="E601" s="2" t="s">
        <v>2348</v>
      </c>
      <c r="F601" s="32" t="s">
        <v>56</v>
      </c>
      <c r="H601" s="124" t="s">
        <v>1380</v>
      </c>
      <c r="I601" s="2" t="s">
        <v>9</v>
      </c>
    </row>
    <row r="602" ht="12.75" customHeight="1">
      <c r="A602" s="46">
        <v>745.0</v>
      </c>
      <c r="B602" s="46"/>
      <c r="C602" s="123" t="s">
        <v>2816</v>
      </c>
      <c r="D602" s="2" t="s">
        <v>734</v>
      </c>
      <c r="E602" s="2" t="s">
        <v>2209</v>
      </c>
      <c r="F602" s="32" t="s">
        <v>2210</v>
      </c>
      <c r="H602" s="124" t="s">
        <v>1381</v>
      </c>
      <c r="I602" s="2" t="s">
        <v>734</v>
      </c>
    </row>
    <row r="603" ht="12.75" customHeight="1">
      <c r="A603" s="46">
        <v>746.0</v>
      </c>
      <c r="B603" s="46"/>
      <c r="C603" s="123">
        <v>26382.0</v>
      </c>
      <c r="D603" s="2" t="s">
        <v>930</v>
      </c>
      <c r="E603" s="2" t="s">
        <v>2209</v>
      </c>
      <c r="F603" s="32" t="s">
        <v>2210</v>
      </c>
      <c r="H603" s="124">
        <v>26382.0</v>
      </c>
      <c r="I603" s="2" t="s">
        <v>930</v>
      </c>
    </row>
    <row r="604" ht="12.75" customHeight="1">
      <c r="A604" s="46">
        <v>749.0</v>
      </c>
      <c r="B604" s="46"/>
      <c r="C604" s="123">
        <v>26678.0</v>
      </c>
      <c r="D604" s="2" t="s">
        <v>930</v>
      </c>
      <c r="E604" s="2" t="s">
        <v>2209</v>
      </c>
      <c r="F604" s="32" t="s">
        <v>2210</v>
      </c>
      <c r="H604" s="124">
        <v>26678.0</v>
      </c>
      <c r="I604" s="2" t="s">
        <v>930</v>
      </c>
    </row>
    <row r="605" ht="12.75" customHeight="1">
      <c r="A605" s="46">
        <v>750.0</v>
      </c>
      <c r="B605" s="46"/>
      <c r="C605" s="123" t="s">
        <v>2817</v>
      </c>
      <c r="D605" s="2" t="s">
        <v>734</v>
      </c>
      <c r="E605" s="2" t="s">
        <v>2209</v>
      </c>
      <c r="F605" s="32" t="s">
        <v>2210</v>
      </c>
      <c r="H605" s="124" t="s">
        <v>1383</v>
      </c>
      <c r="I605" s="2" t="s">
        <v>734</v>
      </c>
    </row>
    <row r="606" ht="12.75" customHeight="1">
      <c r="A606" s="46">
        <v>751.0</v>
      </c>
      <c r="B606" s="46"/>
      <c r="C606" s="123" t="s">
        <v>2818</v>
      </c>
      <c r="D606" s="2" t="s">
        <v>2168</v>
      </c>
      <c r="E606" s="32" t="s">
        <v>2326</v>
      </c>
      <c r="F606" s="2" t="s">
        <v>2327</v>
      </c>
      <c r="G606" s="32" t="s">
        <v>1351</v>
      </c>
      <c r="H606" s="124" t="s">
        <v>1384</v>
      </c>
      <c r="I606" s="2" t="s">
        <v>409</v>
      </c>
      <c r="J606" s="2" t="s">
        <v>3616</v>
      </c>
    </row>
    <row r="607" ht="12.75" customHeight="1">
      <c r="A607" s="46">
        <v>752.0</v>
      </c>
      <c r="B607" s="46"/>
      <c r="C607" s="123" t="s">
        <v>2819</v>
      </c>
      <c r="D607" s="2" t="s">
        <v>2328</v>
      </c>
      <c r="F607" s="32" t="s">
        <v>373</v>
      </c>
      <c r="H607" s="124" t="s">
        <v>1385</v>
      </c>
      <c r="I607" s="2" t="s">
        <v>49</v>
      </c>
    </row>
    <row r="608" ht="12.75" customHeight="1">
      <c r="A608" s="46">
        <v>753.0</v>
      </c>
      <c r="B608" s="46"/>
      <c r="C608" s="123" t="s">
        <v>2820</v>
      </c>
      <c r="D608" s="2" t="s">
        <v>2333</v>
      </c>
      <c r="F608" s="32" t="s">
        <v>2331</v>
      </c>
      <c r="H608" s="124" t="s">
        <v>1386</v>
      </c>
      <c r="I608" s="2" t="s">
        <v>581</v>
      </c>
    </row>
    <row r="609" ht="12.75" customHeight="1">
      <c r="A609" s="46">
        <v>754.0</v>
      </c>
      <c r="B609" s="46"/>
      <c r="C609" s="123" t="s">
        <v>2821</v>
      </c>
      <c r="D609" s="2" t="s">
        <v>2165</v>
      </c>
      <c r="F609" s="32" t="s">
        <v>181</v>
      </c>
      <c r="G609" s="32" t="s">
        <v>1351</v>
      </c>
      <c r="H609" s="124" t="s">
        <v>1387</v>
      </c>
      <c r="I609" s="2" t="s">
        <v>765</v>
      </c>
    </row>
    <row r="610" ht="12.75" customHeight="1">
      <c r="A610" s="46">
        <v>755.0</v>
      </c>
      <c r="B610" s="46"/>
      <c r="C610" s="123" t="s">
        <v>2822</v>
      </c>
      <c r="D610" s="2" t="s">
        <v>2302</v>
      </c>
      <c r="E610" s="2" t="s">
        <v>735</v>
      </c>
      <c r="F610" s="32" t="s">
        <v>2210</v>
      </c>
      <c r="H610" s="124" t="s">
        <v>1388</v>
      </c>
      <c r="I610" s="2" t="s">
        <v>1113</v>
      </c>
    </row>
    <row r="611" ht="12.75" customHeight="1">
      <c r="A611" s="46">
        <v>756.0</v>
      </c>
      <c r="B611" s="46"/>
      <c r="C611" s="123" t="s">
        <v>2823</v>
      </c>
      <c r="D611" s="2" t="s">
        <v>298</v>
      </c>
      <c r="E611" s="2" t="s">
        <v>2209</v>
      </c>
      <c r="F611" s="32" t="s">
        <v>2210</v>
      </c>
      <c r="H611" s="124" t="s">
        <v>1389</v>
      </c>
      <c r="I611" s="2" t="s">
        <v>773</v>
      </c>
    </row>
    <row r="612" ht="12.75" customHeight="1">
      <c r="A612" s="46">
        <v>757.0</v>
      </c>
      <c r="B612" s="46"/>
      <c r="C612" s="123">
        <v>26687.0</v>
      </c>
      <c r="D612" s="2" t="s">
        <v>930</v>
      </c>
      <c r="E612" s="2" t="s">
        <v>2209</v>
      </c>
      <c r="F612" s="32" t="s">
        <v>2210</v>
      </c>
      <c r="H612" s="124">
        <v>26687.0</v>
      </c>
      <c r="I612" s="2" t="s">
        <v>930</v>
      </c>
    </row>
    <row r="613" ht="12.75" customHeight="1">
      <c r="A613" s="46">
        <v>760.0</v>
      </c>
      <c r="B613" s="46"/>
      <c r="C613" s="123">
        <v>27052.0</v>
      </c>
      <c r="D613" s="2" t="s">
        <v>930</v>
      </c>
      <c r="E613" s="2" t="s">
        <v>2209</v>
      </c>
      <c r="F613" s="32" t="s">
        <v>2210</v>
      </c>
      <c r="H613" s="124">
        <v>27052.0</v>
      </c>
      <c r="I613" s="2" t="s">
        <v>930</v>
      </c>
    </row>
    <row r="614" ht="12.75" customHeight="1">
      <c r="A614" s="46">
        <v>761.0</v>
      </c>
      <c r="B614" s="46"/>
      <c r="C614" s="123" t="s">
        <v>2824</v>
      </c>
      <c r="D614" s="2" t="s">
        <v>298</v>
      </c>
      <c r="E614" s="2" t="s">
        <v>2209</v>
      </c>
      <c r="F614" s="32" t="s">
        <v>2210</v>
      </c>
      <c r="H614" s="124" t="s">
        <v>1391</v>
      </c>
      <c r="I614" s="2" t="s">
        <v>773</v>
      </c>
    </row>
    <row r="615" ht="12.75" customHeight="1">
      <c r="A615" s="46">
        <v>762.0</v>
      </c>
      <c r="B615" s="46"/>
      <c r="C615" s="123" t="s">
        <v>2825</v>
      </c>
      <c r="D615" s="2" t="s">
        <v>734</v>
      </c>
      <c r="E615" s="2" t="s">
        <v>2209</v>
      </c>
      <c r="F615" s="32" t="s">
        <v>2210</v>
      </c>
      <c r="H615" s="124" t="s">
        <v>1392</v>
      </c>
      <c r="I615" s="2" t="s">
        <v>734</v>
      </c>
    </row>
    <row r="616" ht="12.75" customHeight="1">
      <c r="A616" s="46">
        <v>763.0</v>
      </c>
      <c r="B616" s="46"/>
      <c r="C616" s="123" t="s">
        <v>2826</v>
      </c>
      <c r="D616" s="2" t="s">
        <v>2347</v>
      </c>
      <c r="E616" s="2" t="s">
        <v>2348</v>
      </c>
      <c r="F616" s="32" t="s">
        <v>56</v>
      </c>
      <c r="H616" s="124" t="s">
        <v>1393</v>
      </c>
      <c r="I616" s="2" t="s">
        <v>9</v>
      </c>
    </row>
    <row r="617" ht="12.75" customHeight="1">
      <c r="A617" s="46">
        <v>764.0</v>
      </c>
      <c r="B617" s="46"/>
      <c r="C617" s="123" t="s">
        <v>2827</v>
      </c>
      <c r="D617" s="2" t="s">
        <v>2249</v>
      </c>
      <c r="E617" s="32" t="s">
        <v>2250</v>
      </c>
      <c r="F617" s="32" t="s">
        <v>56</v>
      </c>
      <c r="H617" s="124" t="s">
        <v>1394</v>
      </c>
      <c r="I617" s="2" t="s">
        <v>336</v>
      </c>
    </row>
    <row r="618" ht="12.75" customHeight="1">
      <c r="A618" s="46">
        <v>765.0</v>
      </c>
      <c r="B618" s="46"/>
      <c r="C618" s="123" t="s">
        <v>2828</v>
      </c>
      <c r="D618" s="2" t="s">
        <v>2829</v>
      </c>
      <c r="E618" s="2" t="s">
        <v>735</v>
      </c>
      <c r="F618" s="32" t="s">
        <v>2210</v>
      </c>
      <c r="H618" s="124" t="s">
        <v>1395</v>
      </c>
      <c r="I618" s="2" t="s">
        <v>259</v>
      </c>
      <c r="J618" s="2" t="s">
        <v>3615</v>
      </c>
    </row>
    <row r="619" ht="12.75" customHeight="1">
      <c r="A619" s="46">
        <v>766.0</v>
      </c>
      <c r="B619" s="46"/>
      <c r="C619" s="123" t="s">
        <v>2830</v>
      </c>
      <c r="D619" s="2" t="s">
        <v>1175</v>
      </c>
      <c r="E619" s="2" t="s">
        <v>735</v>
      </c>
      <c r="F619" s="32" t="s">
        <v>2210</v>
      </c>
      <c r="H619" s="124" t="s">
        <v>1396</v>
      </c>
      <c r="I619" s="2" t="s">
        <v>1175</v>
      </c>
    </row>
    <row r="620" ht="12.75" customHeight="1">
      <c r="A620" s="46">
        <v>767.0</v>
      </c>
      <c r="B620" s="46"/>
      <c r="C620" s="123" t="s">
        <v>2831</v>
      </c>
      <c r="D620" s="2" t="s">
        <v>1508</v>
      </c>
      <c r="E620" s="2" t="s">
        <v>2599</v>
      </c>
      <c r="F620" s="32" t="s">
        <v>2210</v>
      </c>
      <c r="H620" s="124" t="s">
        <v>1397</v>
      </c>
      <c r="I620" s="2" t="s">
        <v>1368</v>
      </c>
    </row>
    <row r="621" ht="12.75" customHeight="1">
      <c r="A621" s="46">
        <v>768.0</v>
      </c>
      <c r="B621" s="46"/>
      <c r="C621" s="123" t="s">
        <v>2832</v>
      </c>
      <c r="D621" s="2" t="s">
        <v>2596</v>
      </c>
      <c r="E621" s="2" t="s">
        <v>2597</v>
      </c>
      <c r="F621" s="32" t="s">
        <v>2210</v>
      </c>
      <c r="H621" s="124" t="s">
        <v>1398</v>
      </c>
      <c r="I621" s="2" t="s">
        <v>1399</v>
      </c>
    </row>
    <row r="622" ht="12.75" customHeight="1">
      <c r="A622" s="46">
        <v>769.0</v>
      </c>
      <c r="B622" s="46"/>
      <c r="C622" s="123">
        <v>27110.0</v>
      </c>
      <c r="D622" s="2" t="s">
        <v>930</v>
      </c>
      <c r="E622" s="2" t="s">
        <v>2209</v>
      </c>
      <c r="F622" s="32" t="s">
        <v>2210</v>
      </c>
      <c r="H622" s="124">
        <v>27110.0</v>
      </c>
      <c r="I622" s="2" t="s">
        <v>930</v>
      </c>
    </row>
    <row r="623" ht="12.75" customHeight="1">
      <c r="A623" s="46">
        <v>772.0</v>
      </c>
      <c r="B623" s="46"/>
      <c r="C623" s="123">
        <v>27412.0</v>
      </c>
      <c r="D623" s="2" t="s">
        <v>930</v>
      </c>
      <c r="E623" s="2" t="s">
        <v>2209</v>
      </c>
      <c r="F623" s="32" t="s">
        <v>2210</v>
      </c>
      <c r="H623" s="124">
        <v>27412.0</v>
      </c>
      <c r="I623" s="2" t="s">
        <v>930</v>
      </c>
    </row>
    <row r="624" ht="12.75" customHeight="1">
      <c r="A624" s="46">
        <v>773.0</v>
      </c>
      <c r="B624" s="46"/>
      <c r="C624" s="123" t="s">
        <v>2833</v>
      </c>
      <c r="D624" s="2" t="s">
        <v>298</v>
      </c>
      <c r="E624" s="2" t="s">
        <v>2209</v>
      </c>
      <c r="F624" s="32" t="s">
        <v>2210</v>
      </c>
      <c r="H624" s="124" t="s">
        <v>1401</v>
      </c>
      <c r="I624" s="2" t="s">
        <v>298</v>
      </c>
    </row>
    <row r="625" ht="12.75" customHeight="1">
      <c r="A625" s="46">
        <v>774.0</v>
      </c>
      <c r="B625" s="46"/>
      <c r="C625" s="123">
        <v>27422.0</v>
      </c>
      <c r="D625" s="2" t="s">
        <v>2834</v>
      </c>
      <c r="F625" s="32" t="s">
        <v>2835</v>
      </c>
      <c r="H625" s="124">
        <v>27422.0</v>
      </c>
      <c r="I625" s="2" t="s">
        <v>24</v>
      </c>
    </row>
    <row r="626" ht="12.75" customHeight="1">
      <c r="A626" s="46">
        <v>775.0</v>
      </c>
      <c r="B626" s="46"/>
      <c r="C626" s="123">
        <v>27428.0</v>
      </c>
      <c r="D626" s="2" t="s">
        <v>2213</v>
      </c>
      <c r="E626" s="2" t="s">
        <v>2308</v>
      </c>
      <c r="F626" s="32" t="s">
        <v>404</v>
      </c>
      <c r="H626" s="124">
        <v>27428.0</v>
      </c>
      <c r="I626" s="2" t="s">
        <v>61</v>
      </c>
    </row>
    <row r="627" ht="12.75" customHeight="1">
      <c r="A627" s="46">
        <v>776.0</v>
      </c>
      <c r="B627" s="46"/>
      <c r="C627" s="123" t="s">
        <v>2836</v>
      </c>
      <c r="D627" s="4" t="s">
        <v>2247</v>
      </c>
      <c r="E627" s="2" t="s">
        <v>2308</v>
      </c>
      <c r="F627" s="32" t="s">
        <v>404</v>
      </c>
      <c r="H627" s="124" t="s">
        <v>1403</v>
      </c>
      <c r="I627" s="2" t="s">
        <v>1314</v>
      </c>
    </row>
    <row r="628" ht="12.75" customHeight="1">
      <c r="A628" s="46">
        <v>777.0</v>
      </c>
      <c r="B628" s="46"/>
      <c r="C628" s="123" t="s">
        <v>2838</v>
      </c>
      <c r="D628" s="4" t="s">
        <v>156</v>
      </c>
      <c r="F628" s="4" t="s">
        <v>156</v>
      </c>
      <c r="H628" s="124" t="s">
        <v>1405</v>
      </c>
      <c r="I628" s="2" t="s">
        <v>158</v>
      </c>
    </row>
    <row r="629" ht="12.75" customHeight="1">
      <c r="A629" s="46">
        <v>778.0</v>
      </c>
      <c r="B629" s="46"/>
      <c r="C629" s="123" t="s">
        <v>2840</v>
      </c>
      <c r="D629" s="2" t="s">
        <v>2236</v>
      </c>
      <c r="F629" s="126" t="s">
        <v>596</v>
      </c>
      <c r="H629" s="124" t="s">
        <v>1407</v>
      </c>
      <c r="I629" s="2" t="s">
        <v>1281</v>
      </c>
    </row>
    <row r="630" ht="12.75" customHeight="1">
      <c r="A630" s="46">
        <v>779.0</v>
      </c>
      <c r="B630" s="46"/>
      <c r="C630" s="123">
        <v>27448.0</v>
      </c>
      <c r="D630" s="4" t="s">
        <v>2247</v>
      </c>
      <c r="E630" s="2" t="s">
        <v>2308</v>
      </c>
      <c r="F630" s="32" t="s">
        <v>404</v>
      </c>
      <c r="H630" s="124">
        <v>27448.0</v>
      </c>
      <c r="I630" s="2" t="s">
        <v>1314</v>
      </c>
    </row>
    <row r="631" ht="12.75" customHeight="1">
      <c r="A631" s="46">
        <v>780.0</v>
      </c>
      <c r="B631" s="46"/>
      <c r="C631" s="123" t="s">
        <v>2841</v>
      </c>
      <c r="D631" s="2" t="s">
        <v>2213</v>
      </c>
      <c r="E631" s="2" t="s">
        <v>2842</v>
      </c>
      <c r="F631" s="32" t="s">
        <v>404</v>
      </c>
      <c r="G631" s="32" t="s">
        <v>2843</v>
      </c>
      <c r="H631" s="124" t="s">
        <v>1408</v>
      </c>
      <c r="I631" s="2" t="s">
        <v>62</v>
      </c>
    </row>
    <row r="632" ht="12.75" customHeight="1">
      <c r="A632" s="46">
        <v>781.0</v>
      </c>
      <c r="B632" s="46"/>
      <c r="C632" s="123"/>
      <c r="D632" s="2" t="s">
        <v>1409</v>
      </c>
      <c r="F632" s="32" t="s">
        <v>2368</v>
      </c>
      <c r="H632" s="124"/>
      <c r="I632" s="2" t="s">
        <v>1409</v>
      </c>
    </row>
    <row r="633" ht="12.75" customHeight="1">
      <c r="A633" s="46">
        <v>782.0</v>
      </c>
      <c r="B633" s="46"/>
      <c r="C633" s="123" t="s">
        <v>2846</v>
      </c>
      <c r="D633" s="2" t="s">
        <v>2347</v>
      </c>
      <c r="E633" s="2" t="s">
        <v>2348</v>
      </c>
      <c r="F633" s="32" t="s">
        <v>56</v>
      </c>
      <c r="H633" s="124" t="s">
        <v>1410</v>
      </c>
      <c r="I633" s="2" t="s">
        <v>9</v>
      </c>
    </row>
    <row r="634" ht="12.75" customHeight="1">
      <c r="A634" s="46">
        <v>783.0</v>
      </c>
      <c r="B634" s="46"/>
      <c r="C634" s="123" t="s">
        <v>2847</v>
      </c>
      <c r="D634" s="2" t="s">
        <v>734</v>
      </c>
      <c r="E634" s="2" t="s">
        <v>2209</v>
      </c>
      <c r="F634" s="32" t="s">
        <v>2210</v>
      </c>
      <c r="H634" s="124" t="s">
        <v>1411</v>
      </c>
      <c r="I634" s="2" t="s">
        <v>734</v>
      </c>
    </row>
    <row r="635" ht="12.75" customHeight="1">
      <c r="A635" s="46">
        <v>784.0</v>
      </c>
      <c r="B635" s="46"/>
      <c r="C635" s="123">
        <v>27467.0</v>
      </c>
      <c r="D635" s="2" t="s">
        <v>930</v>
      </c>
      <c r="E635" s="2" t="s">
        <v>2209</v>
      </c>
      <c r="F635" s="32" t="s">
        <v>2210</v>
      </c>
      <c r="H635" s="124">
        <v>27467.0</v>
      </c>
      <c r="I635" s="2" t="s">
        <v>930</v>
      </c>
    </row>
    <row r="636" ht="12.75" customHeight="1">
      <c r="A636" s="46">
        <v>787.0</v>
      </c>
      <c r="B636" s="46"/>
      <c r="C636" s="123">
        <v>27771.0</v>
      </c>
      <c r="D636" s="2" t="s">
        <v>930</v>
      </c>
      <c r="E636" s="2" t="s">
        <v>2209</v>
      </c>
      <c r="F636" s="32" t="s">
        <v>2210</v>
      </c>
      <c r="H636" s="124">
        <v>27771.0</v>
      </c>
      <c r="I636" s="2" t="s">
        <v>930</v>
      </c>
    </row>
    <row r="637" ht="12.75" customHeight="1">
      <c r="A637" s="46">
        <v>788.0</v>
      </c>
      <c r="B637" s="46"/>
      <c r="C637" s="123" t="s">
        <v>2848</v>
      </c>
      <c r="D637" s="2" t="s">
        <v>501</v>
      </c>
      <c r="E637" s="2" t="s">
        <v>2209</v>
      </c>
      <c r="F637" s="32" t="s">
        <v>2210</v>
      </c>
      <c r="H637" s="124" t="s">
        <v>1413</v>
      </c>
      <c r="I637" s="2" t="s">
        <v>501</v>
      </c>
    </row>
    <row r="638" ht="12.75" customHeight="1">
      <c r="A638" s="46">
        <v>789.0</v>
      </c>
      <c r="B638" s="46"/>
      <c r="C638" s="123" t="s">
        <v>2849</v>
      </c>
      <c r="D638" s="2" t="s">
        <v>298</v>
      </c>
      <c r="E638" s="2" t="s">
        <v>2209</v>
      </c>
      <c r="F638" s="32" t="s">
        <v>2210</v>
      </c>
      <c r="H638" s="124" t="s">
        <v>1414</v>
      </c>
      <c r="I638" s="2" t="s">
        <v>773</v>
      </c>
    </row>
    <row r="639" ht="12.75" customHeight="1">
      <c r="A639" s="46">
        <v>790.0</v>
      </c>
      <c r="B639" s="46"/>
      <c r="C639" s="123" t="s">
        <v>2850</v>
      </c>
      <c r="D639" s="2" t="s">
        <v>2168</v>
      </c>
      <c r="E639" s="32" t="s">
        <v>2326</v>
      </c>
      <c r="F639" s="2" t="s">
        <v>2327</v>
      </c>
      <c r="G639" s="32" t="s">
        <v>1351</v>
      </c>
      <c r="H639" s="124" t="s">
        <v>1415</v>
      </c>
      <c r="I639" s="2" t="s">
        <v>409</v>
      </c>
      <c r="J639" s="2" t="s">
        <v>3616</v>
      </c>
    </row>
    <row r="640" ht="12.75" customHeight="1">
      <c r="A640" s="46">
        <v>791.0</v>
      </c>
      <c r="B640" s="46"/>
      <c r="C640" s="123" t="s">
        <v>2851</v>
      </c>
      <c r="D640" s="2" t="s">
        <v>2328</v>
      </c>
      <c r="F640" s="32" t="s">
        <v>373</v>
      </c>
      <c r="H640" s="124" t="s">
        <v>1416</v>
      </c>
      <c r="I640" s="2" t="s">
        <v>49</v>
      </c>
    </row>
    <row r="641" ht="12.75" customHeight="1">
      <c r="A641" s="46">
        <v>792.0</v>
      </c>
      <c r="B641" s="46"/>
      <c r="C641" s="123" t="s">
        <v>2853</v>
      </c>
      <c r="D641" s="2" t="s">
        <v>2302</v>
      </c>
      <c r="E641" s="2" t="s">
        <v>735</v>
      </c>
      <c r="F641" s="32" t="s">
        <v>2210</v>
      </c>
      <c r="H641" s="124" t="s">
        <v>1417</v>
      </c>
      <c r="I641" s="2" t="s">
        <v>230</v>
      </c>
    </row>
    <row r="642" ht="12.75" customHeight="1">
      <c r="A642" s="46">
        <v>793.0</v>
      </c>
      <c r="B642" s="46"/>
      <c r="C642" s="123" t="s">
        <v>2853</v>
      </c>
      <c r="D642" s="2" t="s">
        <v>1175</v>
      </c>
      <c r="E642" s="2" t="s">
        <v>735</v>
      </c>
      <c r="F642" s="32" t="s">
        <v>2210</v>
      </c>
      <c r="H642" s="124" t="s">
        <v>1417</v>
      </c>
      <c r="I642" s="2" t="s">
        <v>780</v>
      </c>
    </row>
    <row r="643" ht="12.75" customHeight="1">
      <c r="A643" s="46">
        <v>794.0</v>
      </c>
      <c r="B643" s="46"/>
      <c r="C643" s="123" t="s">
        <v>2854</v>
      </c>
      <c r="D643" s="2" t="s">
        <v>734</v>
      </c>
      <c r="E643" s="2" t="s">
        <v>2209</v>
      </c>
      <c r="F643" s="32" t="s">
        <v>2210</v>
      </c>
      <c r="H643" s="124" t="s">
        <v>1419</v>
      </c>
      <c r="I643" s="2" t="s">
        <v>734</v>
      </c>
    </row>
    <row r="644" ht="12.75" customHeight="1">
      <c r="A644" s="46">
        <v>795.0</v>
      </c>
      <c r="B644" s="46"/>
      <c r="C644" s="123">
        <v>27831.0</v>
      </c>
      <c r="D644" s="2" t="s">
        <v>930</v>
      </c>
      <c r="E644" s="2" t="s">
        <v>2209</v>
      </c>
      <c r="F644" s="32" t="s">
        <v>2210</v>
      </c>
      <c r="H644" s="124">
        <v>27831.0</v>
      </c>
      <c r="I644" s="2" t="s">
        <v>930</v>
      </c>
    </row>
    <row r="645" ht="12.75" customHeight="1">
      <c r="A645" s="46">
        <v>798.0</v>
      </c>
      <c r="B645" s="46"/>
      <c r="C645" s="123">
        <v>28141.0</v>
      </c>
      <c r="D645" s="2" t="s">
        <v>930</v>
      </c>
      <c r="E645" s="2" t="s">
        <v>2209</v>
      </c>
      <c r="F645" s="32" t="s">
        <v>2210</v>
      </c>
      <c r="H645" s="124">
        <v>28141.0</v>
      </c>
      <c r="I645" s="2" t="s">
        <v>930</v>
      </c>
    </row>
    <row r="646" ht="12.75" customHeight="1">
      <c r="A646" s="46">
        <v>799.0</v>
      </c>
      <c r="B646" s="46"/>
      <c r="C646" s="123" t="s">
        <v>2855</v>
      </c>
      <c r="D646" s="2" t="s">
        <v>501</v>
      </c>
      <c r="E646" s="2" t="s">
        <v>2209</v>
      </c>
      <c r="F646" s="32" t="s">
        <v>2210</v>
      </c>
      <c r="H646" s="124" t="s">
        <v>1421</v>
      </c>
      <c r="I646" s="2" t="s">
        <v>501</v>
      </c>
    </row>
    <row r="647" ht="12.75" customHeight="1">
      <c r="A647" s="46">
        <v>800.0</v>
      </c>
      <c r="B647" s="46"/>
      <c r="C647" s="123" t="s">
        <v>2856</v>
      </c>
      <c r="D647" s="2" t="s">
        <v>305</v>
      </c>
      <c r="E647" s="2" t="s">
        <v>2209</v>
      </c>
      <c r="F647" s="32" t="s">
        <v>2210</v>
      </c>
      <c r="H647" s="124" t="s">
        <v>1422</v>
      </c>
      <c r="I647" s="2" t="s">
        <v>305</v>
      </c>
    </row>
    <row r="648" ht="12.75" customHeight="1">
      <c r="A648" s="46">
        <v>801.0</v>
      </c>
      <c r="B648" s="46"/>
      <c r="C648" s="123" t="s">
        <v>2858</v>
      </c>
      <c r="D648" s="2" t="s">
        <v>3601</v>
      </c>
      <c r="F648" s="2" t="s">
        <v>56</v>
      </c>
      <c r="H648" s="124" t="s">
        <v>1423</v>
      </c>
      <c r="I648" s="2" t="s">
        <v>449</v>
      </c>
    </row>
    <row r="649" ht="12.75" customHeight="1">
      <c r="A649" s="46">
        <v>802.0</v>
      </c>
      <c r="B649" s="46"/>
      <c r="C649" s="123" t="s">
        <v>2860</v>
      </c>
      <c r="D649" s="2" t="s">
        <v>2861</v>
      </c>
      <c r="F649" s="32" t="s">
        <v>2362</v>
      </c>
      <c r="H649" s="124" t="s">
        <v>1425</v>
      </c>
      <c r="I649" s="2" t="s">
        <v>7</v>
      </c>
    </row>
    <row r="650" ht="12.75" customHeight="1">
      <c r="A650" s="46">
        <v>803.0</v>
      </c>
      <c r="B650" s="46"/>
      <c r="C650" s="123" t="s">
        <v>2862</v>
      </c>
      <c r="D650" s="2" t="s">
        <v>2814</v>
      </c>
      <c r="F650" s="32" t="s">
        <v>2368</v>
      </c>
      <c r="H650" s="124" t="s">
        <v>1426</v>
      </c>
      <c r="I650" s="2" t="s">
        <v>1427</v>
      </c>
      <c r="J650" s="2" t="s">
        <v>3633</v>
      </c>
    </row>
    <row r="651" ht="12.75" customHeight="1">
      <c r="A651" s="46">
        <v>804.0</v>
      </c>
      <c r="B651" s="46"/>
      <c r="C651" s="123" t="s">
        <v>2863</v>
      </c>
      <c r="D651" s="2" t="s">
        <v>808</v>
      </c>
      <c r="F651" s="32" t="s">
        <v>2368</v>
      </c>
      <c r="H651" s="124" t="s">
        <v>1428</v>
      </c>
      <c r="I651" s="2" t="s">
        <v>212</v>
      </c>
    </row>
    <row r="652" ht="12.75" customHeight="1">
      <c r="A652" s="46">
        <v>805.0</v>
      </c>
      <c r="B652" s="46"/>
      <c r="C652" s="123" t="s">
        <v>2864</v>
      </c>
      <c r="D652" s="2" t="s">
        <v>2217</v>
      </c>
      <c r="F652" s="32" t="s">
        <v>2218</v>
      </c>
      <c r="H652" s="124" t="s">
        <v>1430</v>
      </c>
      <c r="I652" s="2" t="s">
        <v>108</v>
      </c>
    </row>
    <row r="653" ht="12.75" customHeight="1">
      <c r="A653" s="46">
        <v>806.0</v>
      </c>
      <c r="B653" s="46"/>
      <c r="C653" s="123">
        <v>27817.0</v>
      </c>
      <c r="D653" s="2" t="s">
        <v>2347</v>
      </c>
      <c r="E653" s="2" t="s">
        <v>2348</v>
      </c>
      <c r="F653" s="32" t="s">
        <v>56</v>
      </c>
      <c r="H653" s="124">
        <v>27817.0</v>
      </c>
      <c r="I653" s="2" t="s">
        <v>9</v>
      </c>
    </row>
    <row r="654" ht="12.75" customHeight="1">
      <c r="A654" s="46">
        <v>807.0</v>
      </c>
      <c r="B654" s="46"/>
      <c r="C654" s="123" t="s">
        <v>2865</v>
      </c>
      <c r="D654" s="2" t="s">
        <v>2859</v>
      </c>
      <c r="F654" s="2" t="s">
        <v>56</v>
      </c>
      <c r="H654" s="124" t="s">
        <v>1432</v>
      </c>
      <c r="I654" s="2" t="s">
        <v>446</v>
      </c>
    </row>
    <row r="655" ht="12.75" customHeight="1">
      <c r="A655" s="46">
        <v>808.0</v>
      </c>
      <c r="B655" s="46"/>
      <c r="C655" s="123" t="s">
        <v>2866</v>
      </c>
      <c r="D655" s="2" t="s">
        <v>734</v>
      </c>
      <c r="E655" s="2" t="s">
        <v>2209</v>
      </c>
      <c r="F655" s="32" t="s">
        <v>2210</v>
      </c>
      <c r="H655" s="124" t="s">
        <v>1433</v>
      </c>
      <c r="I655" s="2" t="s">
        <v>678</v>
      </c>
    </row>
    <row r="656" ht="12.75" customHeight="1">
      <c r="A656" s="46">
        <v>809.0</v>
      </c>
      <c r="B656" s="46"/>
      <c r="C656" s="123">
        <v>28195.0</v>
      </c>
      <c r="D656" s="2" t="s">
        <v>930</v>
      </c>
      <c r="E656" s="2" t="s">
        <v>2209</v>
      </c>
      <c r="F656" s="32" t="s">
        <v>2210</v>
      </c>
      <c r="H656" s="124">
        <v>28195.0</v>
      </c>
      <c r="I656" s="2" t="s">
        <v>930</v>
      </c>
    </row>
    <row r="657" ht="12.75" customHeight="1">
      <c r="A657" s="46">
        <v>812.0</v>
      </c>
      <c r="B657" s="46"/>
      <c r="C657" s="123">
        <v>28505.0</v>
      </c>
      <c r="D657" s="2" t="s">
        <v>930</v>
      </c>
      <c r="E657" s="2" t="s">
        <v>2209</v>
      </c>
      <c r="F657" s="32" t="s">
        <v>2210</v>
      </c>
      <c r="H657" s="124">
        <v>28505.0</v>
      </c>
      <c r="I657" s="2" t="s">
        <v>930</v>
      </c>
    </row>
    <row r="658" ht="12.75" customHeight="1">
      <c r="A658" s="46">
        <v>813.0</v>
      </c>
      <c r="B658" s="46"/>
      <c r="C658" s="123" t="s">
        <v>2867</v>
      </c>
      <c r="D658" s="2" t="s">
        <v>501</v>
      </c>
      <c r="E658" s="2" t="s">
        <v>2209</v>
      </c>
      <c r="F658" s="32" t="s">
        <v>2210</v>
      </c>
      <c r="H658" s="124" t="s">
        <v>1435</v>
      </c>
      <c r="I658" s="2" t="s">
        <v>501</v>
      </c>
    </row>
    <row r="659" ht="12.75" customHeight="1">
      <c r="A659" s="46">
        <v>814.0</v>
      </c>
      <c r="B659" s="46"/>
      <c r="C659" s="123" t="s">
        <v>2868</v>
      </c>
      <c r="D659" s="2" t="s">
        <v>305</v>
      </c>
      <c r="E659" s="2" t="s">
        <v>2209</v>
      </c>
      <c r="F659" s="32" t="s">
        <v>2210</v>
      </c>
      <c r="H659" s="124" t="s">
        <v>1436</v>
      </c>
      <c r="I659" s="2" t="s">
        <v>305</v>
      </c>
    </row>
    <row r="660" ht="12.75" customHeight="1">
      <c r="A660" s="46">
        <v>815.0</v>
      </c>
      <c r="B660" s="46"/>
      <c r="C660" s="123" t="s">
        <v>2869</v>
      </c>
      <c r="D660" s="2" t="s">
        <v>1175</v>
      </c>
      <c r="E660" s="2" t="s">
        <v>735</v>
      </c>
      <c r="F660" s="32" t="s">
        <v>2210</v>
      </c>
      <c r="H660" s="124" t="s">
        <v>1437</v>
      </c>
      <c r="I660" s="2" t="s">
        <v>1175</v>
      </c>
    </row>
    <row r="661" ht="12.75" customHeight="1">
      <c r="A661" s="46">
        <v>816.0</v>
      </c>
      <c r="B661" s="46"/>
      <c r="C661" s="123" t="s">
        <v>2870</v>
      </c>
      <c r="D661" s="2" t="s">
        <v>2345</v>
      </c>
      <c r="E661" s="2" t="s">
        <v>735</v>
      </c>
      <c r="F661" s="32" t="s">
        <v>2210</v>
      </c>
      <c r="H661" s="124" t="s">
        <v>1438</v>
      </c>
      <c r="I661" s="2" t="s">
        <v>282</v>
      </c>
      <c r="J661" s="2" t="s">
        <v>3615</v>
      </c>
    </row>
    <row r="662" ht="12.75" customHeight="1">
      <c r="A662" s="46">
        <v>817.0</v>
      </c>
      <c r="B662" s="46"/>
      <c r="C662" s="123" t="s">
        <v>2872</v>
      </c>
      <c r="D662" s="2" t="s">
        <v>2873</v>
      </c>
      <c r="F662" s="32" t="s">
        <v>2874</v>
      </c>
      <c r="G662" s="32" t="s">
        <v>1351</v>
      </c>
      <c r="H662" s="124" t="s">
        <v>1439</v>
      </c>
      <c r="I662" s="2" t="s">
        <v>385</v>
      </c>
    </row>
    <row r="663" ht="12.75" customHeight="1">
      <c r="A663" s="46">
        <v>818.0</v>
      </c>
      <c r="B663" s="46"/>
      <c r="C663" s="123" t="s">
        <v>2875</v>
      </c>
      <c r="D663" s="2" t="s">
        <v>2165</v>
      </c>
      <c r="F663" s="32" t="s">
        <v>181</v>
      </c>
      <c r="G663" s="32" t="s">
        <v>1351</v>
      </c>
      <c r="H663" s="124" t="s">
        <v>1441</v>
      </c>
      <c r="I663" s="2" t="s">
        <v>765</v>
      </c>
    </row>
    <row r="664" ht="12.75" customHeight="1">
      <c r="A664" s="46">
        <v>819.0</v>
      </c>
      <c r="B664" s="46"/>
      <c r="C664" s="123" t="s">
        <v>2876</v>
      </c>
      <c r="D664" s="2" t="s">
        <v>2302</v>
      </c>
      <c r="E664" s="2" t="s">
        <v>735</v>
      </c>
      <c r="F664" s="32" t="s">
        <v>2210</v>
      </c>
      <c r="H664" s="124" t="s">
        <v>1442</v>
      </c>
      <c r="I664" s="2" t="s">
        <v>230</v>
      </c>
    </row>
    <row r="665" ht="12.75" customHeight="1">
      <c r="A665" s="46">
        <v>820.0</v>
      </c>
      <c r="B665" s="46"/>
      <c r="C665" s="123" t="s">
        <v>2877</v>
      </c>
      <c r="D665" s="2" t="s">
        <v>734</v>
      </c>
      <c r="E665" s="2" t="s">
        <v>2209</v>
      </c>
      <c r="F665" s="32" t="s">
        <v>2210</v>
      </c>
      <c r="H665" s="124" t="s">
        <v>1443</v>
      </c>
      <c r="I665" s="2" t="s">
        <v>678</v>
      </c>
    </row>
    <row r="666" ht="12.75" customHeight="1">
      <c r="A666" s="46">
        <v>821.0</v>
      </c>
      <c r="B666" s="46"/>
      <c r="C666" s="123">
        <v>28573.0</v>
      </c>
      <c r="D666" s="2" t="s">
        <v>930</v>
      </c>
      <c r="E666" s="2" t="s">
        <v>2209</v>
      </c>
      <c r="F666" s="32" t="s">
        <v>2210</v>
      </c>
      <c r="H666" s="124">
        <v>28573.0</v>
      </c>
      <c r="I666" s="2" t="s">
        <v>930</v>
      </c>
    </row>
    <row r="667" ht="12.75" customHeight="1">
      <c r="A667" s="46">
        <v>824.0</v>
      </c>
      <c r="B667" s="46"/>
      <c r="C667" s="123">
        <v>28869.0</v>
      </c>
      <c r="D667" s="2" t="s">
        <v>930</v>
      </c>
      <c r="E667" s="2" t="s">
        <v>2209</v>
      </c>
      <c r="F667" s="32" t="s">
        <v>2210</v>
      </c>
      <c r="H667" s="124">
        <v>28869.0</v>
      </c>
      <c r="I667" s="2" t="s">
        <v>930</v>
      </c>
    </row>
    <row r="668" ht="12.75" customHeight="1">
      <c r="A668" s="46">
        <v>825.0</v>
      </c>
      <c r="B668" s="46"/>
      <c r="C668" s="123" t="s">
        <v>2879</v>
      </c>
      <c r="D668" s="32" t="s">
        <v>526</v>
      </c>
      <c r="E668" s="2" t="s">
        <v>2209</v>
      </c>
      <c r="F668" s="32" t="s">
        <v>2210</v>
      </c>
      <c r="H668" s="124" t="s">
        <v>1446</v>
      </c>
      <c r="I668" s="2" t="s">
        <v>507</v>
      </c>
    </row>
    <row r="669" ht="12.75" customHeight="1">
      <c r="A669" s="46">
        <v>826.0</v>
      </c>
      <c r="B669" s="46"/>
      <c r="C669" s="123" t="s">
        <v>2880</v>
      </c>
      <c r="D669" s="2" t="s">
        <v>1290</v>
      </c>
      <c r="E669" s="2" t="s">
        <v>2209</v>
      </c>
      <c r="F669" s="32" t="s">
        <v>2210</v>
      </c>
      <c r="H669" s="124" t="s">
        <v>1448</v>
      </c>
      <c r="I669" s="2" t="s">
        <v>1290</v>
      </c>
    </row>
    <row r="670" ht="12.75" customHeight="1">
      <c r="A670" s="46">
        <v>827.0</v>
      </c>
      <c r="B670" s="46"/>
      <c r="C670" s="123" t="s">
        <v>2881</v>
      </c>
      <c r="D670" s="2" t="s">
        <v>734</v>
      </c>
      <c r="E670" s="2" t="s">
        <v>2209</v>
      </c>
      <c r="F670" s="32" t="s">
        <v>2210</v>
      </c>
      <c r="H670" s="124" t="s">
        <v>1449</v>
      </c>
      <c r="I670" s="2" t="s">
        <v>734</v>
      </c>
    </row>
    <row r="671" ht="12.75" customHeight="1">
      <c r="A671" s="46">
        <v>828.0</v>
      </c>
      <c r="B671" s="46"/>
      <c r="C671" s="123" t="s">
        <v>2882</v>
      </c>
      <c r="D671" s="2" t="s">
        <v>2213</v>
      </c>
      <c r="E671" s="2" t="s">
        <v>2308</v>
      </c>
      <c r="F671" s="32" t="s">
        <v>404</v>
      </c>
      <c r="H671" s="124" t="s">
        <v>1450</v>
      </c>
      <c r="I671" s="2" t="s">
        <v>61</v>
      </c>
    </row>
    <row r="672" ht="12.75" customHeight="1">
      <c r="A672" s="46">
        <v>829.0</v>
      </c>
      <c r="B672" s="46"/>
      <c r="C672" s="123" t="s">
        <v>2883</v>
      </c>
      <c r="D672" s="4" t="s">
        <v>2884</v>
      </c>
      <c r="F672" s="2" t="s">
        <v>2755</v>
      </c>
      <c r="H672" s="124" t="s">
        <v>1451</v>
      </c>
      <c r="I672" s="2" t="s">
        <v>453</v>
      </c>
    </row>
    <row r="673" ht="12.75" customHeight="1">
      <c r="A673" s="46">
        <v>830.0</v>
      </c>
      <c r="B673" s="46"/>
      <c r="C673" s="123">
        <v>28896.0</v>
      </c>
      <c r="D673" s="4" t="s">
        <v>2247</v>
      </c>
      <c r="E673" s="2" t="s">
        <v>2308</v>
      </c>
      <c r="F673" s="32" t="s">
        <v>404</v>
      </c>
      <c r="H673" s="124">
        <v>28896.0</v>
      </c>
      <c r="I673" s="2" t="s">
        <v>1314</v>
      </c>
    </row>
    <row r="674" ht="12.75" customHeight="1">
      <c r="A674" s="46">
        <v>831.0</v>
      </c>
      <c r="B674" s="46"/>
      <c r="C674" s="123" t="s">
        <v>2885</v>
      </c>
      <c r="D674" s="2" t="s">
        <v>367</v>
      </c>
      <c r="E674" s="2" t="s">
        <v>2502</v>
      </c>
      <c r="F674" s="32" t="s">
        <v>2210</v>
      </c>
      <c r="H674" s="124" t="s">
        <v>1453</v>
      </c>
      <c r="I674" s="2" t="s">
        <v>367</v>
      </c>
    </row>
    <row r="675" ht="12.75" customHeight="1">
      <c r="A675" s="46">
        <v>832.0</v>
      </c>
      <c r="B675" s="46"/>
      <c r="C675" s="123" t="s">
        <v>2886</v>
      </c>
      <c r="D675" s="4" t="s">
        <v>2247</v>
      </c>
      <c r="E675" s="2" t="s">
        <v>2308</v>
      </c>
      <c r="F675" s="32" t="s">
        <v>404</v>
      </c>
      <c r="H675" s="124" t="s">
        <v>1454</v>
      </c>
      <c r="I675" s="2" t="s">
        <v>1314</v>
      </c>
    </row>
    <row r="676" ht="12.75" customHeight="1">
      <c r="A676" s="46">
        <v>833.0</v>
      </c>
      <c r="B676" s="46"/>
      <c r="C676" s="123" t="s">
        <v>2887</v>
      </c>
      <c r="D676" s="2" t="s">
        <v>2168</v>
      </c>
      <c r="E676" s="32" t="s">
        <v>2326</v>
      </c>
      <c r="F676" s="2" t="s">
        <v>2327</v>
      </c>
      <c r="G676" s="32" t="s">
        <v>1351</v>
      </c>
      <c r="H676" s="124" t="s">
        <v>1455</v>
      </c>
      <c r="I676" s="2" t="s">
        <v>409</v>
      </c>
      <c r="J676" s="2" t="s">
        <v>3616</v>
      </c>
    </row>
    <row r="677" ht="12.75" customHeight="1">
      <c r="A677" s="46">
        <v>834.0</v>
      </c>
      <c r="B677" s="46"/>
      <c r="C677" s="123" t="s">
        <v>2889</v>
      </c>
      <c r="D677" s="2" t="s">
        <v>2829</v>
      </c>
      <c r="E677" s="2" t="s">
        <v>735</v>
      </c>
      <c r="F677" s="32" t="s">
        <v>2210</v>
      </c>
      <c r="H677" s="124" t="s">
        <v>1456</v>
      </c>
      <c r="I677" s="2" t="s">
        <v>259</v>
      </c>
      <c r="J677" s="2" t="s">
        <v>3615</v>
      </c>
    </row>
    <row r="678" ht="12.75" customHeight="1">
      <c r="A678" s="46">
        <v>835.0</v>
      </c>
      <c r="B678" s="46"/>
      <c r="C678" s="123" t="s">
        <v>2890</v>
      </c>
      <c r="D678" s="2" t="s">
        <v>1175</v>
      </c>
      <c r="E678" s="2" t="s">
        <v>735</v>
      </c>
      <c r="F678" s="32" t="s">
        <v>2210</v>
      </c>
      <c r="H678" s="124" t="s">
        <v>1457</v>
      </c>
      <c r="I678" s="2" t="s">
        <v>1175</v>
      </c>
    </row>
    <row r="679" ht="12.75" customHeight="1">
      <c r="A679" s="46">
        <v>836.0</v>
      </c>
      <c r="B679" s="46"/>
      <c r="C679" s="123" t="s">
        <v>2890</v>
      </c>
      <c r="D679" s="2" t="s">
        <v>2249</v>
      </c>
      <c r="E679" s="32" t="s">
        <v>2250</v>
      </c>
      <c r="F679" s="32" t="s">
        <v>56</v>
      </c>
      <c r="H679" s="124" t="s">
        <v>1458</v>
      </c>
      <c r="I679" s="2" t="s">
        <v>336</v>
      </c>
    </row>
    <row r="680" ht="12.75" customHeight="1">
      <c r="A680" s="46">
        <v>837.0</v>
      </c>
      <c r="B680" s="46"/>
      <c r="C680" s="123" t="s">
        <v>2891</v>
      </c>
      <c r="D680" s="2" t="s">
        <v>2892</v>
      </c>
      <c r="E680" s="2" t="s">
        <v>2599</v>
      </c>
      <c r="F680" s="32" t="s">
        <v>2210</v>
      </c>
      <c r="H680" s="124" t="s">
        <v>1459</v>
      </c>
      <c r="I680" s="2" t="s">
        <v>584</v>
      </c>
    </row>
    <row r="681" ht="12.75" customHeight="1">
      <c r="A681" s="46">
        <v>838.0</v>
      </c>
      <c r="B681" s="46"/>
      <c r="C681" s="123" t="s">
        <v>2893</v>
      </c>
      <c r="D681" s="2" t="s">
        <v>1508</v>
      </c>
      <c r="E681" s="2" t="s">
        <v>2599</v>
      </c>
      <c r="F681" s="32" t="s">
        <v>2210</v>
      </c>
      <c r="H681" s="124" t="s">
        <v>1460</v>
      </c>
      <c r="I681" s="2" t="s">
        <v>1368</v>
      </c>
    </row>
    <row r="682" ht="12.75" customHeight="1">
      <c r="A682" s="46">
        <v>839.0</v>
      </c>
      <c r="B682" s="46"/>
      <c r="C682" s="123" t="s">
        <v>2894</v>
      </c>
      <c r="D682" s="2" t="s">
        <v>2596</v>
      </c>
      <c r="E682" s="2" t="s">
        <v>2597</v>
      </c>
      <c r="F682" s="32" t="s">
        <v>2210</v>
      </c>
      <c r="H682" s="124" t="s">
        <v>1461</v>
      </c>
      <c r="I682" s="2" t="s">
        <v>1399</v>
      </c>
    </row>
    <row r="683" ht="12.75" customHeight="1">
      <c r="A683" s="46">
        <v>840.0</v>
      </c>
      <c r="B683" s="46"/>
      <c r="C683" s="123">
        <v>28937.0</v>
      </c>
      <c r="D683" s="2" t="s">
        <v>930</v>
      </c>
      <c r="E683" s="2" t="s">
        <v>2209</v>
      </c>
      <c r="F683" s="32" t="s">
        <v>2210</v>
      </c>
      <c r="H683" s="124">
        <v>28937.0</v>
      </c>
      <c r="I683" s="2" t="s">
        <v>930</v>
      </c>
    </row>
    <row r="684" ht="12.75" customHeight="1">
      <c r="A684" s="46">
        <v>843.0</v>
      </c>
      <c r="B684" s="46"/>
      <c r="C684" s="123">
        <v>29239.0</v>
      </c>
      <c r="D684" s="2" t="s">
        <v>930</v>
      </c>
      <c r="E684" s="2" t="s">
        <v>2209</v>
      </c>
      <c r="F684" s="32" t="s">
        <v>2210</v>
      </c>
      <c r="H684" s="124">
        <v>29239.0</v>
      </c>
      <c r="I684" s="2" t="s">
        <v>930</v>
      </c>
    </row>
    <row r="685" ht="12.75" customHeight="1">
      <c r="A685" s="46">
        <v>844.0</v>
      </c>
      <c r="B685" s="46"/>
      <c r="C685" s="123" t="s">
        <v>2896</v>
      </c>
      <c r="D685" s="2" t="s">
        <v>734</v>
      </c>
      <c r="E685" s="2" t="s">
        <v>2209</v>
      </c>
      <c r="F685" s="32" t="s">
        <v>2210</v>
      </c>
      <c r="H685" s="124" t="s">
        <v>1463</v>
      </c>
      <c r="I685" s="2" t="s">
        <v>734</v>
      </c>
    </row>
    <row r="686" ht="12.75" customHeight="1">
      <c r="A686" s="46">
        <v>845.0</v>
      </c>
      <c r="B686" s="46"/>
      <c r="C686" s="123" t="s">
        <v>2897</v>
      </c>
      <c r="D686" s="2" t="s">
        <v>3595</v>
      </c>
      <c r="F686" s="32" t="s">
        <v>56</v>
      </c>
      <c r="H686" s="124" t="s">
        <v>1465</v>
      </c>
      <c r="I686" s="2" t="s">
        <v>248</v>
      </c>
    </row>
    <row r="687" ht="12.75" customHeight="1">
      <c r="A687" s="46">
        <v>846.0</v>
      </c>
      <c r="B687" s="46"/>
      <c r="C687" s="123" t="s">
        <v>2899</v>
      </c>
      <c r="D687" s="2" t="s">
        <v>2371</v>
      </c>
      <c r="E687" s="2" t="s">
        <v>2372</v>
      </c>
      <c r="F687" s="32" t="s">
        <v>56</v>
      </c>
      <c r="H687" s="124" t="s">
        <v>1466</v>
      </c>
      <c r="I687" s="2" t="s">
        <v>1467</v>
      </c>
    </row>
    <row r="688" ht="12.75" customHeight="1">
      <c r="A688" s="46">
        <v>847.0</v>
      </c>
      <c r="B688" s="46"/>
      <c r="C688" s="123" t="s">
        <v>2900</v>
      </c>
      <c r="D688" s="2" t="s">
        <v>2220</v>
      </c>
      <c r="F688" s="2" t="s">
        <v>2221</v>
      </c>
      <c r="H688" s="124" t="s">
        <v>1468</v>
      </c>
      <c r="I688" s="2" t="s">
        <v>600</v>
      </c>
    </row>
    <row r="689" ht="12.75" customHeight="1">
      <c r="A689" s="46">
        <v>848.0</v>
      </c>
      <c r="B689" s="46"/>
      <c r="C689" s="123" t="s">
        <v>2901</v>
      </c>
      <c r="D689" s="2" t="s">
        <v>2217</v>
      </c>
      <c r="F689" s="32" t="s">
        <v>2218</v>
      </c>
      <c r="H689" s="124" t="s">
        <v>1470</v>
      </c>
      <c r="I689" s="2" t="s">
        <v>108</v>
      </c>
    </row>
    <row r="690" ht="12.75" customHeight="1">
      <c r="A690" s="46">
        <v>849.0</v>
      </c>
      <c r="B690" s="46"/>
      <c r="C690" s="123" t="s">
        <v>2902</v>
      </c>
      <c r="D690" s="2" t="s">
        <v>2884</v>
      </c>
      <c r="F690" s="2" t="s">
        <v>2755</v>
      </c>
      <c r="H690" s="124" t="s">
        <v>1471</v>
      </c>
      <c r="I690" s="2" t="s">
        <v>456</v>
      </c>
    </row>
    <row r="691" ht="12.75" customHeight="1">
      <c r="A691" s="46">
        <v>850.0</v>
      </c>
      <c r="B691" s="46"/>
      <c r="C691" s="123" t="s">
        <v>2903</v>
      </c>
      <c r="D691" s="2" t="s">
        <v>2347</v>
      </c>
      <c r="E691" s="2" t="s">
        <v>2348</v>
      </c>
      <c r="F691" s="32" t="s">
        <v>56</v>
      </c>
      <c r="H691" s="124" t="s">
        <v>1473</v>
      </c>
      <c r="I691" s="2" t="s">
        <v>1474</v>
      </c>
    </row>
    <row r="692" ht="12.75" customHeight="1">
      <c r="A692" s="46">
        <v>851.0</v>
      </c>
      <c r="B692" s="46"/>
      <c r="C692" s="123"/>
      <c r="D692" s="2" t="s">
        <v>2601</v>
      </c>
      <c r="E692" s="2" t="s">
        <v>2602</v>
      </c>
      <c r="F692" s="2" t="s">
        <v>2603</v>
      </c>
      <c r="H692" s="124"/>
      <c r="I692" s="2" t="s">
        <v>1109</v>
      </c>
    </row>
    <row r="693" ht="12.75" customHeight="1">
      <c r="A693" s="46">
        <v>852.0</v>
      </c>
      <c r="B693" s="46"/>
      <c r="C693" s="123">
        <v>29304.0</v>
      </c>
      <c r="D693" s="2" t="s">
        <v>734</v>
      </c>
      <c r="E693" s="2" t="s">
        <v>2209</v>
      </c>
      <c r="F693" s="32" t="s">
        <v>2210</v>
      </c>
      <c r="H693" s="124">
        <v>29304.0</v>
      </c>
      <c r="I693" s="2" t="s">
        <v>734</v>
      </c>
    </row>
    <row r="694" ht="12.75" customHeight="1">
      <c r="A694" s="46">
        <v>853.0</v>
      </c>
      <c r="B694" s="46"/>
      <c r="C694" s="123">
        <v>29306.0</v>
      </c>
      <c r="D694" s="2" t="s">
        <v>930</v>
      </c>
      <c r="E694" s="2" t="s">
        <v>2209</v>
      </c>
      <c r="F694" s="32" t="s">
        <v>2210</v>
      </c>
      <c r="H694" s="124">
        <v>29306.0</v>
      </c>
      <c r="I694" s="2" t="s">
        <v>930</v>
      </c>
    </row>
    <row r="695" ht="12.75" customHeight="1">
      <c r="A695" s="46">
        <v>856.0</v>
      </c>
      <c r="B695" s="46"/>
      <c r="C695" s="123">
        <v>29605.0</v>
      </c>
      <c r="D695" s="2" t="s">
        <v>930</v>
      </c>
      <c r="E695" s="2" t="s">
        <v>2209</v>
      </c>
      <c r="F695" s="32" t="s">
        <v>2210</v>
      </c>
      <c r="H695" s="124">
        <v>29605.0</v>
      </c>
      <c r="I695" s="2" t="s">
        <v>930</v>
      </c>
    </row>
    <row r="696" ht="12.75" customHeight="1">
      <c r="A696" s="46">
        <v>857.0</v>
      </c>
      <c r="B696" s="46"/>
      <c r="C696" s="123" t="s">
        <v>2905</v>
      </c>
      <c r="D696" s="32" t="s">
        <v>526</v>
      </c>
      <c r="E696" s="2" t="s">
        <v>2209</v>
      </c>
      <c r="F696" s="32" t="s">
        <v>2210</v>
      </c>
      <c r="H696" s="124" t="s">
        <v>1478</v>
      </c>
      <c r="I696" s="2" t="s">
        <v>507</v>
      </c>
    </row>
    <row r="697" ht="12.75" customHeight="1">
      <c r="A697" s="46">
        <v>858.0</v>
      </c>
      <c r="B697" s="46"/>
      <c r="C697" s="123" t="s">
        <v>2906</v>
      </c>
      <c r="D697" s="2" t="s">
        <v>2345</v>
      </c>
      <c r="E697" s="2" t="s">
        <v>735</v>
      </c>
      <c r="F697" s="32" t="s">
        <v>2210</v>
      </c>
      <c r="H697" s="124" t="s">
        <v>1480</v>
      </c>
      <c r="I697" s="2" t="s">
        <v>1149</v>
      </c>
      <c r="J697" s="2" t="s">
        <v>3625</v>
      </c>
    </row>
    <row r="698" ht="12.75" customHeight="1">
      <c r="A698" s="46">
        <v>859.0</v>
      </c>
      <c r="B698" s="46"/>
      <c r="C698" s="123">
        <v>29620.0</v>
      </c>
      <c r="D698" s="2" t="s">
        <v>1175</v>
      </c>
      <c r="E698" s="2" t="s">
        <v>735</v>
      </c>
      <c r="F698" s="32" t="s">
        <v>2210</v>
      </c>
      <c r="H698" s="124">
        <v>29620.0</v>
      </c>
      <c r="I698" s="2" t="s">
        <v>1175</v>
      </c>
    </row>
    <row r="699" ht="12.75" customHeight="1">
      <c r="A699" s="46">
        <v>860.0</v>
      </c>
      <c r="B699" s="46"/>
      <c r="C699" s="123" t="s">
        <v>2908</v>
      </c>
      <c r="D699" s="2" t="s">
        <v>2829</v>
      </c>
      <c r="E699" s="2" t="s">
        <v>1677</v>
      </c>
      <c r="F699" s="32" t="s">
        <v>2210</v>
      </c>
      <c r="H699" s="124" t="s">
        <v>1482</v>
      </c>
      <c r="I699" s="2" t="s">
        <v>3634</v>
      </c>
    </row>
    <row r="700" ht="12.75" customHeight="1">
      <c r="A700" s="46">
        <v>861.0</v>
      </c>
      <c r="B700" s="46"/>
      <c r="C700" s="123" t="s">
        <v>2908</v>
      </c>
      <c r="D700" s="2" t="s">
        <v>2345</v>
      </c>
      <c r="E700" s="2" t="s">
        <v>735</v>
      </c>
      <c r="F700" s="32" t="s">
        <v>2210</v>
      </c>
      <c r="H700" s="124" t="s">
        <v>1482</v>
      </c>
      <c r="I700" s="2" t="s">
        <v>1149</v>
      </c>
      <c r="J700" s="2" t="s">
        <v>3625</v>
      </c>
    </row>
    <row r="701" ht="12.75" customHeight="1">
      <c r="A701" s="46">
        <v>862.0</v>
      </c>
      <c r="B701" s="46"/>
      <c r="C701" s="123" t="s">
        <v>2910</v>
      </c>
      <c r="D701" s="4" t="s">
        <v>2911</v>
      </c>
      <c r="F701" s="2" t="s">
        <v>2912</v>
      </c>
      <c r="G701" s="32" t="s">
        <v>1351</v>
      </c>
      <c r="H701" s="124" t="s">
        <v>1485</v>
      </c>
      <c r="I701" s="2" t="s">
        <v>1486</v>
      </c>
    </row>
    <row r="702" ht="12.75" customHeight="1">
      <c r="A702" s="46">
        <v>863.0</v>
      </c>
      <c r="B702" s="46"/>
      <c r="C702" s="123" t="s">
        <v>2913</v>
      </c>
      <c r="D702" s="2" t="s">
        <v>2328</v>
      </c>
      <c r="F702" s="32" t="s">
        <v>373</v>
      </c>
      <c r="H702" s="124" t="s">
        <v>1487</v>
      </c>
      <c r="I702" s="2" t="s">
        <v>50</v>
      </c>
    </row>
    <row r="703" ht="12.75" customHeight="1">
      <c r="A703" s="46">
        <v>864.0</v>
      </c>
      <c r="B703" s="46"/>
      <c r="C703" s="123" t="s">
        <v>2914</v>
      </c>
      <c r="D703" s="2" t="s">
        <v>2336</v>
      </c>
      <c r="F703" s="32" t="s">
        <v>2337</v>
      </c>
      <c r="G703" s="32" t="s">
        <v>1351</v>
      </c>
      <c r="H703" s="124" t="s">
        <v>1488</v>
      </c>
      <c r="I703" s="2" t="s">
        <v>1489</v>
      </c>
    </row>
    <row r="704" ht="12.75" customHeight="1">
      <c r="A704" s="46">
        <v>865.0</v>
      </c>
      <c r="B704" s="46"/>
      <c r="C704" s="123" t="s">
        <v>2915</v>
      </c>
      <c r="D704" s="2" t="s">
        <v>1175</v>
      </c>
      <c r="E704" s="2" t="s">
        <v>735</v>
      </c>
      <c r="F704" s="32" t="s">
        <v>2210</v>
      </c>
      <c r="H704" s="124" t="s">
        <v>1490</v>
      </c>
      <c r="I704" s="2" t="s">
        <v>1175</v>
      </c>
    </row>
    <row r="705" ht="12.75" customHeight="1">
      <c r="A705" s="46">
        <v>866.0</v>
      </c>
      <c r="B705" s="46"/>
      <c r="C705" s="123">
        <v>29672.0</v>
      </c>
      <c r="D705" s="2" t="s">
        <v>930</v>
      </c>
      <c r="E705" s="2" t="s">
        <v>2209</v>
      </c>
      <c r="F705" s="32" t="s">
        <v>2210</v>
      </c>
      <c r="H705" s="124">
        <v>29672.0</v>
      </c>
      <c r="I705" s="2" t="s">
        <v>930</v>
      </c>
    </row>
    <row r="706" ht="12.75" customHeight="1">
      <c r="A706" s="46">
        <v>869.0</v>
      </c>
      <c r="B706" s="46"/>
      <c r="C706" s="123">
        <v>29969.0</v>
      </c>
      <c r="D706" s="2" t="s">
        <v>930</v>
      </c>
      <c r="E706" s="2" t="s">
        <v>2209</v>
      </c>
      <c r="F706" s="32" t="s">
        <v>2210</v>
      </c>
      <c r="H706" s="124">
        <v>29969.0</v>
      </c>
      <c r="I706" s="2" t="s">
        <v>930</v>
      </c>
    </row>
    <row r="707" ht="12.75" customHeight="1">
      <c r="A707" s="46">
        <v>870.0</v>
      </c>
      <c r="B707" s="46"/>
      <c r="C707" s="123" t="s">
        <v>2916</v>
      </c>
      <c r="D707" s="32" t="s">
        <v>526</v>
      </c>
      <c r="E707" s="2" t="s">
        <v>2209</v>
      </c>
      <c r="F707" s="32" t="s">
        <v>2210</v>
      </c>
      <c r="H707" s="124" t="s">
        <v>1492</v>
      </c>
      <c r="I707" s="2" t="s">
        <v>507</v>
      </c>
    </row>
    <row r="708" ht="12.75" customHeight="1">
      <c r="A708" s="46">
        <v>871.0</v>
      </c>
      <c r="B708" s="46"/>
      <c r="C708" s="123" t="s">
        <v>2917</v>
      </c>
      <c r="D708" s="2" t="s">
        <v>1290</v>
      </c>
      <c r="E708" s="2" t="s">
        <v>2209</v>
      </c>
      <c r="F708" s="32" t="s">
        <v>2210</v>
      </c>
      <c r="H708" s="124" t="s">
        <v>1494</v>
      </c>
      <c r="I708" s="2" t="s">
        <v>1290</v>
      </c>
    </row>
    <row r="709" ht="12.75" customHeight="1">
      <c r="A709" s="46">
        <v>872.0</v>
      </c>
      <c r="B709" s="46"/>
      <c r="C709" s="123" t="s">
        <v>2918</v>
      </c>
      <c r="D709" s="2" t="s">
        <v>2919</v>
      </c>
      <c r="E709" s="32" t="s">
        <v>2209</v>
      </c>
      <c r="F709" s="2" t="s">
        <v>2210</v>
      </c>
      <c r="H709" s="124" t="s">
        <v>1495</v>
      </c>
      <c r="I709" s="2" t="s">
        <v>327</v>
      </c>
    </row>
    <row r="710" ht="12.75" customHeight="1">
      <c r="A710" s="46">
        <v>873.0</v>
      </c>
      <c r="B710" s="46"/>
      <c r="C710" s="123"/>
      <c r="D710" s="2" t="s">
        <v>501</v>
      </c>
      <c r="E710" s="2" t="s">
        <v>2209</v>
      </c>
      <c r="F710" s="32" t="s">
        <v>2210</v>
      </c>
      <c r="H710" s="124"/>
      <c r="I710" s="2" t="s">
        <v>501</v>
      </c>
    </row>
    <row r="711" ht="12.75" customHeight="1">
      <c r="A711" s="46">
        <v>874.0</v>
      </c>
      <c r="B711" s="46"/>
      <c r="C711" s="123" t="s">
        <v>2920</v>
      </c>
      <c r="D711" s="2" t="s">
        <v>3596</v>
      </c>
      <c r="F711" s="32" t="s">
        <v>56</v>
      </c>
      <c r="H711" s="124" t="s">
        <v>1497</v>
      </c>
      <c r="I711" s="2" t="s">
        <v>249</v>
      </c>
    </row>
    <row r="712" ht="12.75" customHeight="1">
      <c r="A712" s="46">
        <v>875.0</v>
      </c>
      <c r="B712" s="46"/>
      <c r="C712" s="123" t="s">
        <v>2921</v>
      </c>
      <c r="D712" s="4" t="s">
        <v>2922</v>
      </c>
      <c r="F712" s="32" t="s">
        <v>56</v>
      </c>
      <c r="H712" s="124" t="s">
        <v>1498</v>
      </c>
      <c r="I712" s="2" t="s">
        <v>214</v>
      </c>
    </row>
    <row r="713" ht="12.75" customHeight="1">
      <c r="A713" s="46">
        <v>876.0</v>
      </c>
      <c r="B713" s="46"/>
      <c r="C713" s="123" t="s">
        <v>2921</v>
      </c>
      <c r="D713" s="2" t="s">
        <v>2924</v>
      </c>
      <c r="E713" s="2" t="s">
        <v>2925</v>
      </c>
      <c r="F713" s="32" t="s">
        <v>56</v>
      </c>
      <c r="H713" s="124" t="s">
        <v>1498</v>
      </c>
      <c r="I713" s="2" t="s">
        <v>172</v>
      </c>
    </row>
    <row r="714" ht="12.75" customHeight="1">
      <c r="A714" s="46">
        <v>877.0</v>
      </c>
      <c r="B714" s="46"/>
      <c r="C714" s="123" t="s">
        <v>2926</v>
      </c>
      <c r="D714" s="2" t="s">
        <v>2736</v>
      </c>
      <c r="E714" s="32" t="s">
        <v>2213</v>
      </c>
      <c r="F714" s="2" t="s">
        <v>404</v>
      </c>
      <c r="H714" s="124" t="s">
        <v>1502</v>
      </c>
      <c r="I714" s="2" t="s">
        <v>484</v>
      </c>
    </row>
    <row r="715" ht="12.75" customHeight="1">
      <c r="A715" s="46">
        <v>878.0</v>
      </c>
      <c r="B715" s="46"/>
      <c r="C715" s="123" t="s">
        <v>2927</v>
      </c>
      <c r="D715" s="2" t="s">
        <v>2371</v>
      </c>
      <c r="E715" s="2" t="s">
        <v>2372</v>
      </c>
      <c r="F715" s="32" t="s">
        <v>56</v>
      </c>
      <c r="H715" s="124" t="s">
        <v>1503</v>
      </c>
      <c r="I715" s="2" t="s">
        <v>1467</v>
      </c>
    </row>
    <row r="716" ht="12.75" customHeight="1">
      <c r="A716" s="46">
        <v>879.0</v>
      </c>
      <c r="B716" s="46"/>
      <c r="C716" s="123" t="s">
        <v>2928</v>
      </c>
      <c r="D716" s="4" t="s">
        <v>2929</v>
      </c>
      <c r="F716" s="2" t="s">
        <v>56</v>
      </c>
      <c r="H716" s="124" t="s">
        <v>1504</v>
      </c>
      <c r="I716" s="2" t="s">
        <v>291</v>
      </c>
      <c r="J716" s="2" t="s">
        <v>3635</v>
      </c>
    </row>
    <row r="717" ht="12.75" customHeight="1">
      <c r="A717" s="46">
        <v>880.0</v>
      </c>
      <c r="B717" s="46"/>
      <c r="C717" s="123" t="s">
        <v>2930</v>
      </c>
      <c r="D717" s="2" t="s">
        <v>734</v>
      </c>
      <c r="E717" s="2" t="s">
        <v>2209</v>
      </c>
      <c r="F717" s="32" t="s">
        <v>2210</v>
      </c>
      <c r="H717" s="124" t="s">
        <v>1505</v>
      </c>
      <c r="I717" s="2" t="s">
        <v>734</v>
      </c>
    </row>
    <row r="718" ht="12.75" customHeight="1">
      <c r="A718" s="46">
        <v>881.0</v>
      </c>
      <c r="B718" s="46"/>
      <c r="C718" s="123" t="s">
        <v>2931</v>
      </c>
      <c r="D718" s="2" t="s">
        <v>1508</v>
      </c>
      <c r="E718" s="2" t="s">
        <v>2599</v>
      </c>
      <c r="F718" s="32" t="s">
        <v>2210</v>
      </c>
      <c r="H718" s="124" t="s">
        <v>1507</v>
      </c>
      <c r="I718" s="2" t="s">
        <v>1508</v>
      </c>
    </row>
    <row r="719" ht="12.75" customHeight="1">
      <c r="A719" s="46">
        <v>882.0</v>
      </c>
      <c r="B719" s="46"/>
      <c r="C719" s="123">
        <v>30036.0</v>
      </c>
      <c r="D719" s="2" t="s">
        <v>930</v>
      </c>
      <c r="E719" s="2" t="s">
        <v>2209</v>
      </c>
      <c r="F719" s="32" t="s">
        <v>2210</v>
      </c>
      <c r="H719" s="124">
        <v>30036.0</v>
      </c>
      <c r="I719" s="2" t="s">
        <v>930</v>
      </c>
    </row>
    <row r="720" ht="12.75" customHeight="1">
      <c r="A720" s="46">
        <v>885.0</v>
      </c>
      <c r="B720" s="46"/>
      <c r="C720" s="123">
        <v>30334.0</v>
      </c>
      <c r="D720" s="2" t="s">
        <v>930</v>
      </c>
      <c r="E720" s="2" t="s">
        <v>2209</v>
      </c>
      <c r="F720" s="32" t="s">
        <v>2210</v>
      </c>
      <c r="H720" s="124">
        <v>30334.0</v>
      </c>
      <c r="I720" s="2" t="s">
        <v>930</v>
      </c>
    </row>
    <row r="721" ht="12.75" customHeight="1">
      <c r="A721" s="46">
        <v>886.0</v>
      </c>
      <c r="B721" s="46"/>
      <c r="C721" s="123" t="s">
        <v>2932</v>
      </c>
      <c r="D721" s="2" t="s">
        <v>501</v>
      </c>
      <c r="E721" s="2" t="s">
        <v>2209</v>
      </c>
      <c r="F721" s="32" t="s">
        <v>2210</v>
      </c>
      <c r="H721" s="124" t="s">
        <v>1510</v>
      </c>
      <c r="I721" s="2" t="s">
        <v>501</v>
      </c>
    </row>
    <row r="722" ht="12.75" customHeight="1">
      <c r="A722" s="46">
        <v>887.0</v>
      </c>
      <c r="B722" s="46"/>
      <c r="C722" s="123" t="s">
        <v>2933</v>
      </c>
      <c r="D722" s="2" t="s">
        <v>298</v>
      </c>
      <c r="E722" s="2" t="s">
        <v>2209</v>
      </c>
      <c r="F722" s="32" t="s">
        <v>2210</v>
      </c>
      <c r="H722" s="124" t="s">
        <v>1512</v>
      </c>
      <c r="I722" s="2" t="s">
        <v>298</v>
      </c>
    </row>
    <row r="723" ht="12.75" customHeight="1">
      <c r="A723" s="46">
        <v>888.0</v>
      </c>
      <c r="B723" s="46"/>
      <c r="C723" s="123" t="s">
        <v>2934</v>
      </c>
      <c r="D723" s="4" t="s">
        <v>2935</v>
      </c>
      <c r="E723" s="2" t="s">
        <v>2925</v>
      </c>
      <c r="F723" s="32" t="s">
        <v>56</v>
      </c>
      <c r="H723" s="124" t="s">
        <v>1513</v>
      </c>
      <c r="I723" s="2" t="s">
        <v>54</v>
      </c>
    </row>
    <row r="724" ht="12.75" customHeight="1">
      <c r="A724" s="46">
        <v>889.0</v>
      </c>
      <c r="B724" s="46"/>
      <c r="C724" s="123" t="s">
        <v>2936</v>
      </c>
      <c r="D724" s="2" t="s">
        <v>734</v>
      </c>
      <c r="E724" s="2" t="s">
        <v>2209</v>
      </c>
      <c r="F724" s="32" t="s">
        <v>2210</v>
      </c>
      <c r="H724" s="124" t="s">
        <v>1514</v>
      </c>
      <c r="I724" s="2" t="s">
        <v>734</v>
      </c>
    </row>
    <row r="725" ht="12.75" customHeight="1">
      <c r="A725" s="46">
        <v>890.0</v>
      </c>
      <c r="B725" s="46"/>
      <c r="C725" s="123" t="s">
        <v>2937</v>
      </c>
      <c r="D725" s="2" t="s">
        <v>2898</v>
      </c>
      <c r="E725" s="2" t="s">
        <v>2925</v>
      </c>
      <c r="F725" s="32" t="s">
        <v>56</v>
      </c>
      <c r="H725" s="124" t="s">
        <v>1515</v>
      </c>
      <c r="I725" s="2" t="s">
        <v>121</v>
      </c>
    </row>
    <row r="726" ht="12.75" customHeight="1">
      <c r="A726" s="46">
        <v>891.0</v>
      </c>
      <c r="B726" s="46"/>
      <c r="C726" s="123" t="s">
        <v>2938</v>
      </c>
      <c r="D726" s="2" t="s">
        <v>1649</v>
      </c>
      <c r="E726" s="2" t="s">
        <v>2925</v>
      </c>
      <c r="F726" s="32" t="s">
        <v>56</v>
      </c>
      <c r="H726" s="124" t="s">
        <v>1516</v>
      </c>
      <c r="I726" s="2" t="s">
        <v>1517</v>
      </c>
    </row>
    <row r="727" ht="12.75" customHeight="1">
      <c r="A727" s="46">
        <v>892.0</v>
      </c>
      <c r="B727" s="46"/>
      <c r="C727" s="123" t="s">
        <v>2939</v>
      </c>
      <c r="D727" s="2" t="s">
        <v>2168</v>
      </c>
      <c r="E727" s="32" t="s">
        <v>2326</v>
      </c>
      <c r="F727" s="2" t="s">
        <v>2327</v>
      </c>
      <c r="G727" s="32" t="s">
        <v>1351</v>
      </c>
      <c r="H727" s="124" t="s">
        <v>1518</v>
      </c>
      <c r="I727" s="2" t="s">
        <v>409</v>
      </c>
      <c r="J727" s="2" t="s">
        <v>3616</v>
      </c>
    </row>
    <row r="728" ht="12.75" customHeight="1">
      <c r="A728" s="46">
        <v>893.0</v>
      </c>
      <c r="B728" s="46"/>
      <c r="C728" s="123" t="s">
        <v>2940</v>
      </c>
      <c r="D728" s="2" t="s">
        <v>2302</v>
      </c>
      <c r="E728" s="2" t="s">
        <v>735</v>
      </c>
      <c r="F728" s="32" t="s">
        <v>2210</v>
      </c>
      <c r="H728" s="124" t="s">
        <v>1519</v>
      </c>
      <c r="I728" s="2" t="s">
        <v>1113</v>
      </c>
    </row>
    <row r="729" ht="12.75" customHeight="1">
      <c r="A729" s="46">
        <v>894.0</v>
      </c>
      <c r="B729" s="46"/>
      <c r="C729" s="123" t="s">
        <v>2941</v>
      </c>
      <c r="D729" s="2" t="s">
        <v>2345</v>
      </c>
      <c r="E729" s="2" t="s">
        <v>735</v>
      </c>
      <c r="F729" s="32" t="s">
        <v>2210</v>
      </c>
      <c r="H729" s="124" t="s">
        <v>1521</v>
      </c>
      <c r="I729" s="2" t="s">
        <v>1149</v>
      </c>
      <c r="J729" s="2" t="s">
        <v>3625</v>
      </c>
    </row>
    <row r="730" ht="12.75" customHeight="1">
      <c r="A730" s="46">
        <v>895.0</v>
      </c>
      <c r="B730" s="46"/>
      <c r="C730" s="123" t="s">
        <v>2942</v>
      </c>
      <c r="D730" s="2" t="s">
        <v>2306</v>
      </c>
      <c r="E730" s="2" t="s">
        <v>735</v>
      </c>
      <c r="F730" s="32" t="s">
        <v>2210</v>
      </c>
      <c r="H730" s="124" t="s">
        <v>1522</v>
      </c>
      <c r="I730" s="2" t="s">
        <v>285</v>
      </c>
      <c r="J730" s="2" t="s">
        <v>3615</v>
      </c>
    </row>
    <row r="731" ht="12.75" customHeight="1">
      <c r="A731" s="46">
        <v>896.0</v>
      </c>
      <c r="B731" s="46"/>
      <c r="C731" s="123" t="s">
        <v>2943</v>
      </c>
      <c r="D731" s="2" t="s">
        <v>689</v>
      </c>
      <c r="E731" s="2" t="s">
        <v>2209</v>
      </c>
      <c r="F731" s="32" t="s">
        <v>2210</v>
      </c>
      <c r="H731" s="124" t="s">
        <v>1523</v>
      </c>
      <c r="I731" s="2" t="s">
        <v>689</v>
      </c>
    </row>
    <row r="732" ht="12.75" customHeight="1">
      <c r="A732" s="46">
        <v>897.0</v>
      </c>
      <c r="B732" s="46"/>
      <c r="C732" s="123">
        <v>30400.0</v>
      </c>
      <c r="D732" s="2" t="s">
        <v>930</v>
      </c>
      <c r="E732" s="2" t="s">
        <v>2209</v>
      </c>
      <c r="F732" s="32" t="s">
        <v>2210</v>
      </c>
      <c r="H732" s="124">
        <v>30400.0</v>
      </c>
      <c r="I732" s="2" t="s">
        <v>930</v>
      </c>
    </row>
    <row r="733" ht="12.75" customHeight="1">
      <c r="A733" s="46">
        <v>900.0</v>
      </c>
      <c r="B733" s="46"/>
      <c r="C733" s="123">
        <v>30697.0</v>
      </c>
      <c r="D733" s="2" t="s">
        <v>930</v>
      </c>
      <c r="E733" s="2" t="s">
        <v>2209</v>
      </c>
      <c r="F733" s="32" t="s">
        <v>2210</v>
      </c>
      <c r="H733" s="124">
        <v>30697.0</v>
      </c>
      <c r="I733" s="2" t="s">
        <v>930</v>
      </c>
    </row>
    <row r="734" ht="12.75" customHeight="1">
      <c r="A734" s="46">
        <v>901.0</v>
      </c>
      <c r="B734" s="46"/>
      <c r="C734" s="123" t="s">
        <v>2944</v>
      </c>
      <c r="D734" s="2" t="s">
        <v>305</v>
      </c>
      <c r="E734" s="2" t="s">
        <v>2209</v>
      </c>
      <c r="F734" s="32" t="s">
        <v>2210</v>
      </c>
      <c r="H734" s="124" t="s">
        <v>1526</v>
      </c>
      <c r="I734" s="2" t="s">
        <v>305</v>
      </c>
    </row>
    <row r="735" ht="12.75" customHeight="1">
      <c r="A735" s="46">
        <v>902.0</v>
      </c>
      <c r="B735" s="46"/>
      <c r="C735" s="123" t="s">
        <v>2945</v>
      </c>
      <c r="D735" s="4" t="s">
        <v>2935</v>
      </c>
      <c r="E735" s="2" t="s">
        <v>2925</v>
      </c>
      <c r="F735" s="32" t="s">
        <v>56</v>
      </c>
      <c r="H735" s="124" t="s">
        <v>1528</v>
      </c>
      <c r="I735" s="2" t="s">
        <v>51</v>
      </c>
    </row>
    <row r="736" ht="12.75" customHeight="1">
      <c r="A736" s="46">
        <v>903.0</v>
      </c>
      <c r="B736" s="46"/>
      <c r="C736" s="123" t="s">
        <v>2946</v>
      </c>
      <c r="D736" s="2" t="s">
        <v>2898</v>
      </c>
      <c r="E736" s="2" t="s">
        <v>2925</v>
      </c>
      <c r="F736" s="32" t="s">
        <v>56</v>
      </c>
      <c r="H736" s="124" t="s">
        <v>1529</v>
      </c>
      <c r="I736" s="2" t="s">
        <v>121</v>
      </c>
    </row>
    <row r="737" ht="12.75" customHeight="1">
      <c r="A737" s="46">
        <v>904.0</v>
      </c>
      <c r="B737" s="46"/>
      <c r="C737" s="123" t="s">
        <v>2947</v>
      </c>
      <c r="D737" s="2" t="s">
        <v>3609</v>
      </c>
      <c r="F737" s="32" t="s">
        <v>56</v>
      </c>
      <c r="H737" s="124" t="s">
        <v>1530</v>
      </c>
      <c r="I737" s="2" t="s">
        <v>632</v>
      </c>
      <c r="J737" s="32"/>
    </row>
    <row r="738" ht="12.75" customHeight="1">
      <c r="A738" s="46">
        <v>905.0</v>
      </c>
      <c r="B738" s="46"/>
      <c r="C738" s="123" t="s">
        <v>2949</v>
      </c>
      <c r="D738" s="2" t="s">
        <v>217</v>
      </c>
      <c r="F738" s="32" t="s">
        <v>404</v>
      </c>
      <c r="H738" s="124" t="s">
        <v>1531</v>
      </c>
      <c r="I738" s="2" t="s">
        <v>217</v>
      </c>
    </row>
    <row r="739" ht="12.75" customHeight="1">
      <c r="A739" s="46">
        <v>906.0</v>
      </c>
      <c r="B739" s="46"/>
      <c r="C739" s="123" t="s">
        <v>2950</v>
      </c>
      <c r="D739" s="2" t="s">
        <v>2213</v>
      </c>
      <c r="E739" s="2" t="s">
        <v>2308</v>
      </c>
      <c r="F739" s="32" t="s">
        <v>404</v>
      </c>
      <c r="H739" s="124" t="s">
        <v>1532</v>
      </c>
      <c r="I739" s="2" t="s">
        <v>61</v>
      </c>
    </row>
    <row r="740" ht="12.75" customHeight="1">
      <c r="A740" s="46">
        <v>907.0</v>
      </c>
      <c r="B740" s="46"/>
      <c r="C740" s="123" t="s">
        <v>2951</v>
      </c>
      <c r="D740" s="2" t="s">
        <v>217</v>
      </c>
      <c r="F740" s="32" t="s">
        <v>404</v>
      </c>
      <c r="H740" s="124" t="s">
        <v>1533</v>
      </c>
      <c r="I740" s="2" t="s">
        <v>217</v>
      </c>
    </row>
    <row r="741" ht="12.75" customHeight="1">
      <c r="A741" s="46">
        <v>908.0</v>
      </c>
      <c r="B741" s="46"/>
      <c r="C741" s="123" t="s">
        <v>2952</v>
      </c>
      <c r="D741" s="2" t="s">
        <v>2859</v>
      </c>
      <c r="F741" s="2" t="s">
        <v>56</v>
      </c>
      <c r="H741" s="124" t="s">
        <v>1534</v>
      </c>
      <c r="I741" s="2" t="s">
        <v>1535</v>
      </c>
    </row>
    <row r="742" ht="12.75" customHeight="1">
      <c r="A742" s="46">
        <v>909.0</v>
      </c>
      <c r="B742" s="46"/>
      <c r="C742" s="123" t="s">
        <v>2953</v>
      </c>
      <c r="D742" s="2" t="s">
        <v>2601</v>
      </c>
      <c r="E742" s="2" t="s">
        <v>2602</v>
      </c>
      <c r="F742" s="2" t="s">
        <v>2603</v>
      </c>
      <c r="H742" s="124" t="s">
        <v>1536</v>
      </c>
      <c r="I742" s="2" t="s">
        <v>603</v>
      </c>
    </row>
    <row r="743" ht="12.75" customHeight="1">
      <c r="A743" s="46">
        <v>910.0</v>
      </c>
      <c r="B743" s="46"/>
      <c r="C743" s="123" t="s">
        <v>2954</v>
      </c>
      <c r="D743" s="2" t="s">
        <v>2596</v>
      </c>
      <c r="E743" s="2" t="s">
        <v>2597</v>
      </c>
      <c r="F743" s="32" t="s">
        <v>2210</v>
      </c>
      <c r="H743" s="124" t="s">
        <v>1537</v>
      </c>
      <c r="I743" s="2" t="s">
        <v>1399</v>
      </c>
    </row>
    <row r="744" ht="12.75" customHeight="1">
      <c r="A744" s="46">
        <v>911.0</v>
      </c>
      <c r="B744" s="46"/>
      <c r="C744" s="123">
        <v>30764.0</v>
      </c>
      <c r="D744" s="2" t="s">
        <v>930</v>
      </c>
      <c r="E744" s="2" t="s">
        <v>2209</v>
      </c>
      <c r="F744" s="32" t="s">
        <v>2210</v>
      </c>
      <c r="H744" s="124">
        <v>30764.0</v>
      </c>
      <c r="I744" s="2" t="s">
        <v>930</v>
      </c>
    </row>
    <row r="745" ht="12.75" customHeight="1">
      <c r="A745" s="46">
        <v>914.0</v>
      </c>
      <c r="B745" s="46"/>
      <c r="C745" s="123">
        <v>31063.0</v>
      </c>
      <c r="D745" s="2" t="s">
        <v>930</v>
      </c>
      <c r="E745" s="2" t="s">
        <v>2209</v>
      </c>
      <c r="F745" s="32" t="s">
        <v>2210</v>
      </c>
      <c r="H745" s="124">
        <v>31063.0</v>
      </c>
      <c r="I745" s="2" t="s">
        <v>930</v>
      </c>
    </row>
    <row r="746" ht="12.75" customHeight="1">
      <c r="A746" s="46">
        <v>915.0</v>
      </c>
      <c r="B746" s="46"/>
      <c r="C746" s="123" t="s">
        <v>2955</v>
      </c>
      <c r="D746" s="2" t="s">
        <v>2306</v>
      </c>
      <c r="E746" s="2" t="s">
        <v>735</v>
      </c>
      <c r="F746" s="32" t="s">
        <v>2210</v>
      </c>
      <c r="H746" s="124" t="s">
        <v>1540</v>
      </c>
      <c r="I746" s="2" t="s">
        <v>1541</v>
      </c>
      <c r="J746" s="2" t="s">
        <v>3625</v>
      </c>
    </row>
    <row r="747" ht="12.75" customHeight="1">
      <c r="A747" s="46">
        <v>916.0</v>
      </c>
      <c r="B747" s="46"/>
      <c r="C747" s="123" t="s">
        <v>2956</v>
      </c>
      <c r="D747" s="4" t="s">
        <v>2256</v>
      </c>
      <c r="E747" s="32" t="s">
        <v>2257</v>
      </c>
      <c r="F747" s="32"/>
      <c r="G747" s="32" t="s">
        <v>1351</v>
      </c>
      <c r="H747" s="124" t="s">
        <v>1542</v>
      </c>
      <c r="I747" s="4" t="s">
        <v>3636</v>
      </c>
      <c r="J747" s="2" t="s">
        <v>3613</v>
      </c>
    </row>
    <row r="748" ht="12.75" customHeight="1">
      <c r="A748" s="46">
        <v>917.0</v>
      </c>
      <c r="B748" s="46"/>
      <c r="C748" s="123" t="s">
        <v>2957</v>
      </c>
      <c r="D748" s="2" t="s">
        <v>233</v>
      </c>
      <c r="F748" s="32" t="s">
        <v>2761</v>
      </c>
      <c r="H748" s="124" t="s">
        <v>1544</v>
      </c>
      <c r="I748" s="2" t="s">
        <v>233</v>
      </c>
    </row>
    <row r="749" ht="12.75" customHeight="1">
      <c r="A749" s="46">
        <v>918.0</v>
      </c>
      <c r="B749" s="46"/>
      <c r="C749" s="123" t="s">
        <v>2959</v>
      </c>
      <c r="D749" s="2" t="s">
        <v>2960</v>
      </c>
      <c r="F749" s="2" t="s">
        <v>2761</v>
      </c>
      <c r="H749" s="124" t="s">
        <v>1545</v>
      </c>
      <c r="I749" s="2" t="s">
        <v>557</v>
      </c>
    </row>
    <row r="750" ht="12.75" customHeight="1">
      <c r="A750" s="46">
        <v>919.0</v>
      </c>
      <c r="B750" s="46"/>
      <c r="C750" s="123" t="s">
        <v>2959</v>
      </c>
      <c r="D750" s="2" t="s">
        <v>2259</v>
      </c>
      <c r="F750" s="2" t="s">
        <v>2260</v>
      </c>
      <c r="H750" s="124" t="s">
        <v>1545</v>
      </c>
      <c r="I750" s="2" t="s">
        <v>321</v>
      </c>
    </row>
    <row r="751" ht="12.75" customHeight="1">
      <c r="A751" s="46">
        <v>920.0</v>
      </c>
      <c r="B751" s="46"/>
      <c r="C751" s="123" t="s">
        <v>2961</v>
      </c>
      <c r="D751" s="2" t="s">
        <v>2962</v>
      </c>
      <c r="E751" s="2" t="s">
        <v>3628</v>
      </c>
      <c r="F751" s="2" t="s">
        <v>492</v>
      </c>
      <c r="H751" s="124" t="s">
        <v>1547</v>
      </c>
      <c r="I751" s="2" t="s">
        <v>359</v>
      </c>
      <c r="J751" s="2" t="s">
        <v>3637</v>
      </c>
    </row>
    <row r="752" ht="12.75" customHeight="1">
      <c r="A752" s="46">
        <v>921.0</v>
      </c>
      <c r="B752" s="46"/>
      <c r="C752" s="123" t="s">
        <v>2963</v>
      </c>
      <c r="D752" s="2" t="s">
        <v>1175</v>
      </c>
      <c r="E752" s="2" t="s">
        <v>735</v>
      </c>
      <c r="F752" s="32" t="s">
        <v>2210</v>
      </c>
      <c r="H752" s="124" t="s">
        <v>1548</v>
      </c>
      <c r="I752" s="2" t="s">
        <v>1175</v>
      </c>
    </row>
    <row r="753" ht="12.75" customHeight="1">
      <c r="A753" s="46">
        <v>922.0</v>
      </c>
      <c r="B753" s="46"/>
      <c r="C753" s="123" t="s">
        <v>2964</v>
      </c>
      <c r="D753" s="2" t="s">
        <v>689</v>
      </c>
      <c r="E753" s="2" t="s">
        <v>2209</v>
      </c>
      <c r="F753" s="32" t="s">
        <v>2210</v>
      </c>
      <c r="H753" s="124" t="s">
        <v>1549</v>
      </c>
      <c r="I753" s="2" t="s">
        <v>689</v>
      </c>
    </row>
    <row r="754" ht="12.75" customHeight="1">
      <c r="A754" s="46">
        <v>923.0</v>
      </c>
      <c r="B754" s="46"/>
      <c r="C754" s="123">
        <v>31135.0</v>
      </c>
      <c r="D754" s="2" t="s">
        <v>930</v>
      </c>
      <c r="E754" s="2" t="s">
        <v>2209</v>
      </c>
      <c r="F754" s="32" t="s">
        <v>2210</v>
      </c>
      <c r="H754" s="124">
        <v>31135.0</v>
      </c>
      <c r="I754" s="2" t="s">
        <v>930</v>
      </c>
    </row>
    <row r="755" ht="12.75" customHeight="1">
      <c r="A755" s="46">
        <v>926.0</v>
      </c>
      <c r="B755" s="46"/>
      <c r="C755" s="123" t="s">
        <v>1552</v>
      </c>
      <c r="H755" s="124" t="s">
        <v>1551</v>
      </c>
    </row>
    <row r="756" ht="12.75" customHeight="1">
      <c r="A756" s="46">
        <v>929.0</v>
      </c>
      <c r="B756" s="46"/>
      <c r="C756" s="123">
        <v>31429.0</v>
      </c>
      <c r="D756" s="2" t="s">
        <v>930</v>
      </c>
      <c r="E756" s="2" t="s">
        <v>2209</v>
      </c>
      <c r="F756" s="32" t="s">
        <v>2210</v>
      </c>
      <c r="H756" s="124">
        <v>31429.0</v>
      </c>
      <c r="I756" s="2" t="s">
        <v>930</v>
      </c>
    </row>
    <row r="757" ht="12.75" customHeight="1">
      <c r="A757" s="46">
        <v>930.0</v>
      </c>
      <c r="B757" s="46"/>
      <c r="C757" s="123" t="s">
        <v>2967</v>
      </c>
      <c r="D757" s="2" t="s">
        <v>1557</v>
      </c>
      <c r="E757" s="2" t="s">
        <v>735</v>
      </c>
      <c r="F757" s="32" t="s">
        <v>2210</v>
      </c>
      <c r="H757" s="124" t="s">
        <v>1556</v>
      </c>
      <c r="I757" s="2" t="s">
        <v>1557</v>
      </c>
    </row>
    <row r="758" ht="12.75" customHeight="1">
      <c r="A758" s="46">
        <v>931.0</v>
      </c>
      <c r="B758" s="46"/>
      <c r="C758" s="123" t="s">
        <v>2968</v>
      </c>
      <c r="D758" s="4" t="s">
        <v>2911</v>
      </c>
      <c r="F758" s="2" t="s">
        <v>2912</v>
      </c>
      <c r="G758" s="32" t="s">
        <v>1351</v>
      </c>
      <c r="H758" s="124" t="s">
        <v>1559</v>
      </c>
      <c r="I758" s="2" t="s">
        <v>394</v>
      </c>
    </row>
    <row r="759" ht="12.75" customHeight="1">
      <c r="A759" s="46">
        <v>932.0</v>
      </c>
      <c r="B759" s="46"/>
      <c r="C759" s="123" t="s">
        <v>2970</v>
      </c>
      <c r="D759" s="2" t="s">
        <v>2328</v>
      </c>
      <c r="F759" s="32" t="s">
        <v>373</v>
      </c>
      <c r="H759" s="124" t="s">
        <v>1561</v>
      </c>
      <c r="I759" s="2" t="s">
        <v>49</v>
      </c>
    </row>
    <row r="760" ht="12.75" customHeight="1">
      <c r="A760" s="46">
        <v>933.0</v>
      </c>
      <c r="B760" s="46"/>
      <c r="C760" s="123" t="s">
        <v>2971</v>
      </c>
      <c r="D760" s="2" t="s">
        <v>2333</v>
      </c>
      <c r="F760" s="32" t="s">
        <v>2331</v>
      </c>
      <c r="H760" s="124" t="s">
        <v>1563</v>
      </c>
      <c r="I760" s="2" t="s">
        <v>581</v>
      </c>
    </row>
    <row r="761" ht="12.75" customHeight="1">
      <c r="A761" s="46">
        <v>934.0</v>
      </c>
      <c r="B761" s="46"/>
      <c r="C761" s="123" t="s">
        <v>2973</v>
      </c>
      <c r="D761" s="2" t="s">
        <v>2974</v>
      </c>
      <c r="F761" s="32" t="s">
        <v>2331</v>
      </c>
      <c r="H761" s="124" t="s">
        <v>1564</v>
      </c>
      <c r="I761" s="2" t="s">
        <v>82</v>
      </c>
    </row>
    <row r="762" ht="12.75" customHeight="1">
      <c r="A762" s="46">
        <v>935.0</v>
      </c>
      <c r="B762" s="46"/>
      <c r="C762" s="123" t="s">
        <v>2975</v>
      </c>
      <c r="D762" s="2" t="s">
        <v>2165</v>
      </c>
      <c r="F762" s="32" t="s">
        <v>181</v>
      </c>
      <c r="G762" s="32" t="s">
        <v>1351</v>
      </c>
      <c r="H762" s="124" t="s">
        <v>1566</v>
      </c>
      <c r="I762" s="2" t="s">
        <v>765</v>
      </c>
    </row>
    <row r="763" ht="12.75" customHeight="1">
      <c r="A763" s="46">
        <v>936.0</v>
      </c>
      <c r="B763" s="46"/>
      <c r="C763" s="123" t="s">
        <v>2976</v>
      </c>
      <c r="D763" s="2" t="s">
        <v>2166</v>
      </c>
      <c r="E763" s="32" t="s">
        <v>2257</v>
      </c>
      <c r="G763" s="32" t="s">
        <v>1351</v>
      </c>
      <c r="H763" s="124" t="s">
        <v>1568</v>
      </c>
      <c r="I763" s="2" t="s">
        <v>1569</v>
      </c>
      <c r="J763" s="2" t="s">
        <v>3638</v>
      </c>
    </row>
    <row r="764" ht="12.75" customHeight="1">
      <c r="A764" s="46">
        <v>937.0</v>
      </c>
      <c r="B764" s="46"/>
      <c r="C764" s="123" t="s">
        <v>2980</v>
      </c>
      <c r="D764" s="2" t="s">
        <v>2302</v>
      </c>
      <c r="E764" s="2" t="s">
        <v>735</v>
      </c>
      <c r="F764" s="32" t="s">
        <v>2210</v>
      </c>
      <c r="H764" s="124" t="s">
        <v>1570</v>
      </c>
      <c r="I764" s="2" t="s">
        <v>230</v>
      </c>
    </row>
    <row r="765" ht="12.75" customHeight="1">
      <c r="A765" s="46">
        <v>938.0</v>
      </c>
      <c r="B765" s="46"/>
      <c r="C765" s="123" t="s">
        <v>2982</v>
      </c>
      <c r="D765" s="2" t="s">
        <v>734</v>
      </c>
      <c r="E765" s="2" t="s">
        <v>2209</v>
      </c>
      <c r="F765" s="32" t="s">
        <v>2210</v>
      </c>
      <c r="H765" s="124" t="s">
        <v>1572</v>
      </c>
      <c r="I765" s="2" t="s">
        <v>734</v>
      </c>
    </row>
    <row r="766" ht="12.75" customHeight="1">
      <c r="A766" s="46">
        <v>939.0</v>
      </c>
      <c r="B766" s="46"/>
      <c r="C766" s="123" t="s">
        <v>2983</v>
      </c>
      <c r="D766" s="2" t="s">
        <v>681</v>
      </c>
      <c r="E766" s="2" t="s">
        <v>2209</v>
      </c>
      <c r="F766" s="32" t="s">
        <v>2210</v>
      </c>
      <c r="H766" s="124" t="s">
        <v>1574</v>
      </c>
      <c r="I766" s="2" t="s">
        <v>681</v>
      </c>
    </row>
    <row r="767" ht="12.75" customHeight="1">
      <c r="A767" s="46">
        <v>940.0</v>
      </c>
      <c r="B767" s="46"/>
      <c r="C767" s="123" t="s">
        <v>2984</v>
      </c>
      <c r="D767" s="2" t="s">
        <v>397</v>
      </c>
      <c r="E767" s="2" t="s">
        <v>2209</v>
      </c>
      <c r="F767" s="32" t="s">
        <v>2210</v>
      </c>
      <c r="H767" s="124" t="s">
        <v>1575</v>
      </c>
      <c r="I767" s="2" t="s">
        <v>397</v>
      </c>
    </row>
    <row r="768" ht="12.75" customHeight="1">
      <c r="A768" s="46">
        <v>941.0</v>
      </c>
      <c r="B768" s="46"/>
      <c r="C768" s="123">
        <v>31499.0</v>
      </c>
      <c r="D768" s="2" t="s">
        <v>930</v>
      </c>
      <c r="E768" s="2" t="s">
        <v>2209</v>
      </c>
      <c r="F768" s="32" t="s">
        <v>2210</v>
      </c>
      <c r="H768" s="124">
        <v>31499.0</v>
      </c>
      <c r="I768" s="2" t="s">
        <v>930</v>
      </c>
    </row>
    <row r="769" ht="12.75" customHeight="1">
      <c r="A769" s="46">
        <v>944.0</v>
      </c>
      <c r="B769" s="46"/>
      <c r="C769" s="123">
        <v>31564.0</v>
      </c>
      <c r="D769" s="2" t="s">
        <v>930</v>
      </c>
      <c r="E769" s="2" t="s">
        <v>2209</v>
      </c>
      <c r="F769" s="32" t="s">
        <v>2210</v>
      </c>
      <c r="H769" s="139" t="s">
        <v>1580</v>
      </c>
      <c r="I769" s="2" t="s">
        <v>930</v>
      </c>
    </row>
    <row r="770" ht="12.75" customHeight="1">
      <c r="A770" s="46">
        <v>945.0</v>
      </c>
      <c r="B770" s="46"/>
      <c r="C770" s="123"/>
      <c r="D770" s="2" t="s">
        <v>689</v>
      </c>
      <c r="E770" s="2" t="s">
        <v>2209</v>
      </c>
      <c r="F770" s="32" t="s">
        <v>2210</v>
      </c>
      <c r="H770" s="124"/>
      <c r="I770" s="2" t="s">
        <v>689</v>
      </c>
    </row>
    <row r="771" ht="12.75" customHeight="1">
      <c r="A771" s="46">
        <v>946.0</v>
      </c>
      <c r="B771" s="46"/>
      <c r="C771" s="123">
        <v>31564.0</v>
      </c>
      <c r="D771" s="2" t="s">
        <v>930</v>
      </c>
      <c r="E771" s="2" t="s">
        <v>2209</v>
      </c>
      <c r="F771" s="32" t="s">
        <v>2210</v>
      </c>
      <c r="H771" s="139" t="s">
        <v>1580</v>
      </c>
      <c r="I771" s="2" t="s">
        <v>930</v>
      </c>
    </row>
    <row r="772" ht="12.75" customHeight="1">
      <c r="A772" s="46">
        <v>949.0</v>
      </c>
      <c r="B772" s="46"/>
      <c r="C772" s="123">
        <v>31619.0</v>
      </c>
      <c r="D772" s="2" t="s">
        <v>930</v>
      </c>
      <c r="E772" s="2" t="s">
        <v>2209</v>
      </c>
      <c r="F772" s="32" t="s">
        <v>2210</v>
      </c>
      <c r="H772" s="124">
        <v>31619.0</v>
      </c>
      <c r="I772" s="2" t="s">
        <v>930</v>
      </c>
    </row>
    <row r="773" ht="12.75" customHeight="1">
      <c r="A773" s="46">
        <v>950.0</v>
      </c>
      <c r="B773" s="46"/>
      <c r="C773" s="123"/>
      <c r="D773" s="2" t="s">
        <v>2601</v>
      </c>
      <c r="E773" s="2" t="s">
        <v>2602</v>
      </c>
      <c r="F773" s="2" t="s">
        <v>2603</v>
      </c>
      <c r="H773" s="124"/>
      <c r="I773" s="2" t="s">
        <v>603</v>
      </c>
    </row>
    <row r="774" ht="12.75" customHeight="1">
      <c r="A774" s="46">
        <v>951.0</v>
      </c>
      <c r="B774" s="46"/>
      <c r="C774" s="123">
        <v>31630.0</v>
      </c>
      <c r="D774" s="2" t="s">
        <v>930</v>
      </c>
      <c r="E774" s="2" t="s">
        <v>2209</v>
      </c>
      <c r="F774" s="32" t="s">
        <v>2210</v>
      </c>
      <c r="H774" s="124">
        <v>31630.0</v>
      </c>
      <c r="I774" s="2" t="s">
        <v>930</v>
      </c>
    </row>
    <row r="775" ht="12.75" customHeight="1">
      <c r="A775" s="46">
        <v>954.0</v>
      </c>
      <c r="B775" s="46"/>
      <c r="C775" s="123">
        <v>31791.0</v>
      </c>
      <c r="D775" s="2" t="s">
        <v>930</v>
      </c>
      <c r="E775" s="2" t="s">
        <v>2209</v>
      </c>
      <c r="F775" s="32" t="s">
        <v>2210</v>
      </c>
      <c r="H775" s="124">
        <v>31791.0</v>
      </c>
      <c r="I775" s="2" t="s">
        <v>930</v>
      </c>
    </row>
    <row r="776" ht="12.75" customHeight="1">
      <c r="A776" s="46">
        <v>955.0</v>
      </c>
      <c r="B776" s="46"/>
      <c r="C776" s="123" t="s">
        <v>2987</v>
      </c>
      <c r="D776" s="2" t="s">
        <v>1290</v>
      </c>
      <c r="E776" s="2" t="s">
        <v>2209</v>
      </c>
      <c r="F776" s="32" t="s">
        <v>2210</v>
      </c>
      <c r="H776" s="124" t="s">
        <v>1585</v>
      </c>
      <c r="I776" s="2" t="s">
        <v>1290</v>
      </c>
    </row>
    <row r="777" ht="12.75" customHeight="1">
      <c r="A777" s="46">
        <v>956.0</v>
      </c>
      <c r="B777" s="46"/>
      <c r="C777" s="123" t="s">
        <v>2988</v>
      </c>
      <c r="D777" s="2" t="s">
        <v>1175</v>
      </c>
      <c r="E777" s="2" t="s">
        <v>735</v>
      </c>
      <c r="F777" s="32" t="s">
        <v>2210</v>
      </c>
      <c r="H777" s="124" t="s">
        <v>1587</v>
      </c>
      <c r="I777" s="2" t="s">
        <v>1175</v>
      </c>
    </row>
    <row r="778" ht="12.75" customHeight="1">
      <c r="A778" s="46">
        <v>957.0</v>
      </c>
      <c r="B778" s="46"/>
      <c r="C778" s="123"/>
      <c r="D778" s="2" t="s">
        <v>2990</v>
      </c>
      <c r="F778" s="32" t="s">
        <v>2991</v>
      </c>
      <c r="H778" s="124"/>
      <c r="I778" s="2" t="s">
        <v>130</v>
      </c>
    </row>
    <row r="779" ht="12.75" customHeight="1">
      <c r="A779" s="46">
        <v>958.0</v>
      </c>
      <c r="B779" s="46"/>
      <c r="C779" s="123">
        <v>31814.0</v>
      </c>
      <c r="D779" s="4" t="s">
        <v>2256</v>
      </c>
      <c r="E779" s="32" t="s">
        <v>2257</v>
      </c>
      <c r="G779" s="32" t="s">
        <v>1351</v>
      </c>
      <c r="H779" s="124">
        <v>31814.0</v>
      </c>
      <c r="I779" s="4" t="s">
        <v>37</v>
      </c>
      <c r="J779" s="32" t="s">
        <v>3613</v>
      </c>
    </row>
    <row r="780" ht="12.75" customHeight="1">
      <c r="A780" s="46">
        <v>959.0</v>
      </c>
      <c r="B780" s="46"/>
      <c r="C780" s="123" t="s">
        <v>2993</v>
      </c>
      <c r="D780" s="2" t="s">
        <v>2994</v>
      </c>
      <c r="F780" s="32" t="s">
        <v>2260</v>
      </c>
      <c r="H780" s="124" t="s">
        <v>1590</v>
      </c>
      <c r="I780" s="2" t="s">
        <v>118</v>
      </c>
    </row>
    <row r="781" ht="12.75" customHeight="1">
      <c r="A781" s="46">
        <v>960.0</v>
      </c>
      <c r="B781" s="46"/>
      <c r="C781" s="123" t="s">
        <v>2995</v>
      </c>
      <c r="D781" s="2" t="s">
        <v>1593</v>
      </c>
      <c r="F781" s="2" t="s">
        <v>561</v>
      </c>
      <c r="H781" s="124" t="s">
        <v>1592</v>
      </c>
      <c r="I781" s="2" t="s">
        <v>1593</v>
      </c>
    </row>
    <row r="782" ht="12.75" customHeight="1">
      <c r="A782" s="46">
        <v>961.0</v>
      </c>
      <c r="B782" s="46"/>
      <c r="C782" s="123" t="s">
        <v>2996</v>
      </c>
      <c r="D782" s="2" t="s">
        <v>233</v>
      </c>
      <c r="F782" s="32" t="s">
        <v>2761</v>
      </c>
      <c r="H782" s="124" t="s">
        <v>1594</v>
      </c>
      <c r="I782" s="2" t="s">
        <v>233</v>
      </c>
    </row>
    <row r="783" ht="12.75" customHeight="1">
      <c r="A783" s="46">
        <v>962.0</v>
      </c>
      <c r="B783" s="46"/>
      <c r="C783" s="123" t="s">
        <v>2997</v>
      </c>
      <c r="D783" s="2" t="s">
        <v>1597</v>
      </c>
      <c r="F783" s="2" t="s">
        <v>492</v>
      </c>
      <c r="H783" s="124" t="s">
        <v>1596</v>
      </c>
      <c r="I783" s="2" t="s">
        <v>1597</v>
      </c>
    </row>
    <row r="784" ht="12.75" customHeight="1">
      <c r="A784" s="46">
        <v>963.0</v>
      </c>
      <c r="B784" s="46"/>
      <c r="C784" s="123" t="s">
        <v>2999</v>
      </c>
      <c r="D784" s="2" t="s">
        <v>3000</v>
      </c>
      <c r="F784" s="32" t="s">
        <v>492</v>
      </c>
      <c r="H784" s="124" t="s">
        <v>1598</v>
      </c>
      <c r="I784" s="2" t="s">
        <v>225</v>
      </c>
    </row>
    <row r="785" ht="12.75" customHeight="1">
      <c r="A785" s="46">
        <v>964.0</v>
      </c>
      <c r="B785" s="46"/>
      <c r="C785" s="123">
        <v>31862.0</v>
      </c>
      <c r="D785" s="2" t="s">
        <v>930</v>
      </c>
      <c r="E785" s="2" t="s">
        <v>2209</v>
      </c>
      <c r="F785" s="32" t="s">
        <v>2210</v>
      </c>
      <c r="H785" s="124">
        <v>31862.0</v>
      </c>
      <c r="I785" s="2" t="s">
        <v>930</v>
      </c>
    </row>
    <row r="786" ht="12.75" customHeight="1">
      <c r="A786" s="46">
        <v>967.0</v>
      </c>
      <c r="B786" s="46"/>
      <c r="C786" s="123">
        <v>32157.0</v>
      </c>
      <c r="D786" s="2" t="s">
        <v>930</v>
      </c>
      <c r="E786" s="2" t="s">
        <v>2209</v>
      </c>
      <c r="F786" s="32" t="s">
        <v>2210</v>
      </c>
      <c r="H786" s="124">
        <v>32157.0</v>
      </c>
      <c r="I786" s="2" t="s">
        <v>930</v>
      </c>
    </row>
    <row r="787" ht="12.75" customHeight="1">
      <c r="A787" s="46">
        <v>968.0</v>
      </c>
      <c r="B787" s="46"/>
      <c r="C787" s="123">
        <v>32158.0</v>
      </c>
      <c r="D787" s="2" t="s">
        <v>298</v>
      </c>
      <c r="E787" s="2" t="s">
        <v>2209</v>
      </c>
      <c r="F787" s="32" t="s">
        <v>2210</v>
      </c>
      <c r="H787" s="124">
        <v>32158.0</v>
      </c>
      <c r="I787" s="2" t="s">
        <v>298</v>
      </c>
    </row>
    <row r="788" ht="12.75" customHeight="1">
      <c r="A788" s="46">
        <v>969.0</v>
      </c>
      <c r="B788" s="46"/>
      <c r="C788" s="123" t="s">
        <v>3001</v>
      </c>
      <c r="D788" s="4" t="s">
        <v>2617</v>
      </c>
      <c r="F788" s="2" t="s">
        <v>210</v>
      </c>
      <c r="H788" s="124" t="s">
        <v>1601</v>
      </c>
      <c r="I788" s="2" t="s">
        <v>1602</v>
      </c>
    </row>
    <row r="789" ht="12.75" customHeight="1">
      <c r="A789" s="46">
        <v>970.0</v>
      </c>
      <c r="B789" s="46"/>
      <c r="C789" s="123" t="s">
        <v>3002</v>
      </c>
      <c r="D789" s="2" t="s">
        <v>2736</v>
      </c>
      <c r="E789" s="32" t="s">
        <v>2213</v>
      </c>
      <c r="F789" s="2" t="s">
        <v>404</v>
      </c>
      <c r="H789" s="124" t="s">
        <v>1604</v>
      </c>
      <c r="I789" s="2" t="s">
        <v>484</v>
      </c>
    </row>
    <row r="790" ht="12.75" customHeight="1">
      <c r="A790" s="46">
        <v>971.0</v>
      </c>
      <c r="B790" s="46"/>
      <c r="C790" s="123" t="s">
        <v>3003</v>
      </c>
      <c r="D790" s="2" t="s">
        <v>2740</v>
      </c>
      <c r="E790" s="2" t="s">
        <v>3627</v>
      </c>
      <c r="F790" s="4" t="s">
        <v>156</v>
      </c>
      <c r="H790" s="124" t="s">
        <v>1605</v>
      </c>
      <c r="I790" s="2" t="s">
        <v>626</v>
      </c>
    </row>
    <row r="791" ht="12.75" customHeight="1">
      <c r="A791" s="46">
        <v>972.0</v>
      </c>
      <c r="B791" s="46"/>
      <c r="C791" s="123" t="s">
        <v>3004</v>
      </c>
      <c r="D791" s="4" t="s">
        <v>2311</v>
      </c>
      <c r="F791" s="126" t="s">
        <v>2312</v>
      </c>
      <c r="H791" s="124" t="s">
        <v>1606</v>
      </c>
      <c r="I791" s="4" t="s">
        <v>3639</v>
      </c>
    </row>
    <row r="792" ht="12.75" customHeight="1">
      <c r="A792" s="46">
        <v>973.0</v>
      </c>
      <c r="B792" s="46"/>
      <c r="C792" s="123">
        <v>32178.0</v>
      </c>
      <c r="D792" s="2" t="s">
        <v>406</v>
      </c>
      <c r="F792" s="2" t="s">
        <v>404</v>
      </c>
      <c r="H792" s="124">
        <v>32178.0</v>
      </c>
      <c r="I792" s="2" t="s">
        <v>406</v>
      </c>
    </row>
    <row r="793" ht="12.75" customHeight="1">
      <c r="A793" s="46">
        <v>974.0</v>
      </c>
      <c r="B793" s="46"/>
      <c r="C793" s="123" t="s">
        <v>3006</v>
      </c>
      <c r="D793" s="2" t="s">
        <v>2217</v>
      </c>
      <c r="F793" s="32" t="s">
        <v>2218</v>
      </c>
      <c r="H793" s="124" t="s">
        <v>1610</v>
      </c>
      <c r="I793" s="2" t="s">
        <v>108</v>
      </c>
    </row>
    <row r="794" ht="12.75" customHeight="1">
      <c r="A794" s="46">
        <v>975.0</v>
      </c>
      <c r="B794" s="46"/>
      <c r="C794" s="123" t="s">
        <v>3007</v>
      </c>
      <c r="D794" s="2" t="s">
        <v>2220</v>
      </c>
      <c r="F794" s="2" t="s">
        <v>2221</v>
      </c>
      <c r="H794" s="124" t="s">
        <v>1612</v>
      </c>
      <c r="I794" s="2" t="s">
        <v>600</v>
      </c>
    </row>
    <row r="795" ht="12.75" customHeight="1">
      <c r="A795" s="46">
        <v>976.0</v>
      </c>
      <c r="B795" s="46"/>
      <c r="C795" s="123" t="s">
        <v>3008</v>
      </c>
      <c r="D795" s="2" t="s">
        <v>2249</v>
      </c>
      <c r="E795" s="32" t="s">
        <v>2250</v>
      </c>
      <c r="F795" s="32" t="s">
        <v>56</v>
      </c>
      <c r="H795" s="124" t="s">
        <v>1613</v>
      </c>
      <c r="I795" s="2" t="s">
        <v>336</v>
      </c>
    </row>
    <row r="796" ht="12.75" customHeight="1">
      <c r="A796" s="46">
        <v>977.0</v>
      </c>
      <c r="B796" s="46"/>
      <c r="C796" s="123" t="s">
        <v>3009</v>
      </c>
      <c r="D796" s="2" t="s">
        <v>1649</v>
      </c>
      <c r="E796" s="2" t="s">
        <v>2925</v>
      </c>
      <c r="F796" s="32" t="s">
        <v>56</v>
      </c>
      <c r="H796" s="124" t="s">
        <v>1614</v>
      </c>
      <c r="I796" s="2" t="s">
        <v>96</v>
      </c>
    </row>
    <row r="797" ht="12.75" customHeight="1">
      <c r="A797" s="46">
        <v>978.0</v>
      </c>
      <c r="B797" s="46"/>
      <c r="C797" s="123" t="s">
        <v>3010</v>
      </c>
      <c r="D797" s="2" t="s">
        <v>734</v>
      </c>
      <c r="E797" s="2" t="s">
        <v>2209</v>
      </c>
      <c r="F797" s="32" t="s">
        <v>2210</v>
      </c>
      <c r="H797" s="124" t="s">
        <v>1616</v>
      </c>
      <c r="I797" s="2" t="s">
        <v>734</v>
      </c>
    </row>
    <row r="798" ht="12.75" customHeight="1">
      <c r="A798" s="46">
        <v>979.0</v>
      </c>
      <c r="B798" s="46"/>
      <c r="C798" s="123" t="s">
        <v>3011</v>
      </c>
      <c r="D798" s="2" t="s">
        <v>298</v>
      </c>
      <c r="E798" s="2" t="s">
        <v>2209</v>
      </c>
      <c r="F798" s="32" t="s">
        <v>2210</v>
      </c>
      <c r="H798" s="124" t="s">
        <v>1617</v>
      </c>
      <c r="I798" s="2" t="s">
        <v>298</v>
      </c>
    </row>
    <row r="799" ht="12.75" customHeight="1">
      <c r="A799" s="46">
        <v>980.0</v>
      </c>
      <c r="B799" s="46"/>
      <c r="C799" s="123" t="s">
        <v>3012</v>
      </c>
      <c r="D799" s="2" t="s">
        <v>689</v>
      </c>
      <c r="E799" s="2" t="s">
        <v>2209</v>
      </c>
      <c r="F799" s="32" t="s">
        <v>2210</v>
      </c>
      <c r="H799" s="124" t="s">
        <v>1618</v>
      </c>
      <c r="I799" s="2" t="s">
        <v>689</v>
      </c>
    </row>
    <row r="800" ht="12.75" customHeight="1">
      <c r="A800" s="46">
        <v>981.0</v>
      </c>
      <c r="B800" s="46"/>
      <c r="C800" s="123">
        <v>32227.0</v>
      </c>
      <c r="D800" s="2" t="s">
        <v>930</v>
      </c>
      <c r="E800" s="2" t="s">
        <v>2209</v>
      </c>
      <c r="F800" s="32" t="s">
        <v>2210</v>
      </c>
      <c r="H800" s="124">
        <v>32227.0</v>
      </c>
      <c r="I800" s="2" t="s">
        <v>930</v>
      </c>
    </row>
    <row r="801" ht="12.75" customHeight="1">
      <c r="A801" s="46">
        <v>984.0</v>
      </c>
      <c r="B801" s="46"/>
      <c r="C801" s="123">
        <v>32521.0</v>
      </c>
      <c r="D801" s="2" t="s">
        <v>930</v>
      </c>
      <c r="E801" s="2" t="s">
        <v>2209</v>
      </c>
      <c r="F801" s="32" t="s">
        <v>2210</v>
      </c>
      <c r="H801" s="124">
        <v>32521.0</v>
      </c>
      <c r="I801" s="2" t="s">
        <v>930</v>
      </c>
    </row>
    <row r="802" ht="12.75" customHeight="1">
      <c r="A802" s="46">
        <v>985.0</v>
      </c>
      <c r="B802" s="46"/>
      <c r="C802" s="123" t="s">
        <v>3013</v>
      </c>
      <c r="D802" s="2" t="s">
        <v>2345</v>
      </c>
      <c r="E802" s="2" t="s">
        <v>735</v>
      </c>
      <c r="F802" s="32" t="s">
        <v>2210</v>
      </c>
      <c r="H802" s="124" t="s">
        <v>1620</v>
      </c>
      <c r="I802" s="2" t="s">
        <v>1149</v>
      </c>
      <c r="J802" s="2" t="s">
        <v>3625</v>
      </c>
    </row>
    <row r="803" ht="12.75" customHeight="1">
      <c r="A803" s="46">
        <v>986.0</v>
      </c>
      <c r="B803" s="46"/>
      <c r="C803" s="123" t="s">
        <v>3014</v>
      </c>
      <c r="D803" s="2" t="s">
        <v>2306</v>
      </c>
      <c r="E803" s="2" t="s">
        <v>735</v>
      </c>
      <c r="F803" s="32" t="s">
        <v>2210</v>
      </c>
      <c r="H803" s="124" t="s">
        <v>1622</v>
      </c>
      <c r="I803" s="2" t="s">
        <v>285</v>
      </c>
      <c r="J803" s="2" t="s">
        <v>3615</v>
      </c>
    </row>
    <row r="804" ht="12.75" customHeight="1">
      <c r="A804" s="46">
        <v>987.0</v>
      </c>
      <c r="B804" s="46"/>
      <c r="C804" s="123" t="s">
        <v>3015</v>
      </c>
      <c r="D804" s="2" t="s">
        <v>2165</v>
      </c>
      <c r="F804" s="32" t="s">
        <v>181</v>
      </c>
      <c r="G804" s="32" t="s">
        <v>1351</v>
      </c>
      <c r="H804" s="124" t="s">
        <v>1623</v>
      </c>
      <c r="I804" s="2" t="s">
        <v>765</v>
      </c>
    </row>
    <row r="805" ht="12.75" customHeight="1">
      <c r="A805" s="46">
        <v>988.0</v>
      </c>
      <c r="B805" s="46"/>
      <c r="C805" s="123" t="s">
        <v>3016</v>
      </c>
      <c r="D805" s="2" t="s">
        <v>2333</v>
      </c>
      <c r="E805" s="2" t="s">
        <v>3017</v>
      </c>
      <c r="F805" s="32" t="s">
        <v>2331</v>
      </c>
      <c r="H805" s="124" t="s">
        <v>1624</v>
      </c>
      <c r="I805" s="2" t="s">
        <v>1625</v>
      </c>
    </row>
    <row r="806" ht="12.75" customHeight="1">
      <c r="A806" s="46">
        <v>989.0</v>
      </c>
      <c r="B806" s="46"/>
      <c r="C806" s="123" t="s">
        <v>3018</v>
      </c>
      <c r="D806" s="2" t="s">
        <v>2873</v>
      </c>
      <c r="F806" s="32" t="s">
        <v>2874</v>
      </c>
      <c r="G806" s="32" t="s">
        <v>1351</v>
      </c>
      <c r="H806" s="124" t="s">
        <v>1626</v>
      </c>
      <c r="I806" s="2" t="s">
        <v>385</v>
      </c>
    </row>
    <row r="807" ht="12.75" customHeight="1">
      <c r="A807" s="46">
        <v>990.0</v>
      </c>
      <c r="B807" s="46"/>
      <c r="C807" s="123" t="s">
        <v>3019</v>
      </c>
      <c r="D807" s="2" t="s">
        <v>1175</v>
      </c>
      <c r="E807" s="2" t="s">
        <v>735</v>
      </c>
      <c r="F807" s="32" t="s">
        <v>2210</v>
      </c>
      <c r="H807" s="124" t="s">
        <v>1627</v>
      </c>
      <c r="I807" s="2" t="s">
        <v>1175</v>
      </c>
    </row>
    <row r="808" ht="12.75" customHeight="1">
      <c r="A808" s="46">
        <v>991.0</v>
      </c>
      <c r="B808" s="46"/>
      <c r="C808" s="123" t="s">
        <v>3020</v>
      </c>
      <c r="D808" s="2" t="s">
        <v>1508</v>
      </c>
      <c r="E808" s="2" t="s">
        <v>2599</v>
      </c>
      <c r="F808" s="32" t="s">
        <v>2210</v>
      </c>
      <c r="H808" s="124" t="s">
        <v>1628</v>
      </c>
      <c r="I808" s="2" t="s">
        <v>1508</v>
      </c>
    </row>
    <row r="809" ht="12.75" customHeight="1">
      <c r="A809" s="46">
        <v>992.0</v>
      </c>
      <c r="B809" s="46"/>
      <c r="C809" s="123">
        <v>32588.0</v>
      </c>
      <c r="D809" s="2" t="s">
        <v>930</v>
      </c>
      <c r="E809" s="2" t="s">
        <v>2209</v>
      </c>
      <c r="F809" s="32" t="s">
        <v>2210</v>
      </c>
      <c r="H809" s="124">
        <v>32588.0</v>
      </c>
      <c r="I809" s="2" t="s">
        <v>930</v>
      </c>
    </row>
    <row r="810" ht="12.75" customHeight="1">
      <c r="A810" s="46">
        <v>995.0</v>
      </c>
      <c r="B810" s="46"/>
      <c r="C810" s="123">
        <v>32885.0</v>
      </c>
      <c r="D810" s="2" t="s">
        <v>930</v>
      </c>
      <c r="E810" s="2" t="s">
        <v>2209</v>
      </c>
      <c r="F810" s="32" t="s">
        <v>2210</v>
      </c>
      <c r="H810" s="124">
        <v>32885.0</v>
      </c>
      <c r="I810" s="2" t="s">
        <v>930</v>
      </c>
    </row>
    <row r="811" ht="12.75" customHeight="1">
      <c r="A811" s="46">
        <v>996.0</v>
      </c>
      <c r="B811" s="46"/>
      <c r="C811" s="123" t="s">
        <v>3021</v>
      </c>
      <c r="D811" s="2" t="s">
        <v>298</v>
      </c>
      <c r="E811" s="2" t="s">
        <v>2209</v>
      </c>
      <c r="F811" s="32" t="s">
        <v>2210</v>
      </c>
      <c r="H811" s="124" t="s">
        <v>1632</v>
      </c>
      <c r="I811" s="2" t="s">
        <v>298</v>
      </c>
    </row>
    <row r="812" ht="12.75" customHeight="1">
      <c r="A812" s="46">
        <v>997.0</v>
      </c>
      <c r="B812" s="46"/>
      <c r="C812" s="123" t="s">
        <v>3022</v>
      </c>
      <c r="D812" s="2" t="s">
        <v>2345</v>
      </c>
      <c r="E812" s="2" t="s">
        <v>735</v>
      </c>
      <c r="F812" s="32" t="s">
        <v>2210</v>
      </c>
      <c r="H812" s="124" t="s">
        <v>1633</v>
      </c>
      <c r="I812" s="2" t="s">
        <v>1149</v>
      </c>
      <c r="J812" s="2" t="s">
        <v>3625</v>
      </c>
    </row>
    <row r="813" ht="12.75" customHeight="1">
      <c r="A813" s="46">
        <v>998.0</v>
      </c>
      <c r="B813" s="46"/>
      <c r="C813" s="123" t="s">
        <v>3023</v>
      </c>
      <c r="D813" s="2" t="s">
        <v>2306</v>
      </c>
      <c r="E813" s="2" t="s">
        <v>735</v>
      </c>
      <c r="F813" s="32" t="s">
        <v>2210</v>
      </c>
      <c r="H813" s="124" t="s">
        <v>1634</v>
      </c>
      <c r="I813" s="2" t="s">
        <v>285</v>
      </c>
      <c r="J813" s="2" t="s">
        <v>3615</v>
      </c>
    </row>
    <row r="814" ht="12.75" customHeight="1">
      <c r="A814" s="46">
        <v>999.0</v>
      </c>
      <c r="B814" s="46"/>
      <c r="C814" s="123" t="s">
        <v>3024</v>
      </c>
      <c r="D814" s="2" t="s">
        <v>3025</v>
      </c>
      <c r="E814" s="2" t="s">
        <v>3026</v>
      </c>
      <c r="F814" s="2" t="s">
        <v>3026</v>
      </c>
      <c r="G814" s="32" t="s">
        <v>1351</v>
      </c>
      <c r="H814" s="124" t="s">
        <v>1635</v>
      </c>
      <c r="I814" s="2" t="s">
        <v>1636</v>
      </c>
    </row>
    <row r="815" ht="12.75" customHeight="1">
      <c r="A815" s="46">
        <v>1000.0</v>
      </c>
      <c r="B815" s="46"/>
      <c r="C815" s="123"/>
      <c r="D815" s="2" t="s">
        <v>2994</v>
      </c>
      <c r="F815" s="32" t="s">
        <v>2260</v>
      </c>
      <c r="H815" s="124"/>
      <c r="I815" s="2" t="s">
        <v>118</v>
      </c>
    </row>
    <row r="816" ht="12.75" customHeight="1">
      <c r="A816" s="46">
        <v>1001.0</v>
      </c>
      <c r="B816" s="46"/>
      <c r="C816" s="123" t="s">
        <v>3028</v>
      </c>
      <c r="D816" s="2" t="s">
        <v>3029</v>
      </c>
      <c r="F816" s="32" t="s">
        <v>3030</v>
      </c>
      <c r="H816" s="124" t="s">
        <v>1638</v>
      </c>
      <c r="I816" s="2" t="s">
        <v>76</v>
      </c>
    </row>
    <row r="817" ht="12.75" customHeight="1">
      <c r="A817" s="46">
        <v>1002.0</v>
      </c>
      <c r="B817" s="46"/>
      <c r="C817" s="123" t="s">
        <v>3031</v>
      </c>
      <c r="D817" s="2" t="s">
        <v>233</v>
      </c>
      <c r="F817" s="32" t="s">
        <v>2761</v>
      </c>
      <c r="H817" s="124" t="s">
        <v>1640</v>
      </c>
      <c r="I817" s="2" t="s">
        <v>235</v>
      </c>
    </row>
    <row r="818" ht="12.75" customHeight="1">
      <c r="A818" s="46">
        <v>1003.0</v>
      </c>
      <c r="B818" s="46"/>
      <c r="C818" s="123" t="s">
        <v>3032</v>
      </c>
      <c r="D818" s="4" t="s">
        <v>2256</v>
      </c>
      <c r="E818" s="32" t="s">
        <v>2257</v>
      </c>
      <c r="G818" s="32" t="s">
        <v>1351</v>
      </c>
      <c r="H818" s="124" t="s">
        <v>1641</v>
      </c>
      <c r="I818" s="4" t="s">
        <v>3636</v>
      </c>
      <c r="J818" s="2" t="s">
        <v>3613</v>
      </c>
    </row>
    <row r="819" ht="12.75" customHeight="1">
      <c r="A819" s="46">
        <v>1004.0</v>
      </c>
      <c r="B819" s="46"/>
      <c r="C819" s="123">
        <v>32945.0</v>
      </c>
      <c r="D819" s="2" t="s">
        <v>1175</v>
      </c>
      <c r="E819" s="2" t="s">
        <v>735</v>
      </c>
      <c r="F819" s="32" t="s">
        <v>2210</v>
      </c>
      <c r="H819" s="124">
        <v>32945.0</v>
      </c>
      <c r="I819" s="2" t="s">
        <v>780</v>
      </c>
    </row>
    <row r="820" ht="12.75" customHeight="1">
      <c r="A820" s="46">
        <v>1005.0</v>
      </c>
      <c r="B820" s="46"/>
      <c r="C820" s="123" t="s">
        <v>3034</v>
      </c>
      <c r="D820" s="2" t="s">
        <v>3035</v>
      </c>
      <c r="E820" s="2" t="s">
        <v>735</v>
      </c>
      <c r="F820" s="32" t="s">
        <v>2210</v>
      </c>
      <c r="H820" s="124" t="s">
        <v>1643</v>
      </c>
      <c r="I820" s="2" t="s">
        <v>262</v>
      </c>
      <c r="J820" s="2" t="s">
        <v>3625</v>
      </c>
    </row>
    <row r="821" ht="12.75" customHeight="1">
      <c r="A821" s="46">
        <v>1006.0</v>
      </c>
      <c r="B821" s="46"/>
      <c r="C821" s="123">
        <v>32955.0</v>
      </c>
      <c r="D821" s="2" t="s">
        <v>930</v>
      </c>
      <c r="E821" s="2" t="s">
        <v>2209</v>
      </c>
      <c r="F821" s="32" t="s">
        <v>2210</v>
      </c>
      <c r="H821" s="124">
        <v>32955.0</v>
      </c>
      <c r="I821" s="2" t="s">
        <v>930</v>
      </c>
    </row>
    <row r="822" ht="12.75" customHeight="1">
      <c r="A822" s="46">
        <v>1009.0</v>
      </c>
      <c r="B822" s="46"/>
      <c r="C822" s="123">
        <v>33011.0</v>
      </c>
      <c r="D822" s="2" t="s">
        <v>930</v>
      </c>
      <c r="E822" s="2" t="s">
        <v>2209</v>
      </c>
      <c r="F822" s="32" t="s">
        <v>2210</v>
      </c>
      <c r="H822" s="124">
        <v>33011.0</v>
      </c>
      <c r="I822" s="2" t="s">
        <v>930</v>
      </c>
    </row>
    <row r="823" ht="12.75" customHeight="1">
      <c r="A823" s="46">
        <v>1010.0</v>
      </c>
      <c r="B823" s="46"/>
      <c r="C823" s="123" t="s">
        <v>3036</v>
      </c>
      <c r="D823" s="2" t="s">
        <v>1238</v>
      </c>
      <c r="E823" s="2" t="s">
        <v>2209</v>
      </c>
      <c r="F823" s="32" t="s">
        <v>2210</v>
      </c>
      <c r="H823" s="124" t="s">
        <v>1646</v>
      </c>
      <c r="I823" s="2" t="s">
        <v>1238</v>
      </c>
    </row>
    <row r="824" ht="12.75" customHeight="1">
      <c r="A824" s="46">
        <v>1011.0</v>
      </c>
      <c r="B824" s="46"/>
      <c r="C824" s="123">
        <v>33013.0</v>
      </c>
      <c r="D824" s="2" t="s">
        <v>930</v>
      </c>
      <c r="E824" s="2" t="s">
        <v>2209</v>
      </c>
      <c r="F824" s="32" t="s">
        <v>2210</v>
      </c>
      <c r="H824" s="124">
        <v>33013.0</v>
      </c>
      <c r="I824" s="2" t="s">
        <v>930</v>
      </c>
    </row>
    <row r="825" ht="12.75" customHeight="1">
      <c r="A825" s="46">
        <v>1014.0</v>
      </c>
      <c r="B825" s="46"/>
      <c r="C825" s="123">
        <v>33255.0</v>
      </c>
      <c r="D825" s="2" t="s">
        <v>930</v>
      </c>
      <c r="E825" s="2" t="s">
        <v>2209</v>
      </c>
      <c r="F825" s="32" t="s">
        <v>2210</v>
      </c>
      <c r="H825" s="124">
        <v>33255.0</v>
      </c>
      <c r="I825" s="2" t="s">
        <v>930</v>
      </c>
    </row>
    <row r="826" ht="12.75" customHeight="1">
      <c r="A826" s="46">
        <v>1015.0</v>
      </c>
      <c r="B826" s="46"/>
      <c r="C826" s="123" t="s">
        <v>3037</v>
      </c>
      <c r="D826" s="2" t="s">
        <v>1649</v>
      </c>
      <c r="E826" s="2" t="s">
        <v>2925</v>
      </c>
      <c r="F826" s="32" t="s">
        <v>56</v>
      </c>
      <c r="H826" s="124" t="s">
        <v>1648</v>
      </c>
      <c r="I826" s="2" t="s">
        <v>1649</v>
      </c>
    </row>
    <row r="827" ht="12.75" customHeight="1">
      <c r="A827" s="46">
        <v>1016.0</v>
      </c>
      <c r="B827" s="46"/>
      <c r="C827" s="123" t="s">
        <v>3038</v>
      </c>
      <c r="D827" s="2" t="s">
        <v>3609</v>
      </c>
      <c r="F827" s="32" t="s">
        <v>56</v>
      </c>
      <c r="H827" s="124" t="s">
        <v>1650</v>
      </c>
      <c r="I827" s="2" t="s">
        <v>632</v>
      </c>
    </row>
    <row r="828" ht="12.75" customHeight="1">
      <c r="A828" s="46">
        <v>1017.0</v>
      </c>
      <c r="B828" s="46"/>
      <c r="C828" s="123" t="s">
        <v>3039</v>
      </c>
      <c r="D828" s="2" t="s">
        <v>2220</v>
      </c>
      <c r="F828" s="2" t="s">
        <v>2221</v>
      </c>
      <c r="H828" s="124" t="s">
        <v>1651</v>
      </c>
      <c r="I828" s="2" t="s">
        <v>600</v>
      </c>
    </row>
    <row r="829" ht="12.75" customHeight="1">
      <c r="A829" s="46">
        <v>1018.0</v>
      </c>
      <c r="B829" s="46"/>
      <c r="C829" s="123" t="s">
        <v>3040</v>
      </c>
      <c r="D829" s="4" t="s">
        <v>2225</v>
      </c>
      <c r="F829" s="32" t="s">
        <v>2226</v>
      </c>
      <c r="H829" s="124" t="s">
        <v>1652</v>
      </c>
      <c r="I829" s="4" t="s">
        <v>91</v>
      </c>
    </row>
    <row r="830" ht="12.75" customHeight="1">
      <c r="A830" s="46">
        <v>1019.0</v>
      </c>
      <c r="B830" s="46"/>
      <c r="C830" s="123" t="s">
        <v>3041</v>
      </c>
      <c r="D830" s="2" t="s">
        <v>2228</v>
      </c>
      <c r="F830" s="2" t="s">
        <v>2229</v>
      </c>
      <c r="H830" s="124" t="s">
        <v>1654</v>
      </c>
      <c r="I830" s="2" t="s">
        <v>353</v>
      </c>
    </row>
    <row r="831" ht="12.75" customHeight="1">
      <c r="A831" s="46">
        <v>1020.0</v>
      </c>
      <c r="B831" s="46"/>
      <c r="C831" s="123" t="s">
        <v>3042</v>
      </c>
      <c r="D831" s="4" t="s">
        <v>3537</v>
      </c>
      <c r="F831" s="2" t="s">
        <v>2221</v>
      </c>
      <c r="H831" s="124" t="s">
        <v>1655</v>
      </c>
      <c r="I831" s="2" t="s">
        <v>450</v>
      </c>
    </row>
    <row r="832" ht="12.75" customHeight="1">
      <c r="A832" s="46">
        <v>1021.0</v>
      </c>
      <c r="B832" s="46"/>
      <c r="C832" s="123"/>
      <c r="D832" s="2" t="s">
        <v>1656</v>
      </c>
      <c r="F832" s="32" t="s">
        <v>2368</v>
      </c>
      <c r="H832" s="124"/>
      <c r="I832" s="2" t="s">
        <v>1656</v>
      </c>
    </row>
    <row r="833" ht="12.75" customHeight="1">
      <c r="A833" s="46">
        <v>1022.0</v>
      </c>
      <c r="B833" s="46"/>
      <c r="C833" s="123" t="s">
        <v>3043</v>
      </c>
      <c r="D833" s="2" t="s">
        <v>3044</v>
      </c>
      <c r="F833" s="32" t="s">
        <v>2221</v>
      </c>
      <c r="H833" s="124" t="s">
        <v>1658</v>
      </c>
      <c r="I833" s="2" t="s">
        <v>33</v>
      </c>
    </row>
    <row r="834" ht="12.75" customHeight="1">
      <c r="A834" s="46">
        <v>1023.0</v>
      </c>
      <c r="B834" s="46"/>
      <c r="C834" s="123" t="s">
        <v>3046</v>
      </c>
      <c r="D834" s="2" t="s">
        <v>2249</v>
      </c>
      <c r="E834" s="32" t="s">
        <v>2250</v>
      </c>
      <c r="F834" s="32" t="s">
        <v>56</v>
      </c>
      <c r="H834" s="124" t="s">
        <v>1659</v>
      </c>
      <c r="I834" s="2" t="s">
        <v>336</v>
      </c>
    </row>
    <row r="835" ht="12.75" customHeight="1">
      <c r="A835" s="46">
        <v>1024.0</v>
      </c>
      <c r="B835" s="46"/>
      <c r="C835" s="123" t="s">
        <v>3047</v>
      </c>
      <c r="D835" s="2" t="s">
        <v>734</v>
      </c>
      <c r="E835" s="2" t="s">
        <v>2209</v>
      </c>
      <c r="F835" s="32" t="s">
        <v>2210</v>
      </c>
      <c r="H835" s="124" t="s">
        <v>1661</v>
      </c>
      <c r="I835" s="2" t="s">
        <v>734</v>
      </c>
    </row>
    <row r="836" ht="12.75" customHeight="1">
      <c r="A836" s="46">
        <v>1025.0</v>
      </c>
      <c r="B836" s="46"/>
      <c r="C836" s="123">
        <v>33326.0</v>
      </c>
      <c r="D836" s="2" t="s">
        <v>930</v>
      </c>
      <c r="E836" s="2" t="s">
        <v>2209</v>
      </c>
      <c r="F836" s="32" t="s">
        <v>2210</v>
      </c>
      <c r="H836" s="124">
        <v>33326.0</v>
      </c>
      <c r="I836" s="2" t="s">
        <v>930</v>
      </c>
    </row>
    <row r="837" ht="12.75" customHeight="1">
      <c r="A837" s="46">
        <v>1028.0</v>
      </c>
      <c r="B837" s="46"/>
      <c r="C837" s="123">
        <v>33618.0</v>
      </c>
      <c r="D837" s="2" t="s">
        <v>930</v>
      </c>
      <c r="E837" s="2" t="s">
        <v>2209</v>
      </c>
      <c r="F837" s="32" t="s">
        <v>2210</v>
      </c>
      <c r="H837" s="124">
        <v>33618.0</v>
      </c>
      <c r="I837" s="2" t="s">
        <v>930</v>
      </c>
    </row>
    <row r="838" ht="12.75" customHeight="1">
      <c r="A838" s="46">
        <v>1029.0</v>
      </c>
      <c r="B838" s="46"/>
      <c r="C838" s="123" t="s">
        <v>3048</v>
      </c>
      <c r="D838" s="2" t="s">
        <v>1290</v>
      </c>
      <c r="E838" s="2" t="s">
        <v>2209</v>
      </c>
      <c r="F838" s="32" t="s">
        <v>2210</v>
      </c>
      <c r="H838" s="124" t="s">
        <v>1663</v>
      </c>
      <c r="I838" s="2" t="s">
        <v>1290</v>
      </c>
    </row>
    <row r="839" ht="12.75" customHeight="1">
      <c r="A839" s="46">
        <v>1030.0</v>
      </c>
      <c r="B839" s="46"/>
      <c r="C839" s="123" t="s">
        <v>3049</v>
      </c>
      <c r="D839" s="2" t="s">
        <v>2345</v>
      </c>
      <c r="E839" s="2" t="s">
        <v>735</v>
      </c>
      <c r="F839" s="32" t="s">
        <v>2210</v>
      </c>
      <c r="H839" s="124" t="s">
        <v>1664</v>
      </c>
      <c r="I839" s="2" t="s">
        <v>1149</v>
      </c>
      <c r="J839" s="2" t="s">
        <v>3625</v>
      </c>
    </row>
    <row r="840" ht="12.75" customHeight="1">
      <c r="A840" s="46">
        <v>1031.0</v>
      </c>
      <c r="B840" s="46"/>
      <c r="C840" s="123" t="s">
        <v>3050</v>
      </c>
      <c r="D840" s="2" t="s">
        <v>1175</v>
      </c>
      <c r="E840" s="2" t="s">
        <v>735</v>
      </c>
      <c r="F840" s="32" t="s">
        <v>2210</v>
      </c>
      <c r="H840" s="124" t="s">
        <v>1665</v>
      </c>
      <c r="I840" s="2" t="s">
        <v>1175</v>
      </c>
    </row>
    <row r="841" ht="12.75" customHeight="1">
      <c r="A841" s="46">
        <v>1032.0</v>
      </c>
      <c r="B841" s="46"/>
      <c r="C841" s="123" t="s">
        <v>3051</v>
      </c>
      <c r="D841" s="4" t="s">
        <v>2911</v>
      </c>
      <c r="F841" s="2" t="s">
        <v>2912</v>
      </c>
      <c r="G841" s="32" t="s">
        <v>1351</v>
      </c>
      <c r="H841" s="124" t="s">
        <v>1666</v>
      </c>
      <c r="I841" s="2" t="s">
        <v>1486</v>
      </c>
    </row>
    <row r="842" ht="12.75" customHeight="1">
      <c r="A842" s="46">
        <v>1033.0</v>
      </c>
      <c r="B842" s="46"/>
      <c r="C842" s="123" t="s">
        <v>3052</v>
      </c>
      <c r="D842" s="2" t="s">
        <v>2333</v>
      </c>
      <c r="F842" s="32" t="s">
        <v>2331</v>
      </c>
      <c r="H842" s="124" t="s">
        <v>1667</v>
      </c>
      <c r="I842" s="2" t="s">
        <v>581</v>
      </c>
    </row>
    <row r="843" ht="12.75" customHeight="1">
      <c r="A843" s="46">
        <v>1034.0</v>
      </c>
      <c r="B843" s="46"/>
      <c r="C843" s="123" t="s">
        <v>3053</v>
      </c>
      <c r="D843" s="2" t="s">
        <v>3054</v>
      </c>
      <c r="E843" s="2" t="s">
        <v>3055</v>
      </c>
      <c r="F843" s="32" t="s">
        <v>2331</v>
      </c>
      <c r="H843" s="124" t="s">
        <v>1668</v>
      </c>
      <c r="I843" s="2" t="s">
        <v>99</v>
      </c>
    </row>
    <row r="844" ht="12.75" customHeight="1">
      <c r="A844" s="46">
        <v>1035.0</v>
      </c>
      <c r="B844" s="46"/>
      <c r="C844" s="123" t="s">
        <v>3056</v>
      </c>
      <c r="D844" s="2" t="s">
        <v>3057</v>
      </c>
      <c r="E844" s="32" t="s">
        <v>3058</v>
      </c>
      <c r="G844" s="32" t="s">
        <v>1351</v>
      </c>
      <c r="H844" s="124" t="s">
        <v>1669</v>
      </c>
      <c r="I844" s="2" t="s">
        <v>315</v>
      </c>
    </row>
    <row r="845" ht="12.75" customHeight="1">
      <c r="A845" s="46">
        <v>1036.0</v>
      </c>
      <c r="B845" s="46"/>
      <c r="C845" s="123" t="s">
        <v>3059</v>
      </c>
      <c r="D845" s="2" t="s">
        <v>1175</v>
      </c>
      <c r="E845" s="2" t="s">
        <v>735</v>
      </c>
      <c r="F845" s="32" t="s">
        <v>2210</v>
      </c>
      <c r="H845" s="124" t="s">
        <v>1670</v>
      </c>
      <c r="I845" s="2" t="s">
        <v>1175</v>
      </c>
    </row>
    <row r="846" ht="12.75" customHeight="1">
      <c r="A846" s="46">
        <v>1037.0</v>
      </c>
      <c r="B846" s="46"/>
      <c r="C846" s="123" t="s">
        <v>3060</v>
      </c>
      <c r="D846" s="2" t="s">
        <v>1508</v>
      </c>
      <c r="E846" s="2" t="s">
        <v>2599</v>
      </c>
      <c r="F846" s="32" t="s">
        <v>2210</v>
      </c>
      <c r="H846" s="124" t="s">
        <v>1671</v>
      </c>
      <c r="I846" s="2" t="s">
        <v>1508</v>
      </c>
    </row>
    <row r="847" ht="12.75" customHeight="1">
      <c r="A847" s="46">
        <v>1038.0</v>
      </c>
      <c r="B847" s="46"/>
      <c r="C847" s="123" t="s">
        <v>3061</v>
      </c>
      <c r="D847" s="2" t="s">
        <v>3062</v>
      </c>
      <c r="E847" s="2" t="s">
        <v>2597</v>
      </c>
      <c r="F847" s="32" t="s">
        <v>2210</v>
      </c>
      <c r="H847" s="124" t="s">
        <v>1672</v>
      </c>
      <c r="I847" s="2" t="s">
        <v>41</v>
      </c>
    </row>
    <row r="848" ht="12.75" customHeight="1">
      <c r="A848" s="46">
        <v>1039.0</v>
      </c>
      <c r="B848" s="46"/>
      <c r="C848" s="123">
        <v>33690.0</v>
      </c>
      <c r="D848" s="2" t="s">
        <v>930</v>
      </c>
      <c r="E848" s="2" t="s">
        <v>2209</v>
      </c>
      <c r="F848" s="32" t="s">
        <v>2210</v>
      </c>
      <c r="H848" s="124">
        <v>33690.0</v>
      </c>
      <c r="I848" s="2" t="s">
        <v>930</v>
      </c>
    </row>
    <row r="849" ht="12.75" customHeight="1">
      <c r="A849" s="46">
        <v>1042.0</v>
      </c>
      <c r="B849" s="46"/>
      <c r="C849" s="123">
        <v>34054.0</v>
      </c>
      <c r="D849" s="2" t="s">
        <v>930</v>
      </c>
      <c r="E849" s="2" t="s">
        <v>2209</v>
      </c>
      <c r="F849" s="32" t="s">
        <v>2210</v>
      </c>
      <c r="H849" s="124">
        <v>34054.0</v>
      </c>
      <c r="I849" s="2" t="s">
        <v>930</v>
      </c>
    </row>
    <row r="850" ht="12.75" customHeight="1">
      <c r="A850" s="46">
        <v>1043.0</v>
      </c>
      <c r="B850" s="46"/>
      <c r="C850" s="123">
        <v>34055.0</v>
      </c>
      <c r="D850" s="2" t="s">
        <v>178</v>
      </c>
      <c r="E850" s="2" t="s">
        <v>2209</v>
      </c>
      <c r="F850" s="32" t="s">
        <v>2210</v>
      </c>
      <c r="H850" s="124">
        <v>34055.0</v>
      </c>
      <c r="I850" s="2" t="s">
        <v>178</v>
      </c>
    </row>
    <row r="851" ht="12.75" customHeight="1">
      <c r="A851" s="46">
        <v>1044.0</v>
      </c>
      <c r="B851" s="46"/>
      <c r="C851" s="123"/>
      <c r="D851" s="32" t="s">
        <v>1238</v>
      </c>
      <c r="E851" s="2" t="s">
        <v>2209</v>
      </c>
      <c r="F851" s="32" t="s">
        <v>2210</v>
      </c>
      <c r="G851" s="32" t="s">
        <v>3063</v>
      </c>
      <c r="H851" s="124"/>
      <c r="I851" s="2" t="s">
        <v>473</v>
      </c>
    </row>
    <row r="852" ht="12.75" customHeight="1">
      <c r="A852" s="46">
        <v>1045.0</v>
      </c>
      <c r="B852" s="46"/>
      <c r="C852" s="123">
        <v>34056.0</v>
      </c>
      <c r="D852" s="2" t="s">
        <v>930</v>
      </c>
      <c r="E852" s="2" t="s">
        <v>2209</v>
      </c>
      <c r="F852" s="32" t="s">
        <v>2210</v>
      </c>
      <c r="H852" s="124">
        <v>34056.0</v>
      </c>
      <c r="I852" s="2" t="s">
        <v>930</v>
      </c>
    </row>
    <row r="853" ht="12.75" customHeight="1">
      <c r="A853" s="46">
        <v>1048.0</v>
      </c>
      <c r="B853" s="46"/>
      <c r="C853" s="123">
        <v>34092.0</v>
      </c>
      <c r="D853" s="2" t="s">
        <v>930</v>
      </c>
      <c r="E853" s="2" t="s">
        <v>2209</v>
      </c>
      <c r="F853" s="32" t="s">
        <v>2210</v>
      </c>
      <c r="H853" s="124">
        <v>34092.0</v>
      </c>
      <c r="I853" s="2" t="s">
        <v>930</v>
      </c>
    </row>
    <row r="854" ht="12.75" customHeight="1">
      <c r="A854" s="46">
        <v>1049.0</v>
      </c>
      <c r="B854" s="46"/>
      <c r="C854" s="123" t="s">
        <v>3064</v>
      </c>
      <c r="D854" s="2" t="s">
        <v>298</v>
      </c>
      <c r="E854" s="2" t="s">
        <v>2209</v>
      </c>
      <c r="F854" s="32" t="s">
        <v>2210</v>
      </c>
      <c r="H854" s="124" t="s">
        <v>1678</v>
      </c>
      <c r="I854" s="2" t="s">
        <v>298</v>
      </c>
    </row>
    <row r="855" ht="12.75" customHeight="1">
      <c r="A855" s="46">
        <v>1050.0</v>
      </c>
      <c r="B855" s="46"/>
      <c r="C855" s="123" t="s">
        <v>3065</v>
      </c>
      <c r="D855" s="2" t="s">
        <v>2345</v>
      </c>
      <c r="E855" s="2" t="s">
        <v>735</v>
      </c>
      <c r="F855" s="32" t="s">
        <v>2210</v>
      </c>
      <c r="H855" s="124" t="s">
        <v>1680</v>
      </c>
      <c r="I855" s="2" t="s">
        <v>282</v>
      </c>
      <c r="J855" s="2" t="s">
        <v>3615</v>
      </c>
    </row>
    <row r="856" ht="12.75" customHeight="1">
      <c r="A856" s="46">
        <v>1051.0</v>
      </c>
      <c r="B856" s="46"/>
      <c r="C856" s="123" t="s">
        <v>3066</v>
      </c>
      <c r="D856" s="2" t="s">
        <v>1649</v>
      </c>
      <c r="E856" s="2" t="s">
        <v>2925</v>
      </c>
      <c r="F856" s="32" t="s">
        <v>56</v>
      </c>
      <c r="H856" s="124" t="s">
        <v>1681</v>
      </c>
      <c r="I856" s="2" t="s">
        <v>1517</v>
      </c>
    </row>
    <row r="857" ht="12.75" customHeight="1">
      <c r="A857" s="46">
        <v>1052.0</v>
      </c>
      <c r="B857" s="46"/>
      <c r="C857" s="123">
        <v>34122.0</v>
      </c>
      <c r="D857" s="2" t="s">
        <v>298</v>
      </c>
      <c r="E857" s="2" t="s">
        <v>2209</v>
      </c>
      <c r="F857" s="32" t="s">
        <v>2210</v>
      </c>
      <c r="H857" s="124">
        <v>34122.0</v>
      </c>
      <c r="I857" s="2" t="s">
        <v>298</v>
      </c>
    </row>
    <row r="858" ht="12.75" customHeight="1">
      <c r="A858" s="46">
        <v>1053.0</v>
      </c>
      <c r="B858" s="46"/>
      <c r="C858" s="123" t="s">
        <v>3067</v>
      </c>
      <c r="D858" s="2" t="s">
        <v>3068</v>
      </c>
      <c r="E858" s="2" t="s">
        <v>2602</v>
      </c>
      <c r="F858" s="2" t="s">
        <v>2603</v>
      </c>
      <c r="H858" s="124" t="s">
        <v>1683</v>
      </c>
      <c r="I858" s="2" t="s">
        <v>609</v>
      </c>
    </row>
    <row r="859" ht="12.75" customHeight="1">
      <c r="A859" s="46">
        <v>1054.0</v>
      </c>
      <c r="B859" s="46"/>
      <c r="C859" s="123" t="s">
        <v>3069</v>
      </c>
      <c r="D859" s="2" t="s">
        <v>3070</v>
      </c>
      <c r="E859" s="2" t="s">
        <v>1677</v>
      </c>
      <c r="F859" s="2" t="s">
        <v>2210</v>
      </c>
      <c r="H859" s="124" t="s">
        <v>1684</v>
      </c>
      <c r="I859" s="2" t="s">
        <v>562</v>
      </c>
    </row>
    <row r="860" ht="12.75" customHeight="1">
      <c r="A860" s="46">
        <v>1055.0</v>
      </c>
      <c r="B860" s="46"/>
      <c r="C860" s="123"/>
      <c r="D860" s="2" t="s">
        <v>3071</v>
      </c>
      <c r="E860" s="2" t="s">
        <v>1677</v>
      </c>
      <c r="F860" s="32" t="s">
        <v>2210</v>
      </c>
      <c r="H860" s="124"/>
      <c r="I860" s="2" t="s">
        <v>276</v>
      </c>
    </row>
    <row r="861" ht="12.75" customHeight="1">
      <c r="A861" s="46">
        <v>1056.0</v>
      </c>
      <c r="B861" s="46"/>
      <c r="C861" s="123">
        <v>34131.0</v>
      </c>
      <c r="D861" s="2" t="s">
        <v>3072</v>
      </c>
      <c r="E861" s="2" t="s">
        <v>1677</v>
      </c>
      <c r="F861" s="32" t="s">
        <v>2210</v>
      </c>
      <c r="H861" s="124">
        <v>34131.0</v>
      </c>
      <c r="I861" s="2" t="s">
        <v>201</v>
      </c>
    </row>
    <row r="862" ht="12.75" customHeight="1">
      <c r="A862" s="46">
        <v>1057.0</v>
      </c>
      <c r="B862" s="46"/>
      <c r="C862" s="123">
        <v>34133.0</v>
      </c>
      <c r="D862" s="2" t="s">
        <v>443</v>
      </c>
      <c r="E862" s="2" t="s">
        <v>1677</v>
      </c>
      <c r="F862" s="32" t="s">
        <v>2210</v>
      </c>
      <c r="H862" s="124">
        <v>34133.0</v>
      </c>
      <c r="I862" s="2" t="s">
        <v>443</v>
      </c>
    </row>
    <row r="863" ht="12.75" customHeight="1">
      <c r="A863" s="46">
        <v>1058.0</v>
      </c>
      <c r="B863" s="46"/>
      <c r="C863" s="123" t="s">
        <v>3073</v>
      </c>
      <c r="D863" s="2" t="s">
        <v>3074</v>
      </c>
      <c r="E863" s="2" t="s">
        <v>1677</v>
      </c>
      <c r="F863" s="32" t="s">
        <v>2210</v>
      </c>
      <c r="H863" s="124" t="s">
        <v>1687</v>
      </c>
      <c r="I863" s="2" t="s">
        <v>256</v>
      </c>
    </row>
    <row r="864" ht="12.75" customHeight="1">
      <c r="A864" s="46">
        <v>1059.0</v>
      </c>
      <c r="B864" s="46"/>
      <c r="C864" s="123" t="s">
        <v>3075</v>
      </c>
      <c r="D864" s="2" t="s">
        <v>3076</v>
      </c>
      <c r="E864" s="2" t="s">
        <v>1677</v>
      </c>
      <c r="F864" s="32" t="s">
        <v>2210</v>
      </c>
      <c r="H864" s="124" t="s">
        <v>1688</v>
      </c>
      <c r="I864" s="2" t="s">
        <v>265</v>
      </c>
    </row>
    <row r="865" ht="12.75" customHeight="1">
      <c r="A865" s="46">
        <v>1060.0</v>
      </c>
      <c r="B865" s="46"/>
      <c r="C865" s="123" t="s">
        <v>3077</v>
      </c>
      <c r="D865" s="2" t="s">
        <v>726</v>
      </c>
      <c r="E865" s="2" t="s">
        <v>2209</v>
      </c>
      <c r="F865" s="32" t="s">
        <v>2210</v>
      </c>
      <c r="H865" s="124" t="s">
        <v>1689</v>
      </c>
      <c r="I865" s="2" t="s">
        <v>684</v>
      </c>
    </row>
    <row r="866" ht="12.75" customHeight="1">
      <c r="A866" s="46">
        <v>1061.0</v>
      </c>
      <c r="B866" s="46"/>
      <c r="C866" s="123">
        <v>34146.0</v>
      </c>
      <c r="D866" s="2" t="s">
        <v>930</v>
      </c>
      <c r="E866" s="2" t="s">
        <v>2209</v>
      </c>
      <c r="F866" s="32" t="s">
        <v>2210</v>
      </c>
      <c r="H866" s="124">
        <v>34146.0</v>
      </c>
      <c r="I866" s="2" t="s">
        <v>930</v>
      </c>
    </row>
    <row r="867" ht="12.75" customHeight="1">
      <c r="A867" s="46">
        <v>1064.0</v>
      </c>
      <c r="B867" s="46"/>
      <c r="C867" s="123">
        <v>34257.0</v>
      </c>
      <c r="D867" s="2" t="s">
        <v>930</v>
      </c>
      <c r="E867" s="2" t="s">
        <v>2209</v>
      </c>
      <c r="F867" s="32" t="s">
        <v>2210</v>
      </c>
      <c r="H867" s="124">
        <v>34257.0</v>
      </c>
      <c r="I867" s="2" t="s">
        <v>930</v>
      </c>
    </row>
    <row r="868" ht="12.75" customHeight="1">
      <c r="A868" s="46">
        <v>1065.0</v>
      </c>
      <c r="B868" s="46"/>
      <c r="C868" s="123" t="s">
        <v>3078</v>
      </c>
      <c r="D868" s="2" t="s">
        <v>1290</v>
      </c>
      <c r="E868" s="2" t="s">
        <v>2209</v>
      </c>
      <c r="F868" s="32" t="s">
        <v>2210</v>
      </c>
      <c r="H868" s="124" t="s">
        <v>1693</v>
      </c>
      <c r="I868" s="2" t="s">
        <v>1290</v>
      </c>
    </row>
    <row r="869" ht="12.75" customHeight="1">
      <c r="A869" s="46">
        <v>1066.0</v>
      </c>
      <c r="B869" s="46"/>
      <c r="C869" s="123">
        <v>34259.0</v>
      </c>
      <c r="D869" s="2" t="s">
        <v>930</v>
      </c>
      <c r="E869" s="2" t="s">
        <v>2209</v>
      </c>
      <c r="F869" s="32" t="s">
        <v>2210</v>
      </c>
      <c r="H869" s="124">
        <v>34259.0</v>
      </c>
      <c r="I869" s="2" t="s">
        <v>930</v>
      </c>
    </row>
    <row r="870" ht="12.75" customHeight="1">
      <c r="A870" s="46">
        <v>1069.0</v>
      </c>
      <c r="B870" s="46"/>
      <c r="C870" s="123">
        <v>34456.0</v>
      </c>
      <c r="D870" s="2" t="s">
        <v>930</v>
      </c>
      <c r="E870" s="2" t="s">
        <v>2209</v>
      </c>
      <c r="F870" s="32" t="s">
        <v>2210</v>
      </c>
      <c r="H870" s="124">
        <v>34456.0</v>
      </c>
      <c r="I870" s="2" t="s">
        <v>930</v>
      </c>
    </row>
    <row r="871" ht="12.75" customHeight="1">
      <c r="A871" s="46">
        <v>1070.0</v>
      </c>
      <c r="B871" s="46"/>
      <c r="C871" s="123" t="s">
        <v>3080</v>
      </c>
      <c r="D871" s="2" t="s">
        <v>1175</v>
      </c>
      <c r="E871" s="2" t="s">
        <v>735</v>
      </c>
      <c r="F871" s="32" t="s">
        <v>2210</v>
      </c>
      <c r="H871" s="124" t="s">
        <v>1697</v>
      </c>
      <c r="I871" s="2" t="s">
        <v>1175</v>
      </c>
    </row>
    <row r="872" ht="12.75" customHeight="1">
      <c r="A872" s="46">
        <v>1071.0</v>
      </c>
      <c r="B872" s="46"/>
      <c r="C872" s="123" t="s">
        <v>3081</v>
      </c>
      <c r="D872" s="2" t="s">
        <v>3602</v>
      </c>
      <c r="F872" s="2" t="s">
        <v>3083</v>
      </c>
      <c r="H872" s="124" t="s">
        <v>1699</v>
      </c>
      <c r="I872" s="2" t="s">
        <v>457</v>
      </c>
    </row>
    <row r="873" ht="12.75" customHeight="1">
      <c r="A873" s="46">
        <v>1072.0</v>
      </c>
      <c r="B873" s="46"/>
      <c r="C873" s="123" t="s">
        <v>3084</v>
      </c>
      <c r="D873" s="2" t="s">
        <v>3085</v>
      </c>
      <c r="F873" s="2" t="s">
        <v>1696</v>
      </c>
      <c r="H873" s="124" t="s">
        <v>1700</v>
      </c>
      <c r="I873" s="2" t="s">
        <v>615</v>
      </c>
    </row>
    <row r="874" ht="12.75" customHeight="1">
      <c r="A874" s="46">
        <v>1073.0</v>
      </c>
      <c r="B874" s="46"/>
      <c r="C874" s="123" t="s">
        <v>3086</v>
      </c>
      <c r="D874" s="2" t="s">
        <v>3071</v>
      </c>
      <c r="E874" s="2" t="s">
        <v>1677</v>
      </c>
      <c r="F874" s="32" t="s">
        <v>2210</v>
      </c>
      <c r="H874" s="124" t="s">
        <v>1701</v>
      </c>
      <c r="I874" s="2" t="s">
        <v>276</v>
      </c>
    </row>
    <row r="875" ht="12.75" customHeight="1">
      <c r="A875" s="46">
        <v>1074.0</v>
      </c>
      <c r="B875" s="46"/>
      <c r="C875" s="123" t="s">
        <v>3087</v>
      </c>
      <c r="D875" s="2" t="s">
        <v>1508</v>
      </c>
      <c r="E875" s="2" t="s">
        <v>2599</v>
      </c>
      <c r="F875" s="32" t="s">
        <v>2210</v>
      </c>
      <c r="H875" s="124" t="s">
        <v>1702</v>
      </c>
      <c r="I875" s="2" t="s">
        <v>1508</v>
      </c>
    </row>
    <row r="876" ht="12.75" customHeight="1">
      <c r="A876" s="46">
        <v>1075.0</v>
      </c>
      <c r="B876" s="46"/>
      <c r="C876" s="123">
        <v>34512.0</v>
      </c>
      <c r="D876" s="2" t="s">
        <v>930</v>
      </c>
      <c r="E876" s="2" t="s">
        <v>2209</v>
      </c>
      <c r="F876" s="32" t="s">
        <v>2210</v>
      </c>
      <c r="H876" s="124">
        <v>34512.0</v>
      </c>
      <c r="I876" s="2" t="s">
        <v>930</v>
      </c>
    </row>
    <row r="877" ht="12.75" customHeight="1">
      <c r="A877" s="46">
        <v>1078.0</v>
      </c>
      <c r="B877" s="46"/>
      <c r="C877" s="123">
        <v>34796.0</v>
      </c>
      <c r="D877" s="2" t="s">
        <v>930</v>
      </c>
      <c r="E877" s="2" t="s">
        <v>2209</v>
      </c>
      <c r="F877" s="32" t="s">
        <v>2210</v>
      </c>
      <c r="H877" s="124">
        <v>34796.0</v>
      </c>
      <c r="I877" s="2" t="s">
        <v>930</v>
      </c>
    </row>
    <row r="878" ht="12.75" customHeight="1">
      <c r="A878" s="46">
        <v>1079.0</v>
      </c>
      <c r="B878" s="46"/>
      <c r="C878" s="123">
        <v>34797.0</v>
      </c>
      <c r="D878" s="2" t="s">
        <v>930</v>
      </c>
      <c r="E878" s="2" t="s">
        <v>2209</v>
      </c>
      <c r="F878" s="32" t="s">
        <v>2210</v>
      </c>
      <c r="H878" s="124">
        <v>34797.0</v>
      </c>
      <c r="I878" s="2" t="s">
        <v>930</v>
      </c>
    </row>
    <row r="879" ht="12.75" customHeight="1">
      <c r="A879" s="46">
        <v>1082.0</v>
      </c>
      <c r="B879" s="46"/>
      <c r="C879" s="123">
        <v>34815.0</v>
      </c>
      <c r="D879" s="2" t="s">
        <v>930</v>
      </c>
      <c r="E879" s="2" t="s">
        <v>2209</v>
      </c>
      <c r="F879" s="32" t="s">
        <v>2210</v>
      </c>
      <c r="H879" s="124">
        <v>34815.0</v>
      </c>
      <c r="I879" s="2" t="s">
        <v>930</v>
      </c>
    </row>
    <row r="880" ht="12.75" customHeight="1">
      <c r="A880" s="46">
        <v>1083.0</v>
      </c>
      <c r="B880" s="46"/>
      <c r="C880" s="123" t="s">
        <v>3088</v>
      </c>
      <c r="D880" s="2" t="s">
        <v>3089</v>
      </c>
      <c r="E880" s="2" t="s">
        <v>735</v>
      </c>
      <c r="F880" s="32" t="s">
        <v>2210</v>
      </c>
      <c r="H880" s="124" t="s">
        <v>1706</v>
      </c>
      <c r="I880" s="2" t="s">
        <v>364</v>
      </c>
      <c r="J880" s="2" t="s">
        <v>3640</v>
      </c>
    </row>
    <row r="881" ht="12.75" customHeight="1">
      <c r="A881" s="46">
        <v>1084.0</v>
      </c>
      <c r="B881" s="46"/>
      <c r="C881" s="123" t="s">
        <v>3090</v>
      </c>
      <c r="D881" s="2" t="s">
        <v>2302</v>
      </c>
      <c r="E881" s="2" t="s">
        <v>735</v>
      </c>
      <c r="F881" s="32" t="s">
        <v>2210</v>
      </c>
      <c r="H881" s="124" t="s">
        <v>1707</v>
      </c>
      <c r="I881" s="2" t="s">
        <v>230</v>
      </c>
    </row>
    <row r="882" ht="12.75" customHeight="1">
      <c r="A882" s="46">
        <v>1085.0</v>
      </c>
      <c r="B882" s="46"/>
      <c r="C882" s="123" t="s">
        <v>3091</v>
      </c>
      <c r="D882" s="2" t="s">
        <v>689</v>
      </c>
      <c r="E882" s="2" t="s">
        <v>2209</v>
      </c>
      <c r="F882" s="32" t="s">
        <v>2210</v>
      </c>
      <c r="H882" s="124" t="s">
        <v>1708</v>
      </c>
      <c r="I882" s="2" t="s">
        <v>689</v>
      </c>
    </row>
    <row r="883" ht="12.75" customHeight="1">
      <c r="A883" s="46">
        <v>1086.0</v>
      </c>
      <c r="B883" s="46"/>
      <c r="C883" s="123" t="s">
        <v>3092</v>
      </c>
      <c r="D883" s="2" t="s">
        <v>2249</v>
      </c>
      <c r="E883" s="32" t="s">
        <v>2250</v>
      </c>
      <c r="F883" s="32" t="s">
        <v>56</v>
      </c>
      <c r="H883" s="124" t="s">
        <v>1709</v>
      </c>
      <c r="I883" s="2" t="s">
        <v>336</v>
      </c>
    </row>
    <row r="884" ht="12.75" customHeight="1">
      <c r="A884" s="46">
        <v>1087.0</v>
      </c>
      <c r="B884" s="46"/>
      <c r="C884" s="123" t="s">
        <v>3093</v>
      </c>
      <c r="D884" s="2" t="s">
        <v>1649</v>
      </c>
      <c r="E884" s="2" t="s">
        <v>2925</v>
      </c>
      <c r="F884" s="32" t="s">
        <v>56</v>
      </c>
      <c r="H884" s="124" t="s">
        <v>1710</v>
      </c>
      <c r="I884" s="2" t="s">
        <v>96</v>
      </c>
    </row>
    <row r="885" ht="12.75" customHeight="1">
      <c r="A885" s="46">
        <v>1088.0</v>
      </c>
      <c r="B885" s="46"/>
      <c r="C885" s="123" t="s">
        <v>3094</v>
      </c>
      <c r="D885" s="2" t="s">
        <v>734</v>
      </c>
      <c r="E885" s="2" t="s">
        <v>2209</v>
      </c>
      <c r="F885" s="32" t="s">
        <v>2210</v>
      </c>
      <c r="H885" s="124" t="s">
        <v>1711</v>
      </c>
      <c r="I885" s="2" t="s">
        <v>734</v>
      </c>
    </row>
    <row r="886" ht="12.75" customHeight="1">
      <c r="A886" s="46">
        <v>1089.0</v>
      </c>
      <c r="B886" s="46"/>
      <c r="C886" s="123" t="s">
        <v>3095</v>
      </c>
      <c r="D886" s="2" t="s">
        <v>3096</v>
      </c>
      <c r="E886" s="2" t="s">
        <v>2597</v>
      </c>
      <c r="F886" s="32" t="s">
        <v>2210</v>
      </c>
      <c r="H886" s="124" t="s">
        <v>1712</v>
      </c>
      <c r="I886" s="2" t="s">
        <v>145</v>
      </c>
    </row>
    <row r="887" ht="12.75" customHeight="1">
      <c r="A887" s="46">
        <v>1090.0</v>
      </c>
      <c r="B887" s="46"/>
      <c r="C887" s="123">
        <v>34876.0</v>
      </c>
      <c r="D887" s="2" t="s">
        <v>930</v>
      </c>
      <c r="E887" s="2" t="s">
        <v>2209</v>
      </c>
      <c r="F887" s="32" t="s">
        <v>2210</v>
      </c>
      <c r="H887" s="124">
        <v>34876.0</v>
      </c>
      <c r="I887" s="2" t="s">
        <v>930</v>
      </c>
    </row>
    <row r="888" ht="12.75" customHeight="1">
      <c r="A888" s="46">
        <v>1093.0</v>
      </c>
      <c r="B888" s="46"/>
      <c r="C888" s="123">
        <v>35178.0</v>
      </c>
      <c r="D888" s="2" t="s">
        <v>12</v>
      </c>
      <c r="E888" s="2" t="s">
        <v>2209</v>
      </c>
      <c r="F888" s="32" t="s">
        <v>2210</v>
      </c>
      <c r="H888" s="124">
        <v>35178.0</v>
      </c>
      <c r="I888" s="2" t="s">
        <v>12</v>
      </c>
    </row>
    <row r="889" ht="12.75" customHeight="1">
      <c r="A889" s="46">
        <v>1094.0</v>
      </c>
      <c r="B889" s="46"/>
      <c r="C889" s="123" t="s">
        <v>3100</v>
      </c>
      <c r="D889" s="2" t="s">
        <v>178</v>
      </c>
      <c r="E889" s="2" t="s">
        <v>2209</v>
      </c>
      <c r="F889" s="32" t="s">
        <v>2210</v>
      </c>
      <c r="H889" s="124" t="s">
        <v>1717</v>
      </c>
      <c r="I889" s="2" t="s">
        <v>178</v>
      </c>
    </row>
    <row r="890" ht="12.75" customHeight="1">
      <c r="A890" s="46">
        <v>1095.0</v>
      </c>
      <c r="B890" s="46"/>
      <c r="C890" s="123" t="s">
        <v>3101</v>
      </c>
      <c r="D890" s="32" t="s">
        <v>723</v>
      </c>
      <c r="E890" s="2" t="s">
        <v>2209</v>
      </c>
      <c r="F890" s="32" t="s">
        <v>2210</v>
      </c>
      <c r="G890" s="32" t="s">
        <v>3102</v>
      </c>
      <c r="H890" s="124" t="s">
        <v>1719</v>
      </c>
      <c r="I890" s="2" t="s">
        <v>388</v>
      </c>
    </row>
    <row r="891" ht="12.75" customHeight="1">
      <c r="A891" s="46">
        <v>1096.0</v>
      </c>
      <c r="B891" s="46"/>
      <c r="C891" s="123" t="s">
        <v>3103</v>
      </c>
      <c r="D891" s="2" t="s">
        <v>734</v>
      </c>
      <c r="E891" s="2" t="s">
        <v>2209</v>
      </c>
      <c r="F891" s="32" t="s">
        <v>2210</v>
      </c>
      <c r="H891" s="124" t="s">
        <v>1720</v>
      </c>
      <c r="I891" s="2" t="s">
        <v>734</v>
      </c>
    </row>
    <row r="892" ht="12.75" customHeight="1">
      <c r="A892" s="46">
        <v>1097.0</v>
      </c>
      <c r="B892" s="46"/>
      <c r="C892" s="123">
        <v>35205.0</v>
      </c>
      <c r="D892" s="2" t="s">
        <v>1721</v>
      </c>
      <c r="E892" s="2" t="s">
        <v>2209</v>
      </c>
      <c r="F892" s="32" t="s">
        <v>2210</v>
      </c>
      <c r="H892" s="124">
        <v>35205.0</v>
      </c>
      <c r="I892" s="2" t="s">
        <v>1721</v>
      </c>
    </row>
    <row r="893" ht="12.75" customHeight="1">
      <c r="A893" s="46">
        <v>1098.0</v>
      </c>
      <c r="B893" s="46"/>
      <c r="C893" s="123" t="s">
        <v>3105</v>
      </c>
      <c r="D893" s="2" t="s">
        <v>743</v>
      </c>
      <c r="E893" s="2" t="s">
        <v>2209</v>
      </c>
      <c r="F893" s="32" t="s">
        <v>2210</v>
      </c>
      <c r="H893" s="124" t="s">
        <v>1723</v>
      </c>
      <c r="I893" s="2" t="s">
        <v>743</v>
      </c>
    </row>
    <row r="894" ht="12.75" customHeight="1">
      <c r="A894" s="46">
        <v>1099.0</v>
      </c>
      <c r="B894" s="46"/>
      <c r="C894" s="123" t="s">
        <v>3106</v>
      </c>
      <c r="D894" s="2" t="s">
        <v>1649</v>
      </c>
      <c r="E894" s="2" t="s">
        <v>2925</v>
      </c>
      <c r="F894" s="32" t="s">
        <v>56</v>
      </c>
      <c r="H894" s="124" t="s">
        <v>1724</v>
      </c>
      <c r="I894" s="2" t="s">
        <v>96</v>
      </c>
    </row>
    <row r="895" ht="12.75" customHeight="1">
      <c r="A895" s="46">
        <v>1100.0</v>
      </c>
      <c r="B895" s="46"/>
      <c r="C895" s="123" t="s">
        <v>3107</v>
      </c>
      <c r="D895" s="2" t="s">
        <v>1508</v>
      </c>
      <c r="E895" s="2" t="s">
        <v>2599</v>
      </c>
      <c r="F895" s="32" t="s">
        <v>2210</v>
      </c>
      <c r="H895" s="124" t="s">
        <v>1725</v>
      </c>
      <c r="I895" s="2" t="s">
        <v>1508</v>
      </c>
    </row>
    <row r="896" ht="12.75" customHeight="1">
      <c r="A896" s="46">
        <v>1101.0</v>
      </c>
      <c r="B896" s="46"/>
      <c r="C896" s="123" t="s">
        <v>3108</v>
      </c>
      <c r="D896" s="2" t="s">
        <v>1721</v>
      </c>
      <c r="E896" s="2" t="s">
        <v>2209</v>
      </c>
      <c r="F896" s="32" t="s">
        <v>2210</v>
      </c>
      <c r="H896" s="124" t="s">
        <v>1726</v>
      </c>
      <c r="I896" s="2" t="s">
        <v>1721</v>
      </c>
    </row>
    <row r="897" ht="12.75" customHeight="1">
      <c r="A897" s="46">
        <v>1102.0</v>
      </c>
      <c r="B897" s="46"/>
      <c r="C897" s="123">
        <v>35242.0</v>
      </c>
      <c r="D897" s="2" t="s">
        <v>723</v>
      </c>
      <c r="E897" s="2" t="s">
        <v>2209</v>
      </c>
      <c r="F897" s="32" t="s">
        <v>2210</v>
      </c>
      <c r="H897" s="124">
        <v>35242.0</v>
      </c>
      <c r="I897" s="2" t="s">
        <v>723</v>
      </c>
    </row>
    <row r="898" ht="12.75" customHeight="1">
      <c r="A898" s="46">
        <v>1105.0</v>
      </c>
      <c r="B898" s="46"/>
      <c r="C898" s="123">
        <v>35291.0</v>
      </c>
      <c r="D898" s="2" t="s">
        <v>1728</v>
      </c>
      <c r="E898" s="2" t="s">
        <v>2209</v>
      </c>
      <c r="F898" s="32" t="s">
        <v>2210</v>
      </c>
      <c r="H898" s="124">
        <v>35291.0</v>
      </c>
      <c r="I898" s="2" t="s">
        <v>1728</v>
      </c>
    </row>
    <row r="899" ht="12.75" customHeight="1">
      <c r="A899" s="46">
        <v>1108.0</v>
      </c>
      <c r="B899" s="46"/>
      <c r="C899" s="123">
        <v>35321.0</v>
      </c>
      <c r="D899" s="2" t="s">
        <v>930</v>
      </c>
      <c r="E899" s="2" t="s">
        <v>2209</v>
      </c>
      <c r="F899" s="32" t="s">
        <v>2210</v>
      </c>
      <c r="H899" s="124">
        <v>35321.0</v>
      </c>
      <c r="I899" s="2" t="s">
        <v>930</v>
      </c>
    </row>
    <row r="900" ht="12.75" customHeight="1">
      <c r="A900" s="46">
        <v>1109.0</v>
      </c>
      <c r="B900" s="46"/>
      <c r="C900" s="123" t="s">
        <v>3110</v>
      </c>
      <c r="D900" s="2" t="s">
        <v>1290</v>
      </c>
      <c r="E900" s="2" t="s">
        <v>2209</v>
      </c>
      <c r="F900" s="32" t="s">
        <v>2210</v>
      </c>
      <c r="H900" s="124" t="s">
        <v>1731</v>
      </c>
      <c r="I900" s="2" t="s">
        <v>1290</v>
      </c>
    </row>
    <row r="901" ht="12.75" customHeight="1">
      <c r="A901" s="46">
        <v>1110.0</v>
      </c>
      <c r="B901" s="46"/>
      <c r="C901" s="123">
        <v>35323.0</v>
      </c>
      <c r="D901" s="2" t="s">
        <v>930</v>
      </c>
      <c r="E901" s="2" t="s">
        <v>2209</v>
      </c>
      <c r="F901" s="32" t="s">
        <v>2210</v>
      </c>
      <c r="H901" s="124">
        <v>35323.0</v>
      </c>
      <c r="I901" s="2" t="s">
        <v>930</v>
      </c>
    </row>
    <row r="902" ht="12.75" customHeight="1">
      <c r="A902" s="46">
        <v>1113.0</v>
      </c>
      <c r="B902" s="46"/>
      <c r="C902" s="123">
        <v>35548.0</v>
      </c>
      <c r="D902" s="2" t="s">
        <v>930</v>
      </c>
      <c r="E902" s="2" t="s">
        <v>2209</v>
      </c>
      <c r="F902" s="32" t="s">
        <v>2210</v>
      </c>
      <c r="H902" s="124">
        <v>35548.0</v>
      </c>
      <c r="I902" s="2" t="s">
        <v>930</v>
      </c>
    </row>
    <row r="903" ht="12.75" customHeight="1">
      <c r="A903" s="46">
        <v>1114.0</v>
      </c>
      <c r="B903" s="46"/>
      <c r="C903" s="123">
        <v>35554.0</v>
      </c>
      <c r="D903" s="2" t="s">
        <v>2347</v>
      </c>
      <c r="E903" s="2" t="s">
        <v>2348</v>
      </c>
      <c r="F903" s="32" t="s">
        <v>56</v>
      </c>
      <c r="H903" s="124" t="s">
        <v>1734</v>
      </c>
      <c r="I903" s="2" t="s">
        <v>9</v>
      </c>
    </row>
    <row r="904" ht="12.75" customHeight="1">
      <c r="A904" s="46">
        <v>1115.0</v>
      </c>
      <c r="B904" s="46"/>
      <c r="C904" s="123" t="s">
        <v>3111</v>
      </c>
      <c r="D904" s="2" t="s">
        <v>2217</v>
      </c>
      <c r="F904" s="32" t="s">
        <v>2218</v>
      </c>
      <c r="H904" s="124" t="s">
        <v>1735</v>
      </c>
      <c r="I904" s="2" t="s">
        <v>108</v>
      </c>
    </row>
    <row r="905" ht="12.75" customHeight="1">
      <c r="A905" s="46">
        <v>1116.0</v>
      </c>
      <c r="B905" s="46"/>
      <c r="C905" s="123" t="s">
        <v>3112</v>
      </c>
      <c r="D905" s="2" t="s">
        <v>2220</v>
      </c>
      <c r="F905" s="2" t="s">
        <v>2221</v>
      </c>
      <c r="H905" s="124" t="s">
        <v>1736</v>
      </c>
      <c r="I905" s="2" t="s">
        <v>600</v>
      </c>
    </row>
    <row r="906" ht="12.75" customHeight="1">
      <c r="A906" s="46">
        <v>1117.0</v>
      </c>
      <c r="B906" s="46"/>
      <c r="C906" s="123">
        <v>35574.0</v>
      </c>
      <c r="D906" s="2" t="s">
        <v>3113</v>
      </c>
      <c r="F906" s="2" t="s">
        <v>2221</v>
      </c>
      <c r="H906" s="124">
        <v>35574.0</v>
      </c>
      <c r="I906" s="2" t="s">
        <v>480</v>
      </c>
    </row>
    <row r="907" ht="12.75" customHeight="1">
      <c r="A907" s="46">
        <v>1118.0</v>
      </c>
      <c r="B907" s="46"/>
      <c r="C907" s="123">
        <v>35579.0</v>
      </c>
      <c r="D907" s="2" t="s">
        <v>3114</v>
      </c>
      <c r="F907" s="2" t="s">
        <v>2221</v>
      </c>
      <c r="H907" s="124">
        <v>35579.0</v>
      </c>
      <c r="I907" s="2" t="s">
        <v>169</v>
      </c>
    </row>
    <row r="908" ht="12.75" customHeight="1">
      <c r="A908" s="46">
        <v>1119.0</v>
      </c>
      <c r="B908" s="46"/>
      <c r="C908" s="123">
        <v>35587.0</v>
      </c>
      <c r="D908" s="2" t="s">
        <v>3607</v>
      </c>
      <c r="F908" s="2" t="s">
        <v>404</v>
      </c>
      <c r="H908" s="124" t="s">
        <v>1737</v>
      </c>
      <c r="I908" s="2" t="s">
        <v>483</v>
      </c>
    </row>
    <row r="909" ht="12.75" customHeight="1">
      <c r="A909" s="46">
        <v>1120.0</v>
      </c>
      <c r="B909" s="46"/>
      <c r="C909" s="123" t="s">
        <v>3115</v>
      </c>
      <c r="D909" s="2" t="s">
        <v>2948</v>
      </c>
      <c r="F909" s="32" t="s">
        <v>56</v>
      </c>
      <c r="H909" s="124" t="s">
        <v>1738</v>
      </c>
      <c r="I909" s="2" t="s">
        <v>1739</v>
      </c>
    </row>
    <row r="910" ht="12.75" customHeight="1">
      <c r="A910" s="46">
        <v>1121.0</v>
      </c>
      <c r="B910" s="46"/>
      <c r="C910" s="123" t="s">
        <v>3116</v>
      </c>
      <c r="D910" s="2" t="s">
        <v>298</v>
      </c>
      <c r="E910" s="2" t="s">
        <v>2209</v>
      </c>
      <c r="F910" s="32" t="s">
        <v>2210</v>
      </c>
      <c r="H910" s="124" t="s">
        <v>1740</v>
      </c>
      <c r="I910" s="2" t="s">
        <v>298</v>
      </c>
    </row>
    <row r="911" ht="12.75" customHeight="1">
      <c r="A911" s="46">
        <v>1122.0</v>
      </c>
      <c r="B911" s="46"/>
      <c r="C911" s="123">
        <v>35606.0</v>
      </c>
      <c r="D911" s="2" t="s">
        <v>681</v>
      </c>
      <c r="E911" s="2" t="s">
        <v>2209</v>
      </c>
      <c r="F911" s="32" t="s">
        <v>2210</v>
      </c>
      <c r="H911" s="124">
        <v>35606.0</v>
      </c>
      <c r="I911" s="2" t="s">
        <v>681</v>
      </c>
    </row>
    <row r="912" ht="12.75" customHeight="1">
      <c r="A912" s="46">
        <v>1123.0</v>
      </c>
      <c r="B912" s="46"/>
      <c r="C912" s="123">
        <v>35607.0</v>
      </c>
      <c r="D912" s="2" t="s">
        <v>1741</v>
      </c>
      <c r="E912" s="2" t="s">
        <v>2209</v>
      </c>
      <c r="F912" s="32" t="s">
        <v>2210</v>
      </c>
      <c r="H912" s="124">
        <v>35607.0</v>
      </c>
      <c r="I912" s="2" t="s">
        <v>1741</v>
      </c>
    </row>
    <row r="913" ht="12.75" customHeight="1">
      <c r="A913" s="46">
        <v>1124.0</v>
      </c>
      <c r="B913" s="46"/>
      <c r="C913" s="123">
        <v>35608.0</v>
      </c>
      <c r="D913" s="2" t="s">
        <v>930</v>
      </c>
      <c r="E913" s="2" t="s">
        <v>2209</v>
      </c>
      <c r="F913" s="32" t="s">
        <v>2210</v>
      </c>
      <c r="H913" s="124">
        <v>35608.0</v>
      </c>
      <c r="I913" s="2" t="s">
        <v>930</v>
      </c>
    </row>
    <row r="914" ht="12.75" customHeight="1">
      <c r="A914" s="46">
        <v>1127.0</v>
      </c>
      <c r="B914" s="46"/>
      <c r="C914" s="123">
        <v>35918.0</v>
      </c>
      <c r="D914" s="2" t="s">
        <v>930</v>
      </c>
      <c r="E914" s="2" t="s">
        <v>2209</v>
      </c>
      <c r="F914" s="32" t="s">
        <v>2210</v>
      </c>
      <c r="H914" s="124">
        <v>35918.0</v>
      </c>
      <c r="I914" s="2" t="s">
        <v>930</v>
      </c>
    </row>
    <row r="915" ht="12.75" customHeight="1">
      <c r="A915" s="46">
        <v>1128.0</v>
      </c>
      <c r="B915" s="46"/>
      <c r="C915" s="123" t="s">
        <v>3117</v>
      </c>
      <c r="D915" s="2" t="s">
        <v>1175</v>
      </c>
      <c r="E915" s="2" t="s">
        <v>735</v>
      </c>
      <c r="F915" s="32" t="s">
        <v>2210</v>
      </c>
      <c r="H915" s="124" t="s">
        <v>1744</v>
      </c>
      <c r="I915" s="2" t="s">
        <v>1175</v>
      </c>
    </row>
    <row r="916" ht="12.75" customHeight="1">
      <c r="A916" s="46">
        <v>1129.0</v>
      </c>
      <c r="B916" s="46"/>
      <c r="C916" s="123" t="s">
        <v>3118</v>
      </c>
      <c r="D916" s="2" t="s">
        <v>2165</v>
      </c>
      <c r="F916" s="32" t="s">
        <v>181</v>
      </c>
      <c r="G916" s="32" t="s">
        <v>1351</v>
      </c>
      <c r="H916" s="124" t="s">
        <v>1745</v>
      </c>
      <c r="I916" s="2" t="s">
        <v>579</v>
      </c>
      <c r="J916" s="32"/>
    </row>
    <row r="917" ht="12.75" customHeight="1">
      <c r="A917" s="46">
        <v>1130.0</v>
      </c>
      <c r="B917" s="46"/>
      <c r="C917" s="123" t="s">
        <v>3119</v>
      </c>
      <c r="D917" s="2" t="s">
        <v>3054</v>
      </c>
      <c r="E917" s="2" t="s">
        <v>3055</v>
      </c>
      <c r="F917" s="32" t="s">
        <v>2331</v>
      </c>
      <c r="H917" s="124" t="s">
        <v>1746</v>
      </c>
      <c r="I917" s="2" t="s">
        <v>99</v>
      </c>
    </row>
    <row r="918" ht="12.75" customHeight="1">
      <c r="A918" s="46">
        <v>1131.0</v>
      </c>
      <c r="B918" s="46"/>
      <c r="C918" s="123"/>
      <c r="D918" s="2" t="s">
        <v>3120</v>
      </c>
      <c r="F918" s="2" t="s">
        <v>3121</v>
      </c>
      <c r="G918" s="32" t="s">
        <v>1351</v>
      </c>
      <c r="H918" s="124"/>
      <c r="I918" s="2" t="s">
        <v>461</v>
      </c>
    </row>
    <row r="919" ht="12.75" customHeight="1">
      <c r="A919" s="46">
        <v>1132.0</v>
      </c>
      <c r="B919" s="46"/>
      <c r="C919" s="123" t="s">
        <v>3122</v>
      </c>
      <c r="D919" s="2" t="s">
        <v>2763</v>
      </c>
      <c r="F919" s="2" t="s">
        <v>492</v>
      </c>
      <c r="H919" s="124" t="s">
        <v>1747</v>
      </c>
      <c r="I919" s="2" t="s">
        <v>629</v>
      </c>
    </row>
    <row r="920" ht="12.75" customHeight="1">
      <c r="A920" s="46">
        <v>1133.0</v>
      </c>
      <c r="B920" s="46"/>
      <c r="C920" s="123" t="s">
        <v>3123</v>
      </c>
      <c r="D920" s="2" t="s">
        <v>3063</v>
      </c>
      <c r="E920" s="2" t="s">
        <v>1677</v>
      </c>
      <c r="F920" s="32" t="s">
        <v>2210</v>
      </c>
      <c r="H920" s="124" t="s">
        <v>1748</v>
      </c>
      <c r="I920" s="2" t="s">
        <v>27</v>
      </c>
    </row>
    <row r="921" ht="12.75" customHeight="1">
      <c r="A921" s="46">
        <v>1134.0</v>
      </c>
      <c r="B921" s="46"/>
      <c r="C921" s="123" t="s">
        <v>3124</v>
      </c>
      <c r="D921" s="2" t="s">
        <v>1508</v>
      </c>
      <c r="E921" s="2" t="s">
        <v>2599</v>
      </c>
      <c r="F921" s="32" t="s">
        <v>2210</v>
      </c>
      <c r="H921" s="124" t="s">
        <v>1749</v>
      </c>
      <c r="I921" s="2" t="s">
        <v>1508</v>
      </c>
    </row>
    <row r="922" ht="12.75" customHeight="1">
      <c r="A922" s="46">
        <v>1135.0</v>
      </c>
      <c r="B922" s="46"/>
      <c r="C922" s="123">
        <v>35978.0</v>
      </c>
      <c r="D922" s="2" t="s">
        <v>930</v>
      </c>
      <c r="E922" s="2" t="s">
        <v>2209</v>
      </c>
      <c r="F922" s="32" t="s">
        <v>2210</v>
      </c>
      <c r="H922" s="124">
        <v>35978.0</v>
      </c>
      <c r="I922" s="2" t="s">
        <v>930</v>
      </c>
    </row>
    <row r="923" ht="12.75" customHeight="1">
      <c r="A923" s="46">
        <v>1138.0</v>
      </c>
      <c r="B923" s="46"/>
      <c r="C923" s="123">
        <v>36276.0</v>
      </c>
      <c r="D923" s="2" t="s">
        <v>930</v>
      </c>
      <c r="E923" s="2" t="s">
        <v>2209</v>
      </c>
      <c r="F923" s="32" t="s">
        <v>2210</v>
      </c>
      <c r="H923" s="124">
        <v>36276.0</v>
      </c>
      <c r="I923" s="2" t="s">
        <v>930</v>
      </c>
    </row>
    <row r="924" ht="12.75" customHeight="1">
      <c r="A924" s="46">
        <v>1139.0</v>
      </c>
      <c r="B924" s="46"/>
      <c r="C924" s="123">
        <v>36286.0</v>
      </c>
      <c r="D924" s="2" t="s">
        <v>2884</v>
      </c>
      <c r="F924" s="2" t="s">
        <v>2755</v>
      </c>
      <c r="H924" s="124" t="s">
        <v>1753</v>
      </c>
      <c r="I924" s="2" t="s">
        <v>456</v>
      </c>
    </row>
    <row r="925" ht="12.75" customHeight="1">
      <c r="A925" s="46">
        <v>1140.0</v>
      </c>
      <c r="B925" s="46"/>
      <c r="C925" s="123">
        <v>36292.0</v>
      </c>
      <c r="D925" s="2" t="s">
        <v>217</v>
      </c>
      <c r="F925" s="32" t="s">
        <v>404</v>
      </c>
      <c r="H925" s="124">
        <v>36292.0</v>
      </c>
      <c r="I925" s="2" t="s">
        <v>217</v>
      </c>
    </row>
    <row r="926" ht="12.75" customHeight="1">
      <c r="A926" s="46">
        <v>1141.0</v>
      </c>
      <c r="B926" s="46"/>
      <c r="C926" s="123" t="s">
        <v>3125</v>
      </c>
      <c r="D926" s="2" t="s">
        <v>3592</v>
      </c>
      <c r="F926" s="32" t="s">
        <v>2368</v>
      </c>
      <c r="H926" s="124" t="s">
        <v>1754</v>
      </c>
      <c r="I926" s="2" t="s">
        <v>1755</v>
      </c>
      <c r="J926" s="2" t="s">
        <v>3641</v>
      </c>
    </row>
    <row r="927" ht="12.75" customHeight="1">
      <c r="A927" s="46">
        <v>1142.0</v>
      </c>
      <c r="B927" s="46"/>
      <c r="C927" s="123">
        <v>36298.0</v>
      </c>
      <c r="D927" s="2" t="s">
        <v>2754</v>
      </c>
      <c r="F927" s="32" t="s">
        <v>2755</v>
      </c>
      <c r="H927" s="124">
        <v>36298.0</v>
      </c>
      <c r="I927" s="2" t="s">
        <v>133</v>
      </c>
    </row>
    <row r="928" ht="12.75" customHeight="1">
      <c r="A928" s="46">
        <v>1143.0</v>
      </c>
      <c r="B928" s="46"/>
      <c r="C928" s="123" t="s">
        <v>3126</v>
      </c>
      <c r="D928" s="4" t="s">
        <v>3127</v>
      </c>
      <c r="E928" s="32" t="s">
        <v>3128</v>
      </c>
      <c r="F928" s="32" t="s">
        <v>2327</v>
      </c>
      <c r="G928" s="32" t="s">
        <v>1351</v>
      </c>
      <c r="H928" s="124" t="s">
        <v>1758</v>
      </c>
      <c r="I928" s="2" t="s">
        <v>391</v>
      </c>
    </row>
    <row r="929" ht="12.75" customHeight="1">
      <c r="A929" s="46">
        <v>1144.0</v>
      </c>
      <c r="B929" s="46"/>
      <c r="C929" s="123" t="s">
        <v>3129</v>
      </c>
      <c r="D929" s="2" t="s">
        <v>3605</v>
      </c>
      <c r="F929" s="2" t="s">
        <v>3131</v>
      </c>
      <c r="G929" s="32" t="s">
        <v>1351</v>
      </c>
      <c r="H929" s="124" t="s">
        <v>1759</v>
      </c>
      <c r="I929" s="2" t="s">
        <v>464</v>
      </c>
    </row>
    <row r="930" ht="12.75" customHeight="1">
      <c r="A930" s="46">
        <v>1145.0</v>
      </c>
      <c r="B930" s="46"/>
      <c r="C930" s="123">
        <v>36319.0</v>
      </c>
      <c r="D930" s="2" t="s">
        <v>1908</v>
      </c>
      <c r="E930" s="32" t="s">
        <v>3132</v>
      </c>
      <c r="G930" s="32" t="s">
        <v>1351</v>
      </c>
      <c r="H930" s="124">
        <v>36319.0</v>
      </c>
      <c r="I930" s="2" t="s">
        <v>401</v>
      </c>
    </row>
    <row r="931" ht="12.75" customHeight="1">
      <c r="A931" s="46">
        <v>1146.0</v>
      </c>
      <c r="B931" s="46"/>
      <c r="C931" s="123" t="s">
        <v>3133</v>
      </c>
      <c r="D931" s="2" t="s">
        <v>2306</v>
      </c>
      <c r="E931" s="2" t="s">
        <v>735</v>
      </c>
      <c r="F931" s="32" t="s">
        <v>2210</v>
      </c>
      <c r="H931" s="124" t="s">
        <v>1760</v>
      </c>
      <c r="I931" s="2" t="s">
        <v>1761</v>
      </c>
      <c r="J931" s="2" t="s">
        <v>3615</v>
      </c>
    </row>
    <row r="932" ht="12.75" customHeight="1">
      <c r="A932" s="46">
        <v>1147.0</v>
      </c>
      <c r="B932" s="46"/>
      <c r="C932" s="123" t="s">
        <v>3134</v>
      </c>
      <c r="D932" s="2" t="s">
        <v>734</v>
      </c>
      <c r="E932" s="2" t="s">
        <v>2209</v>
      </c>
      <c r="F932" s="32" t="s">
        <v>2210</v>
      </c>
      <c r="H932" s="124" t="s">
        <v>1762</v>
      </c>
      <c r="I932" s="2" t="s">
        <v>734</v>
      </c>
    </row>
    <row r="933" ht="12.75" customHeight="1">
      <c r="A933" s="46">
        <v>1148.0</v>
      </c>
      <c r="B933" s="46"/>
      <c r="C933" s="123">
        <v>36332.0</v>
      </c>
      <c r="D933" s="2" t="s">
        <v>126</v>
      </c>
      <c r="E933" s="2" t="s">
        <v>2209</v>
      </c>
      <c r="F933" s="32" t="s">
        <v>2210</v>
      </c>
      <c r="H933" s="124">
        <v>36332.0</v>
      </c>
      <c r="I933" s="2" t="s">
        <v>126</v>
      </c>
    </row>
    <row r="934" ht="12.75" customHeight="1">
      <c r="A934" s="46">
        <v>1149.0</v>
      </c>
      <c r="B934" s="46"/>
      <c r="C934" s="123">
        <v>36335.0</v>
      </c>
      <c r="D934" s="2" t="s">
        <v>930</v>
      </c>
      <c r="E934" s="2" t="s">
        <v>2209</v>
      </c>
      <c r="F934" s="32" t="s">
        <v>2210</v>
      </c>
      <c r="H934" s="124">
        <v>36335.0</v>
      </c>
      <c r="I934" s="2" t="s">
        <v>930</v>
      </c>
    </row>
    <row r="935" ht="12.75" customHeight="1">
      <c r="A935" s="46">
        <v>1152.0</v>
      </c>
      <c r="B935" s="46"/>
      <c r="C935" s="123">
        <v>36338.0</v>
      </c>
      <c r="D935" s="2" t="s">
        <v>930</v>
      </c>
      <c r="E935" s="2" t="s">
        <v>2209</v>
      </c>
      <c r="F935" s="32" t="s">
        <v>2210</v>
      </c>
      <c r="H935" s="124">
        <v>36338.0</v>
      </c>
      <c r="I935" s="2" t="s">
        <v>930</v>
      </c>
    </row>
    <row r="936" ht="12.75" customHeight="1">
      <c r="A936" s="46">
        <v>1153.0</v>
      </c>
      <c r="B936" s="46"/>
      <c r="C936" s="123" t="s">
        <v>3135</v>
      </c>
      <c r="D936" s="2" t="s">
        <v>298</v>
      </c>
      <c r="E936" s="2" t="s">
        <v>2209</v>
      </c>
      <c r="F936" s="32" t="s">
        <v>2210</v>
      </c>
      <c r="H936" s="124" t="s">
        <v>1764</v>
      </c>
      <c r="I936" s="2" t="s">
        <v>298</v>
      </c>
    </row>
    <row r="937" ht="12.75" customHeight="1">
      <c r="A937" s="46">
        <v>1154.0</v>
      </c>
      <c r="B937" s="46"/>
      <c r="C937" s="123" t="s">
        <v>3137</v>
      </c>
      <c r="D937" s="2" t="s">
        <v>2884</v>
      </c>
      <c r="F937" s="2" t="s">
        <v>2755</v>
      </c>
      <c r="H937" s="124" t="s">
        <v>1765</v>
      </c>
      <c r="I937" s="2" t="s">
        <v>456</v>
      </c>
    </row>
    <row r="938" ht="12.75" customHeight="1">
      <c r="A938" s="46">
        <v>1155.0</v>
      </c>
      <c r="B938" s="46"/>
      <c r="C938" s="123" t="s">
        <v>3138</v>
      </c>
      <c r="D938" s="2" t="s">
        <v>3592</v>
      </c>
      <c r="F938" s="32" t="s">
        <v>2368</v>
      </c>
      <c r="H938" s="124" t="s">
        <v>1767</v>
      </c>
      <c r="I938" s="2" t="s">
        <v>1755</v>
      </c>
      <c r="J938" s="2" t="s">
        <v>3641</v>
      </c>
    </row>
    <row r="939" ht="12.75" customHeight="1">
      <c r="A939" s="46">
        <v>1156.0</v>
      </c>
      <c r="B939" s="46"/>
      <c r="C939" s="123">
        <v>36360.0</v>
      </c>
      <c r="D939" s="2" t="s">
        <v>2754</v>
      </c>
      <c r="F939" s="32" t="s">
        <v>2755</v>
      </c>
      <c r="H939" s="124">
        <v>36360.0</v>
      </c>
      <c r="I939" s="2" t="s">
        <v>133</v>
      </c>
    </row>
    <row r="940" ht="12.75" customHeight="1">
      <c r="A940" s="46">
        <v>1157.0</v>
      </c>
      <c r="B940" s="46"/>
      <c r="C940" s="123" t="s">
        <v>3139</v>
      </c>
      <c r="D940" s="4" t="s">
        <v>3127</v>
      </c>
      <c r="E940" s="32" t="s">
        <v>3128</v>
      </c>
      <c r="F940" s="32" t="s">
        <v>2327</v>
      </c>
      <c r="G940" s="32" t="s">
        <v>1351</v>
      </c>
      <c r="H940" s="124" t="s">
        <v>1769</v>
      </c>
      <c r="I940" s="2" t="s">
        <v>391</v>
      </c>
    </row>
    <row r="941" ht="12.75" customHeight="1">
      <c r="A941" s="46">
        <v>1158.0</v>
      </c>
      <c r="B941" s="46"/>
      <c r="C941" s="123">
        <v>36377.0</v>
      </c>
      <c r="D941" s="2" t="s">
        <v>3605</v>
      </c>
      <c r="F941" s="2" t="s">
        <v>3131</v>
      </c>
      <c r="G941" s="32" t="s">
        <v>1351</v>
      </c>
      <c r="H941" s="124" t="s">
        <v>1770</v>
      </c>
      <c r="I941" s="2" t="s">
        <v>464</v>
      </c>
    </row>
    <row r="942" ht="12.75" customHeight="1">
      <c r="A942" s="46">
        <v>1159.0</v>
      </c>
      <c r="B942" s="46"/>
      <c r="C942" s="123">
        <v>36385.0</v>
      </c>
      <c r="D942" s="2" t="s">
        <v>1908</v>
      </c>
      <c r="E942" s="32" t="s">
        <v>3132</v>
      </c>
      <c r="G942" s="32" t="s">
        <v>1351</v>
      </c>
      <c r="H942" s="124">
        <v>36385.0</v>
      </c>
      <c r="I942" s="2" t="s">
        <v>401</v>
      </c>
    </row>
    <row r="943" ht="12.75" customHeight="1">
      <c r="A943" s="46">
        <v>1160.0</v>
      </c>
      <c r="B943" s="46"/>
      <c r="C943" s="123" t="s">
        <v>3141</v>
      </c>
      <c r="D943" s="2" t="s">
        <v>3597</v>
      </c>
      <c r="E943" s="2" t="s">
        <v>735</v>
      </c>
      <c r="F943" s="32" t="s">
        <v>2210</v>
      </c>
      <c r="H943" s="124" t="s">
        <v>1772</v>
      </c>
      <c r="I943" s="2" t="s">
        <v>279</v>
      </c>
      <c r="J943" s="2" t="s">
        <v>3625</v>
      </c>
    </row>
    <row r="944" ht="12.75" customHeight="1">
      <c r="A944" s="46">
        <v>1161.0</v>
      </c>
      <c r="B944" s="46"/>
      <c r="C944" s="123">
        <v>36397.0</v>
      </c>
      <c r="D944" s="2" t="s">
        <v>930</v>
      </c>
      <c r="E944" s="2" t="s">
        <v>2209</v>
      </c>
      <c r="F944" s="32" t="s">
        <v>2210</v>
      </c>
      <c r="H944" s="124">
        <v>36397.0</v>
      </c>
      <c r="I944" s="2" t="s">
        <v>930</v>
      </c>
    </row>
    <row r="945" ht="12.75" customHeight="1">
      <c r="A945" s="46">
        <v>1164.0</v>
      </c>
      <c r="B945" s="46"/>
      <c r="C945" s="123">
        <v>36442.0</v>
      </c>
      <c r="D945" s="2" t="s">
        <v>930</v>
      </c>
      <c r="E945" s="2" t="s">
        <v>2209</v>
      </c>
      <c r="F945" s="32" t="s">
        <v>2210</v>
      </c>
      <c r="H945" s="124">
        <v>36442.0</v>
      </c>
      <c r="I945" s="2" t="s">
        <v>930</v>
      </c>
    </row>
    <row r="946" ht="12.75" customHeight="1">
      <c r="A946" s="46">
        <v>1165.0</v>
      </c>
      <c r="B946" s="46"/>
      <c r="C946" s="123"/>
      <c r="D946" s="32" t="s">
        <v>526</v>
      </c>
      <c r="E946" s="2" t="s">
        <v>2209</v>
      </c>
      <c r="F946" s="32" t="s">
        <v>2210</v>
      </c>
      <c r="H946" s="124"/>
      <c r="I946" s="2" t="s">
        <v>556</v>
      </c>
    </row>
    <row r="947" ht="12.75" customHeight="1">
      <c r="A947" s="46">
        <v>1166.0</v>
      </c>
      <c r="B947" s="46"/>
      <c r="C947" s="123">
        <v>36442.0</v>
      </c>
      <c r="D947" s="2" t="s">
        <v>930</v>
      </c>
      <c r="E947" s="2" t="s">
        <v>2209</v>
      </c>
      <c r="F947" s="32" t="s">
        <v>2210</v>
      </c>
      <c r="H947" s="124">
        <v>36442.0</v>
      </c>
      <c r="I947" s="2" t="s">
        <v>930</v>
      </c>
    </row>
    <row r="948" ht="12.75" customHeight="1">
      <c r="A948" s="46">
        <v>1171.0</v>
      </c>
      <c r="B948" s="46"/>
      <c r="C948" s="123">
        <v>36971.0</v>
      </c>
      <c r="D948" s="2" t="s">
        <v>930</v>
      </c>
      <c r="E948" s="2" t="s">
        <v>2209</v>
      </c>
      <c r="F948" s="32" t="s">
        <v>2210</v>
      </c>
      <c r="H948" s="124">
        <v>36971.0</v>
      </c>
      <c r="I948" s="2" t="s">
        <v>930</v>
      </c>
    </row>
    <row r="949" ht="12.75" customHeight="1">
      <c r="A949" s="46">
        <v>1172.0</v>
      </c>
      <c r="B949" s="46"/>
      <c r="C949" s="123"/>
      <c r="D949" s="2" t="s">
        <v>536</v>
      </c>
      <c r="E949" s="2" t="s">
        <v>2209</v>
      </c>
      <c r="F949" s="32" t="s">
        <v>2210</v>
      </c>
      <c r="H949" s="124"/>
      <c r="I949" s="2" t="s">
        <v>536</v>
      </c>
    </row>
    <row r="950" ht="12.75" customHeight="1">
      <c r="A950" s="46">
        <v>1173.0</v>
      </c>
      <c r="B950" s="46"/>
      <c r="C950" s="123">
        <v>36971.0</v>
      </c>
      <c r="D950" s="2" t="s">
        <v>930</v>
      </c>
      <c r="E950" s="2" t="s">
        <v>2209</v>
      </c>
      <c r="F950" s="32" t="s">
        <v>2210</v>
      </c>
      <c r="H950" s="124">
        <v>36971.0</v>
      </c>
      <c r="I950" s="2" t="s">
        <v>930</v>
      </c>
    </row>
    <row r="951" ht="12.75" customHeight="1">
      <c r="A951" s="46">
        <v>1178.0</v>
      </c>
      <c r="B951" s="46"/>
      <c r="C951" s="123">
        <v>36638.0</v>
      </c>
      <c r="D951" s="2" t="s">
        <v>930</v>
      </c>
      <c r="E951" s="2" t="s">
        <v>2209</v>
      </c>
      <c r="F951" s="32" t="s">
        <v>2210</v>
      </c>
      <c r="H951" s="124">
        <v>36638.0</v>
      </c>
      <c r="I951" s="2" t="s">
        <v>930</v>
      </c>
    </row>
    <row r="952" ht="12.75" customHeight="1">
      <c r="A952" s="46">
        <v>1179.0</v>
      </c>
      <c r="B952" s="46"/>
      <c r="C952" s="123">
        <v>36639.0</v>
      </c>
      <c r="D952" s="2" t="s">
        <v>729</v>
      </c>
      <c r="E952" s="2" t="s">
        <v>2209</v>
      </c>
      <c r="F952" s="32" t="s">
        <v>2210</v>
      </c>
      <c r="H952" s="124">
        <v>36639.0</v>
      </c>
      <c r="I952" s="2" t="s">
        <v>1002</v>
      </c>
    </row>
    <row r="953" ht="12.75" customHeight="1">
      <c r="A953" s="46">
        <v>1180.0</v>
      </c>
      <c r="B953" s="46"/>
      <c r="C953" s="123" t="s">
        <v>3142</v>
      </c>
      <c r="D953" s="2" t="s">
        <v>298</v>
      </c>
      <c r="E953" s="2" t="s">
        <v>2209</v>
      </c>
      <c r="F953" s="32" t="s">
        <v>2210</v>
      </c>
      <c r="H953" s="124" t="s">
        <v>1783</v>
      </c>
      <c r="I953" s="2" t="s">
        <v>298</v>
      </c>
    </row>
    <row r="954" ht="12.75" customHeight="1">
      <c r="A954" s="46">
        <v>1181.0</v>
      </c>
      <c r="B954" s="46"/>
      <c r="C954" s="123" t="s">
        <v>3143</v>
      </c>
      <c r="D954" s="2" t="s">
        <v>1649</v>
      </c>
      <c r="E954" s="2" t="s">
        <v>2925</v>
      </c>
      <c r="F954" s="32" t="s">
        <v>56</v>
      </c>
      <c r="H954" s="124" t="s">
        <v>1786</v>
      </c>
      <c r="I954" s="2" t="s">
        <v>1649</v>
      </c>
    </row>
    <row r="955" ht="12.75" customHeight="1">
      <c r="A955" s="46">
        <v>1182.0</v>
      </c>
      <c r="B955" s="46"/>
      <c r="C955" s="123" t="s">
        <v>3144</v>
      </c>
      <c r="D955" s="2" t="s">
        <v>2371</v>
      </c>
      <c r="E955" s="2" t="s">
        <v>2372</v>
      </c>
      <c r="F955" s="32" t="s">
        <v>56</v>
      </c>
      <c r="H955" s="124" t="s">
        <v>1787</v>
      </c>
      <c r="I955" s="2" t="s">
        <v>324</v>
      </c>
    </row>
    <row r="956" ht="12.75" customHeight="1">
      <c r="A956" s="46">
        <v>1183.0</v>
      </c>
      <c r="B956" s="46"/>
      <c r="C956" s="123" t="s">
        <v>3145</v>
      </c>
      <c r="D956" s="2" t="s">
        <v>2217</v>
      </c>
      <c r="F956" s="32" t="s">
        <v>2218</v>
      </c>
      <c r="H956" s="124" t="s">
        <v>1788</v>
      </c>
      <c r="I956" s="2" t="s">
        <v>108</v>
      </c>
    </row>
    <row r="957" ht="12.75" customHeight="1">
      <c r="A957" s="46">
        <v>1184.0</v>
      </c>
      <c r="B957" s="46"/>
      <c r="C957" s="123" t="s">
        <v>3146</v>
      </c>
      <c r="D957" s="2" t="s">
        <v>2220</v>
      </c>
      <c r="F957" s="2" t="s">
        <v>2221</v>
      </c>
      <c r="H957" s="124" t="s">
        <v>1789</v>
      </c>
      <c r="I957" s="2" t="s">
        <v>600</v>
      </c>
    </row>
    <row r="958" ht="12.75" customHeight="1">
      <c r="A958" s="46">
        <v>1185.0</v>
      </c>
      <c r="B958" s="46"/>
      <c r="C958" s="123"/>
      <c r="D958" s="2" t="s">
        <v>406</v>
      </c>
      <c r="F958" s="2" t="s">
        <v>404</v>
      </c>
      <c r="H958" s="124"/>
      <c r="I958" s="2" t="s">
        <v>406</v>
      </c>
    </row>
    <row r="959" ht="12.75" customHeight="1">
      <c r="A959" s="46">
        <v>1186.0</v>
      </c>
      <c r="B959" s="46"/>
      <c r="C959" s="123" t="s">
        <v>3147</v>
      </c>
      <c r="D959" s="2" t="s">
        <v>3148</v>
      </c>
      <c r="F959" s="2" t="s">
        <v>404</v>
      </c>
      <c r="H959" s="124" t="s">
        <v>1790</v>
      </c>
      <c r="I959" s="2" t="s">
        <v>498</v>
      </c>
    </row>
    <row r="960" ht="12.75" customHeight="1">
      <c r="A960" s="46">
        <v>1187.0</v>
      </c>
      <c r="B960" s="46"/>
      <c r="C960" s="123">
        <v>36688.0</v>
      </c>
      <c r="D960" s="4" t="s">
        <v>3149</v>
      </c>
      <c r="F960" s="2" t="s">
        <v>2835</v>
      </c>
      <c r="H960" s="124">
        <v>36688.0</v>
      </c>
      <c r="I960" s="2" t="s">
        <v>250</v>
      </c>
    </row>
    <row r="961" ht="12.75" customHeight="1">
      <c r="A961" s="46">
        <v>1188.0</v>
      </c>
      <c r="B961" s="46"/>
      <c r="C961" s="123" t="s">
        <v>3150</v>
      </c>
      <c r="D961" s="4" t="s">
        <v>3151</v>
      </c>
      <c r="E961" s="2" t="s">
        <v>3152</v>
      </c>
      <c r="F961" s="2" t="s">
        <v>3153</v>
      </c>
      <c r="H961" s="124" t="s">
        <v>1791</v>
      </c>
      <c r="I961" s="4" t="s">
        <v>3154</v>
      </c>
    </row>
    <row r="962" ht="12.75" customHeight="1">
      <c r="A962" s="46">
        <v>1189.0</v>
      </c>
      <c r="B962" s="46"/>
      <c r="C962" s="123">
        <v>36696.0</v>
      </c>
      <c r="D962" s="2" t="s">
        <v>367</v>
      </c>
      <c r="E962" s="2" t="s">
        <v>2502</v>
      </c>
      <c r="F962" s="32" t="s">
        <v>2210</v>
      </c>
      <c r="H962" s="124">
        <v>36696.0</v>
      </c>
      <c r="I962" s="2" t="s">
        <v>367</v>
      </c>
    </row>
    <row r="963" ht="12.75" customHeight="1">
      <c r="A963" s="46">
        <v>1191.0</v>
      </c>
      <c r="B963" s="46"/>
      <c r="C963" s="123">
        <v>36698.0</v>
      </c>
      <c r="H963" s="124">
        <v>36698.0</v>
      </c>
    </row>
    <row r="964" ht="12.75" customHeight="1">
      <c r="A964" s="46">
        <v>1193.0</v>
      </c>
      <c r="B964" s="46"/>
      <c r="C964" s="123">
        <v>36702.0</v>
      </c>
      <c r="D964" s="2" t="s">
        <v>367</v>
      </c>
      <c r="E964" s="2" t="s">
        <v>2502</v>
      </c>
      <c r="F964" s="32" t="s">
        <v>2210</v>
      </c>
      <c r="H964" s="124">
        <v>36702.0</v>
      </c>
      <c r="I964" s="2" t="s">
        <v>367</v>
      </c>
    </row>
    <row r="965" ht="12.75" customHeight="1">
      <c r="A965" s="46">
        <v>1194.0</v>
      </c>
      <c r="B965" s="46"/>
      <c r="C965" s="123" t="s">
        <v>3155</v>
      </c>
      <c r="D965" s="4" t="s">
        <v>3151</v>
      </c>
      <c r="E965" s="2" t="s">
        <v>3152</v>
      </c>
      <c r="F965" s="2" t="s">
        <v>3153</v>
      </c>
      <c r="H965" s="124" t="s">
        <v>1795</v>
      </c>
      <c r="I965" s="4" t="s">
        <v>3154</v>
      </c>
    </row>
    <row r="966" ht="12.75" customHeight="1">
      <c r="A966" s="46">
        <v>1195.0</v>
      </c>
      <c r="B966" s="46"/>
      <c r="C966" s="123" t="s">
        <v>3155</v>
      </c>
      <c r="D966" s="4" t="s">
        <v>3149</v>
      </c>
      <c r="F966" s="2" t="s">
        <v>2835</v>
      </c>
      <c r="H966" s="124" t="s">
        <v>1797</v>
      </c>
      <c r="I966" s="2" t="s">
        <v>250</v>
      </c>
    </row>
    <row r="967" ht="12.75" customHeight="1">
      <c r="A967" s="46">
        <v>1196.0</v>
      </c>
      <c r="B967" s="46"/>
      <c r="C967" s="123" t="s">
        <v>3156</v>
      </c>
      <c r="D967" s="2" t="s">
        <v>3148</v>
      </c>
      <c r="F967" s="2" t="s">
        <v>404</v>
      </c>
      <c r="H967" s="124" t="s">
        <v>1799</v>
      </c>
      <c r="I967" s="2" t="s">
        <v>498</v>
      </c>
    </row>
    <row r="968" ht="12.75" customHeight="1">
      <c r="A968" s="46">
        <v>1197.0</v>
      </c>
      <c r="B968" s="46"/>
      <c r="C968" s="123" t="s">
        <v>3157</v>
      </c>
      <c r="D968" s="2" t="s">
        <v>404</v>
      </c>
      <c r="F968" s="2" t="s">
        <v>404</v>
      </c>
      <c r="H968" s="124" t="s">
        <v>1800</v>
      </c>
      <c r="I968" s="2" t="s">
        <v>404</v>
      </c>
    </row>
    <row r="969" ht="12.75" customHeight="1">
      <c r="A969" s="46">
        <v>1198.0</v>
      </c>
      <c r="B969" s="46"/>
      <c r="C969" s="123" t="s">
        <v>3158</v>
      </c>
      <c r="D969" s="2" t="s">
        <v>2220</v>
      </c>
      <c r="F969" s="2" t="s">
        <v>2221</v>
      </c>
      <c r="H969" s="124" t="s">
        <v>1801</v>
      </c>
      <c r="I969" s="2" t="s">
        <v>600</v>
      </c>
    </row>
    <row r="970" ht="12.75" customHeight="1">
      <c r="A970" s="46">
        <v>1199.0</v>
      </c>
      <c r="B970" s="46"/>
      <c r="C970" s="123" t="s">
        <v>3159</v>
      </c>
      <c r="D970" s="2" t="s">
        <v>2217</v>
      </c>
      <c r="F970" s="32" t="s">
        <v>2218</v>
      </c>
      <c r="H970" s="124" t="s">
        <v>1802</v>
      </c>
      <c r="I970" s="2" t="s">
        <v>108</v>
      </c>
    </row>
    <row r="971" ht="12.75" customHeight="1">
      <c r="A971" s="46">
        <v>1200.0</v>
      </c>
      <c r="B971" s="46"/>
      <c r="C971" s="123" t="s">
        <v>3160</v>
      </c>
      <c r="D971" s="2" t="s">
        <v>2371</v>
      </c>
      <c r="E971" s="2" t="s">
        <v>2372</v>
      </c>
      <c r="F971" s="32" t="s">
        <v>56</v>
      </c>
      <c r="H971" s="124" t="s">
        <v>1803</v>
      </c>
      <c r="I971" s="2" t="s">
        <v>324</v>
      </c>
    </row>
    <row r="972" ht="12.75" customHeight="1">
      <c r="A972" s="46">
        <v>1201.0</v>
      </c>
      <c r="B972" s="46"/>
      <c r="C972" s="123" t="s">
        <v>3161</v>
      </c>
      <c r="D972" s="2" t="s">
        <v>308</v>
      </c>
      <c r="E972" s="2" t="s">
        <v>2209</v>
      </c>
      <c r="F972" s="32" t="s">
        <v>2210</v>
      </c>
      <c r="H972" s="124" t="s">
        <v>1804</v>
      </c>
      <c r="I972" s="2" t="s">
        <v>308</v>
      </c>
    </row>
    <row r="973" ht="12.75" customHeight="1">
      <c r="A973" s="46">
        <v>1202.0</v>
      </c>
      <c r="B973" s="46"/>
      <c r="C973" s="123">
        <v>36761.0</v>
      </c>
      <c r="D973" s="2" t="s">
        <v>930</v>
      </c>
      <c r="E973" s="2" t="s">
        <v>2209</v>
      </c>
      <c r="F973" s="32" t="s">
        <v>2210</v>
      </c>
      <c r="H973" s="124">
        <v>36761.0</v>
      </c>
      <c r="I973" s="2" t="s">
        <v>930</v>
      </c>
    </row>
    <row r="974" ht="12.75" customHeight="1">
      <c r="A974" s="46">
        <v>1205.0</v>
      </c>
      <c r="B974" s="46"/>
      <c r="C974" s="123">
        <v>36977.0</v>
      </c>
      <c r="D974" s="2" t="s">
        <v>930</v>
      </c>
      <c r="E974" s="2" t="s">
        <v>2209</v>
      </c>
      <c r="F974" s="32" t="s">
        <v>2210</v>
      </c>
      <c r="H974" s="124">
        <v>36977.0</v>
      </c>
      <c r="I974" s="2" t="s">
        <v>930</v>
      </c>
    </row>
    <row r="975" ht="12.75" customHeight="1">
      <c r="A975" s="46">
        <v>1206.0</v>
      </c>
      <c r="B975" s="46"/>
      <c r="C975" s="123"/>
      <c r="D975" s="2" t="s">
        <v>536</v>
      </c>
      <c r="E975" s="2" t="s">
        <v>2209</v>
      </c>
      <c r="F975" s="32" t="s">
        <v>2210</v>
      </c>
      <c r="H975" s="124"/>
      <c r="I975" s="2" t="s">
        <v>536</v>
      </c>
    </row>
    <row r="976" ht="12.75" customHeight="1">
      <c r="A976" s="46">
        <v>1207.0</v>
      </c>
      <c r="B976" s="46"/>
      <c r="C976" s="123">
        <v>36977.0</v>
      </c>
      <c r="D976" s="2" t="s">
        <v>930</v>
      </c>
      <c r="E976" s="2" t="s">
        <v>2209</v>
      </c>
      <c r="F976" s="32" t="s">
        <v>2210</v>
      </c>
      <c r="H976" s="124">
        <v>36977.0</v>
      </c>
      <c r="I976" s="2" t="s">
        <v>930</v>
      </c>
    </row>
    <row r="977" ht="12.75" customHeight="1">
      <c r="A977" s="46">
        <v>1210.0</v>
      </c>
      <c r="B977" s="46"/>
      <c r="C977" s="123">
        <v>37003.0</v>
      </c>
      <c r="D977" s="2" t="s">
        <v>930</v>
      </c>
      <c r="E977" s="2" t="s">
        <v>2209</v>
      </c>
      <c r="F977" s="32" t="s">
        <v>2210</v>
      </c>
      <c r="H977" s="124">
        <v>37003.0</v>
      </c>
      <c r="I977" s="2" t="s">
        <v>930</v>
      </c>
    </row>
    <row r="978" ht="12.75" customHeight="1">
      <c r="A978" s="46">
        <v>1211.0</v>
      </c>
      <c r="B978" s="46"/>
      <c r="C978" s="123" t="s">
        <v>3162</v>
      </c>
      <c r="D978" s="2" t="s">
        <v>2306</v>
      </c>
      <c r="E978" s="2" t="s">
        <v>735</v>
      </c>
      <c r="F978" s="32" t="s">
        <v>2210</v>
      </c>
      <c r="H978" s="124" t="s">
        <v>1808</v>
      </c>
      <c r="I978" s="2" t="s">
        <v>1761</v>
      </c>
      <c r="J978" s="2" t="s">
        <v>3615</v>
      </c>
    </row>
    <row r="979" ht="12.75" customHeight="1">
      <c r="A979" s="46">
        <v>1212.0</v>
      </c>
      <c r="B979" s="46"/>
      <c r="C979" s="123" t="s">
        <v>3163</v>
      </c>
      <c r="D979" s="4" t="s">
        <v>2256</v>
      </c>
      <c r="E979" s="32" t="s">
        <v>2257</v>
      </c>
      <c r="G979" s="32" t="s">
        <v>1351</v>
      </c>
      <c r="H979" s="124" t="s">
        <v>1809</v>
      </c>
      <c r="I979" s="4" t="s">
        <v>37</v>
      </c>
      <c r="J979" s="2" t="s">
        <v>3613</v>
      </c>
    </row>
    <row r="980" ht="12.75" customHeight="1">
      <c r="A980" s="46">
        <v>1213.0</v>
      </c>
      <c r="B980" s="46"/>
      <c r="C980" s="123">
        <v>37027.0</v>
      </c>
      <c r="D980" s="2" t="s">
        <v>3164</v>
      </c>
      <c r="E980" s="2" t="s">
        <v>3165</v>
      </c>
      <c r="F980" s="2" t="s">
        <v>3166</v>
      </c>
      <c r="G980" s="32" t="s">
        <v>1351</v>
      </c>
      <c r="H980" s="124">
        <v>37027.0</v>
      </c>
      <c r="I980" s="2" t="s">
        <v>139</v>
      </c>
      <c r="J980" s="2" t="s">
        <v>3642</v>
      </c>
    </row>
    <row r="981" ht="12.75" customHeight="1">
      <c r="A981" s="46">
        <v>1214.0</v>
      </c>
      <c r="B981" s="46"/>
      <c r="C981" s="123" t="s">
        <v>3168</v>
      </c>
      <c r="D981" s="2" t="s">
        <v>233</v>
      </c>
      <c r="F981" s="32" t="s">
        <v>2761</v>
      </c>
      <c r="H981" s="124" t="s">
        <v>1811</v>
      </c>
      <c r="I981" s="2" t="s">
        <v>236</v>
      </c>
    </row>
    <row r="982" ht="12.75" customHeight="1">
      <c r="A982" s="46">
        <v>1215.0</v>
      </c>
      <c r="B982" s="46"/>
      <c r="C982" s="123" t="s">
        <v>3169</v>
      </c>
      <c r="D982" s="2" t="s">
        <v>2960</v>
      </c>
      <c r="F982" s="2" t="s">
        <v>2761</v>
      </c>
      <c r="H982" s="124" t="s">
        <v>1812</v>
      </c>
      <c r="I982" s="2" t="s">
        <v>557</v>
      </c>
    </row>
    <row r="983" ht="12.75" customHeight="1">
      <c r="A983" s="46">
        <v>1216.0</v>
      </c>
      <c r="B983" s="46"/>
      <c r="C983" s="123" t="s">
        <v>3170</v>
      </c>
      <c r="D983" s="2" t="s">
        <v>3171</v>
      </c>
      <c r="F983" s="32" t="s">
        <v>492</v>
      </c>
      <c r="H983" s="124" t="s">
        <v>1814</v>
      </c>
      <c r="I983" s="2" t="s">
        <v>545</v>
      </c>
    </row>
    <row r="984" ht="12.75" customHeight="1">
      <c r="A984" s="46">
        <v>1217.0</v>
      </c>
      <c r="B984" s="46"/>
      <c r="C984" s="123">
        <v>37054.0</v>
      </c>
      <c r="D984" s="32" t="s">
        <v>345</v>
      </c>
      <c r="G984" s="32" t="s">
        <v>1351</v>
      </c>
      <c r="H984" s="124">
        <v>37054.0</v>
      </c>
      <c r="I984" s="2" t="s">
        <v>1815</v>
      </c>
    </row>
    <row r="985" ht="12.75" customHeight="1">
      <c r="A985" s="46">
        <v>1218.0</v>
      </c>
      <c r="B985" s="46"/>
      <c r="C985" s="123" t="s">
        <v>3172</v>
      </c>
      <c r="D985" s="2" t="s">
        <v>3173</v>
      </c>
      <c r="E985" s="2" t="s">
        <v>735</v>
      </c>
      <c r="F985" s="32" t="s">
        <v>2210</v>
      </c>
      <c r="H985" s="124" t="s">
        <v>1816</v>
      </c>
      <c r="I985" s="2" t="s">
        <v>288</v>
      </c>
      <c r="J985" s="2" t="s">
        <v>3625</v>
      </c>
    </row>
    <row r="986" ht="12.75" customHeight="1">
      <c r="A986" s="46">
        <v>1219.0</v>
      </c>
      <c r="B986" s="46"/>
      <c r="C986" s="123">
        <v>37061.0</v>
      </c>
      <c r="D986" s="2" t="s">
        <v>1175</v>
      </c>
      <c r="E986" s="2" t="s">
        <v>735</v>
      </c>
      <c r="F986" s="32" t="s">
        <v>2210</v>
      </c>
      <c r="H986" s="124">
        <v>37061.0</v>
      </c>
      <c r="I986" s="2" t="s">
        <v>1175</v>
      </c>
    </row>
    <row r="987" ht="12.75" customHeight="1">
      <c r="A987" s="46">
        <v>1221.0</v>
      </c>
      <c r="B987" s="46"/>
      <c r="C987" s="123">
        <v>37062.0</v>
      </c>
      <c r="H987" s="124">
        <v>37062.0</v>
      </c>
    </row>
    <row r="988" ht="12.75" customHeight="1">
      <c r="A988" s="46">
        <v>1223.0</v>
      </c>
      <c r="B988" s="46"/>
      <c r="C988" s="123">
        <v>37064.0</v>
      </c>
      <c r="D988" s="2" t="s">
        <v>1175</v>
      </c>
      <c r="E988" s="2" t="s">
        <v>735</v>
      </c>
      <c r="F988" s="32" t="s">
        <v>2210</v>
      </c>
      <c r="H988" s="124">
        <v>37064.0</v>
      </c>
      <c r="I988" s="2" t="s">
        <v>1175</v>
      </c>
    </row>
    <row r="989" ht="12.75" customHeight="1">
      <c r="A989" s="46">
        <v>1224.0</v>
      </c>
      <c r="B989" s="46"/>
      <c r="C989" s="123">
        <v>37078.0</v>
      </c>
      <c r="D989" s="2" t="s">
        <v>3164</v>
      </c>
      <c r="E989" s="2" t="s">
        <v>3165</v>
      </c>
      <c r="F989" s="2" t="s">
        <v>3166</v>
      </c>
      <c r="G989" s="32" t="s">
        <v>1351</v>
      </c>
      <c r="H989" s="124">
        <v>37078.0</v>
      </c>
      <c r="I989" s="2" t="s">
        <v>139</v>
      </c>
      <c r="J989" s="2" t="s">
        <v>3642</v>
      </c>
    </row>
    <row r="990" ht="12.75" customHeight="1">
      <c r="A990" s="46">
        <v>1225.0</v>
      </c>
      <c r="B990" s="46"/>
      <c r="C990" s="123" t="s">
        <v>3174</v>
      </c>
      <c r="D990" s="2" t="s">
        <v>3175</v>
      </c>
      <c r="F990" s="2" t="s">
        <v>2260</v>
      </c>
      <c r="H990" s="124" t="s">
        <v>1820</v>
      </c>
      <c r="I990" s="2" t="s">
        <v>576</v>
      </c>
    </row>
    <row r="991" ht="12.75" customHeight="1">
      <c r="A991" s="46">
        <v>1226.0</v>
      </c>
      <c r="B991" s="46"/>
      <c r="C991" s="123" t="s">
        <v>3176</v>
      </c>
      <c r="D991" s="2" t="s">
        <v>233</v>
      </c>
      <c r="F991" s="32" t="s">
        <v>2761</v>
      </c>
      <c r="H991" s="124" t="s">
        <v>1822</v>
      </c>
      <c r="I991" s="2" t="s">
        <v>236</v>
      </c>
    </row>
    <row r="992" ht="12.75" customHeight="1">
      <c r="A992" s="46">
        <v>1227.0</v>
      </c>
      <c r="B992" s="46"/>
      <c r="C992" s="123" t="s">
        <v>3177</v>
      </c>
      <c r="D992" s="2" t="s">
        <v>2960</v>
      </c>
      <c r="F992" s="2" t="s">
        <v>2761</v>
      </c>
      <c r="H992" s="124" t="s">
        <v>1823</v>
      </c>
      <c r="I992" s="2" t="s">
        <v>557</v>
      </c>
    </row>
    <row r="993" ht="12.75" customHeight="1">
      <c r="A993" s="46">
        <v>1228.0</v>
      </c>
      <c r="B993" s="46"/>
      <c r="C993" s="123" t="s">
        <v>3178</v>
      </c>
      <c r="D993" s="2" t="s">
        <v>3171</v>
      </c>
      <c r="F993" s="32" t="s">
        <v>492</v>
      </c>
      <c r="H993" s="124" t="s">
        <v>1824</v>
      </c>
      <c r="I993" s="2" t="s">
        <v>545</v>
      </c>
    </row>
    <row r="994" ht="12.75" customHeight="1">
      <c r="A994" s="46">
        <v>1229.0</v>
      </c>
      <c r="B994" s="46"/>
      <c r="C994" s="123">
        <v>37108.0</v>
      </c>
      <c r="D994" s="32" t="s">
        <v>345</v>
      </c>
      <c r="G994" s="32" t="s">
        <v>1351</v>
      </c>
      <c r="H994" s="124">
        <v>37108.0</v>
      </c>
      <c r="I994" s="2" t="s">
        <v>1815</v>
      </c>
    </row>
    <row r="995" ht="12.75" customHeight="1">
      <c r="A995" s="46">
        <v>1230.0</v>
      </c>
      <c r="B995" s="46"/>
      <c r="C995" s="123" t="s">
        <v>3179</v>
      </c>
      <c r="D995" s="2" t="s">
        <v>3597</v>
      </c>
      <c r="E995" s="2" t="s">
        <v>735</v>
      </c>
      <c r="F995" s="32" t="s">
        <v>2210</v>
      </c>
      <c r="H995" s="124" t="s">
        <v>1825</v>
      </c>
      <c r="I995" s="2" t="s">
        <v>279</v>
      </c>
      <c r="J995" s="2" t="s">
        <v>3625</v>
      </c>
    </row>
    <row r="996" ht="12.75" customHeight="1">
      <c r="A996" s="46">
        <v>1231.0</v>
      </c>
      <c r="B996" s="46"/>
      <c r="C996" s="123">
        <v>37124.0</v>
      </c>
      <c r="D996" s="2" t="s">
        <v>930</v>
      </c>
      <c r="E996" s="2" t="s">
        <v>2209</v>
      </c>
      <c r="F996" s="32" t="s">
        <v>2210</v>
      </c>
      <c r="H996" s="124">
        <v>37124.0</v>
      </c>
      <c r="I996" s="2" t="s">
        <v>930</v>
      </c>
    </row>
    <row r="997" ht="12.75" customHeight="1">
      <c r="A997" s="46">
        <v>1234.0</v>
      </c>
      <c r="B997" s="46"/>
      <c r="C997" s="123">
        <v>37171.0</v>
      </c>
      <c r="D997" s="2" t="s">
        <v>930</v>
      </c>
      <c r="E997" s="2" t="s">
        <v>2209</v>
      </c>
      <c r="F997" s="32" t="s">
        <v>2210</v>
      </c>
      <c r="H997" s="124">
        <v>37171.0</v>
      </c>
      <c r="I997" s="2" t="s">
        <v>930</v>
      </c>
    </row>
    <row r="998" ht="12.75" customHeight="1">
      <c r="A998" s="46">
        <v>1235.0</v>
      </c>
      <c r="B998" s="46"/>
      <c r="C998" s="123"/>
      <c r="D998" s="32" t="s">
        <v>526</v>
      </c>
      <c r="E998" s="2" t="s">
        <v>2209</v>
      </c>
      <c r="F998" s="32" t="s">
        <v>2210</v>
      </c>
      <c r="H998" s="124"/>
      <c r="I998" s="2" t="s">
        <v>556</v>
      </c>
    </row>
    <row r="999" ht="12.75" customHeight="1">
      <c r="A999" s="46">
        <v>1236.0</v>
      </c>
      <c r="B999" s="46"/>
      <c r="C999" s="123">
        <v>37171.0</v>
      </c>
      <c r="D999" s="2" t="s">
        <v>930</v>
      </c>
      <c r="E999" s="2" t="s">
        <v>2209</v>
      </c>
      <c r="F999" s="32" t="s">
        <v>2210</v>
      </c>
      <c r="H999" s="124">
        <v>37171.0</v>
      </c>
      <c r="I999" s="2" t="s">
        <v>930</v>
      </c>
    </row>
    <row r="1000" ht="12.75" customHeight="1">
      <c r="A1000" s="46">
        <v>1239.0</v>
      </c>
      <c r="B1000" s="46"/>
      <c r="C1000" s="123">
        <v>37367.0</v>
      </c>
      <c r="D1000" s="2" t="s">
        <v>930</v>
      </c>
      <c r="E1000" s="2" t="s">
        <v>2209</v>
      </c>
      <c r="F1000" s="32" t="s">
        <v>2210</v>
      </c>
      <c r="H1000" s="124">
        <v>37367.0</v>
      </c>
      <c r="I1000" s="2" t="s">
        <v>930</v>
      </c>
    </row>
    <row r="1001" ht="12.75" customHeight="1">
      <c r="A1001" s="46">
        <v>1240.0</v>
      </c>
      <c r="B1001" s="46"/>
      <c r="C1001" s="123">
        <v>37378.0</v>
      </c>
      <c r="D1001" s="4" t="s">
        <v>3127</v>
      </c>
      <c r="E1001" s="32" t="s">
        <v>3128</v>
      </c>
      <c r="F1001" s="32" t="s">
        <v>2327</v>
      </c>
      <c r="G1001" s="32" t="s">
        <v>1351</v>
      </c>
      <c r="H1001" s="124">
        <v>37378.0</v>
      </c>
      <c r="I1001" s="2" t="s">
        <v>391</v>
      </c>
    </row>
    <row r="1002" ht="12.75" customHeight="1">
      <c r="A1002" s="46">
        <v>1241.0</v>
      </c>
      <c r="B1002" s="46"/>
      <c r="C1002" s="123" t="s">
        <v>3180</v>
      </c>
      <c r="D1002" s="2" t="s">
        <v>2168</v>
      </c>
      <c r="E1002" s="32" t="s">
        <v>2326</v>
      </c>
      <c r="F1002" s="2" t="s">
        <v>2327</v>
      </c>
      <c r="G1002" s="32" t="s">
        <v>1351</v>
      </c>
      <c r="H1002" s="124" t="s">
        <v>1830</v>
      </c>
      <c r="I1002" s="2" t="s">
        <v>409</v>
      </c>
      <c r="J1002" s="2" t="s">
        <v>3616</v>
      </c>
    </row>
    <row r="1003" ht="12.75" customHeight="1">
      <c r="A1003" s="46">
        <v>1242.0</v>
      </c>
      <c r="B1003" s="46"/>
      <c r="C1003" s="123" t="s">
        <v>3181</v>
      </c>
      <c r="D1003" s="2" t="s">
        <v>2328</v>
      </c>
      <c r="F1003" s="32" t="s">
        <v>373</v>
      </c>
      <c r="H1003" s="124" t="s">
        <v>1832</v>
      </c>
      <c r="I1003" s="2" t="s">
        <v>49</v>
      </c>
    </row>
    <row r="1004" ht="12.75" customHeight="1">
      <c r="A1004" s="46">
        <v>1243.0</v>
      </c>
      <c r="B1004" s="46"/>
      <c r="C1004" s="123" t="s">
        <v>3182</v>
      </c>
      <c r="D1004" s="2" t="s">
        <v>2974</v>
      </c>
      <c r="F1004" s="32" t="s">
        <v>2331</v>
      </c>
      <c r="H1004" s="124" t="s">
        <v>1833</v>
      </c>
      <c r="I1004" s="2" t="s">
        <v>82</v>
      </c>
    </row>
    <row r="1005" ht="12.75" customHeight="1">
      <c r="A1005" s="46">
        <v>1244.0</v>
      </c>
      <c r="B1005" s="46"/>
      <c r="C1005" s="123" t="s">
        <v>3183</v>
      </c>
      <c r="D1005" s="2" t="s">
        <v>2165</v>
      </c>
      <c r="F1005" s="32" t="s">
        <v>181</v>
      </c>
      <c r="G1005" s="32" t="s">
        <v>1351</v>
      </c>
      <c r="H1005" s="124" t="s">
        <v>1834</v>
      </c>
      <c r="I1005" s="2" t="s">
        <v>579</v>
      </c>
    </row>
    <row r="1006" ht="12.75" customHeight="1">
      <c r="A1006" s="46">
        <v>1245.0</v>
      </c>
      <c r="B1006" s="46"/>
      <c r="C1006" s="123">
        <v>37425.0</v>
      </c>
      <c r="D1006" s="2" t="s">
        <v>1175</v>
      </c>
      <c r="E1006" s="2" t="s">
        <v>735</v>
      </c>
      <c r="F1006" s="32" t="s">
        <v>2210</v>
      </c>
      <c r="H1006" s="124">
        <v>37425.0</v>
      </c>
      <c r="I1006" s="2" t="s">
        <v>1175</v>
      </c>
    </row>
    <row r="1007" ht="12.75" customHeight="1">
      <c r="A1007" s="46">
        <v>1248.0</v>
      </c>
      <c r="B1007" s="46"/>
      <c r="C1007" s="123">
        <v>37428.0</v>
      </c>
      <c r="D1007" s="2" t="s">
        <v>1175</v>
      </c>
      <c r="E1007" s="2" t="s">
        <v>735</v>
      </c>
      <c r="F1007" s="32" t="s">
        <v>2210</v>
      </c>
      <c r="H1007" s="124">
        <v>37428.0</v>
      </c>
      <c r="I1007" s="2" t="s">
        <v>1175</v>
      </c>
    </row>
    <row r="1008" ht="12.75" customHeight="1">
      <c r="A1008" s="46">
        <v>1249.0</v>
      </c>
      <c r="B1008" s="46"/>
      <c r="C1008" s="123" t="s">
        <v>3184</v>
      </c>
      <c r="D1008" s="2" t="s">
        <v>2165</v>
      </c>
      <c r="F1008" s="32" t="s">
        <v>181</v>
      </c>
      <c r="G1008" s="32" t="s">
        <v>1351</v>
      </c>
      <c r="H1008" s="124" t="s">
        <v>1837</v>
      </c>
      <c r="I1008" s="2" t="s">
        <v>579</v>
      </c>
    </row>
    <row r="1009" ht="12.75" customHeight="1">
      <c r="A1009" s="46">
        <v>1250.0</v>
      </c>
      <c r="B1009" s="46"/>
      <c r="C1009" s="123" t="s">
        <v>3185</v>
      </c>
      <c r="D1009" s="2" t="s">
        <v>2974</v>
      </c>
      <c r="F1009" s="32" t="s">
        <v>2331</v>
      </c>
      <c r="H1009" s="124" t="s">
        <v>1838</v>
      </c>
      <c r="I1009" s="2" t="s">
        <v>82</v>
      </c>
    </row>
    <row r="1010" ht="12.75" customHeight="1">
      <c r="A1010" s="46">
        <v>1251.0</v>
      </c>
      <c r="B1010" s="46"/>
      <c r="C1010" s="123" t="s">
        <v>3186</v>
      </c>
      <c r="D1010" s="2" t="s">
        <v>2328</v>
      </c>
      <c r="F1010" s="32" t="s">
        <v>373</v>
      </c>
      <c r="H1010" s="124" t="s">
        <v>1840</v>
      </c>
      <c r="I1010" s="2" t="s">
        <v>49</v>
      </c>
    </row>
    <row r="1011" ht="12.75" customHeight="1">
      <c r="A1011" s="46">
        <v>1252.0</v>
      </c>
      <c r="B1011" s="46"/>
      <c r="C1011" s="123"/>
      <c r="D1011" s="2" t="s">
        <v>2168</v>
      </c>
      <c r="E1011" s="32" t="s">
        <v>2326</v>
      </c>
      <c r="F1011" s="2" t="s">
        <v>2327</v>
      </c>
      <c r="G1011" s="32" t="s">
        <v>1351</v>
      </c>
      <c r="H1011" s="124" t="s">
        <v>1841</v>
      </c>
      <c r="I1011" s="2" t="s">
        <v>409</v>
      </c>
      <c r="J1011" s="2" t="s">
        <v>3616</v>
      </c>
    </row>
    <row r="1012" ht="12.75" customHeight="1">
      <c r="A1012" s="46">
        <v>1253.0</v>
      </c>
      <c r="B1012" s="46"/>
      <c r="C1012" s="123">
        <v>37472.0</v>
      </c>
      <c r="D1012" s="4" t="s">
        <v>3127</v>
      </c>
      <c r="E1012" s="32" t="s">
        <v>3128</v>
      </c>
      <c r="F1012" s="32" t="s">
        <v>2327</v>
      </c>
      <c r="G1012" s="32" t="s">
        <v>1351</v>
      </c>
      <c r="H1012" s="124">
        <v>37472.0</v>
      </c>
      <c r="I1012" s="2" t="s">
        <v>391</v>
      </c>
    </row>
    <row r="1013" ht="12.75" customHeight="1">
      <c r="A1013" s="46">
        <v>1254.0</v>
      </c>
      <c r="B1013" s="46"/>
      <c r="C1013" s="123">
        <v>37483.0</v>
      </c>
      <c r="D1013" s="2" t="s">
        <v>305</v>
      </c>
      <c r="E1013" s="2" t="s">
        <v>2209</v>
      </c>
      <c r="F1013" s="32" t="s">
        <v>2210</v>
      </c>
      <c r="H1013" s="124">
        <v>37483.0</v>
      </c>
      <c r="I1013" s="2" t="s">
        <v>305</v>
      </c>
    </row>
    <row r="1014" ht="12.75" customHeight="1">
      <c r="A1014" s="46">
        <v>1255.0</v>
      </c>
      <c r="B1014" s="46"/>
      <c r="C1014" s="123">
        <v>37487.0</v>
      </c>
      <c r="D1014" s="2" t="s">
        <v>930</v>
      </c>
      <c r="E1014" s="2" t="s">
        <v>2209</v>
      </c>
      <c r="F1014" s="32" t="s">
        <v>2210</v>
      </c>
      <c r="H1014" s="124">
        <v>37487.0</v>
      </c>
      <c r="I1014" s="2" t="s">
        <v>930</v>
      </c>
    </row>
    <row r="1015" ht="12.75" customHeight="1">
      <c r="A1015" s="46">
        <v>1258.0</v>
      </c>
      <c r="B1015" s="46"/>
      <c r="C1015" s="123">
        <v>37542.0</v>
      </c>
      <c r="D1015" s="2" t="s">
        <v>930</v>
      </c>
      <c r="E1015" s="2" t="s">
        <v>2209</v>
      </c>
      <c r="F1015" s="32" t="s">
        <v>2210</v>
      </c>
      <c r="H1015" s="124">
        <v>37542.0</v>
      </c>
      <c r="I1015" s="2" t="s">
        <v>930</v>
      </c>
    </row>
    <row r="1016" ht="12.75" customHeight="1">
      <c r="A1016" s="46">
        <v>1259.0</v>
      </c>
      <c r="B1016" s="46"/>
      <c r="C1016" s="123"/>
      <c r="D1016" s="32" t="s">
        <v>526</v>
      </c>
      <c r="E1016" s="2" t="s">
        <v>2209</v>
      </c>
      <c r="F1016" s="32" t="s">
        <v>2210</v>
      </c>
      <c r="H1016" s="124"/>
      <c r="I1016" s="2" t="s">
        <v>556</v>
      </c>
    </row>
    <row r="1017" ht="12.75" customHeight="1">
      <c r="A1017" s="46">
        <v>1260.0</v>
      </c>
      <c r="B1017" s="46"/>
      <c r="C1017" s="123">
        <v>37542.0</v>
      </c>
      <c r="D1017" s="2" t="s">
        <v>930</v>
      </c>
      <c r="E1017" s="2" t="s">
        <v>2209</v>
      </c>
      <c r="F1017" s="32" t="s">
        <v>2210</v>
      </c>
      <c r="H1017" s="124">
        <v>37542.0</v>
      </c>
      <c r="I1017" s="2" t="s">
        <v>930</v>
      </c>
    </row>
    <row r="1018" ht="12.75" customHeight="1">
      <c r="A1018" s="46">
        <v>1263.0</v>
      </c>
      <c r="B1018" s="46"/>
      <c r="C1018" s="123">
        <v>37699.0</v>
      </c>
      <c r="D1018" s="2" t="s">
        <v>930</v>
      </c>
      <c r="E1018" s="2" t="s">
        <v>2209</v>
      </c>
      <c r="F1018" s="32" t="s">
        <v>2210</v>
      </c>
      <c r="H1018" s="124">
        <v>37699.0</v>
      </c>
      <c r="I1018" s="2" t="s">
        <v>930</v>
      </c>
    </row>
    <row r="1019" ht="12.75" customHeight="1">
      <c r="A1019" s="46">
        <v>1264.0</v>
      </c>
      <c r="B1019" s="46"/>
      <c r="C1019" s="123" t="s">
        <v>3189</v>
      </c>
      <c r="D1019" s="2" t="s">
        <v>1290</v>
      </c>
      <c r="E1019" s="2" t="s">
        <v>2209</v>
      </c>
      <c r="F1019" s="32" t="s">
        <v>2210</v>
      </c>
      <c r="H1019" s="124" t="s">
        <v>1847</v>
      </c>
      <c r="I1019" s="2" t="s">
        <v>1290</v>
      </c>
    </row>
    <row r="1020" ht="12.75" customHeight="1">
      <c r="A1020" s="46">
        <v>1265.0</v>
      </c>
      <c r="B1020" s="46"/>
      <c r="C1020" s="123">
        <v>37702.0</v>
      </c>
      <c r="D1020" s="2" t="s">
        <v>930</v>
      </c>
      <c r="E1020" s="2" t="s">
        <v>2209</v>
      </c>
      <c r="F1020" s="32" t="s">
        <v>2210</v>
      </c>
      <c r="H1020" s="124">
        <v>37702.0</v>
      </c>
      <c r="I1020" s="2" t="s">
        <v>930</v>
      </c>
    </row>
    <row r="1021" ht="12.75" customHeight="1">
      <c r="A1021" s="46">
        <v>1268.0</v>
      </c>
      <c r="B1021" s="46"/>
      <c r="C1021" s="123">
        <v>37737.0</v>
      </c>
      <c r="D1021" s="2" t="s">
        <v>930</v>
      </c>
      <c r="E1021" s="2" t="s">
        <v>2209</v>
      </c>
      <c r="F1021" s="32" t="s">
        <v>2210</v>
      </c>
      <c r="H1021" s="124">
        <v>37737.0</v>
      </c>
      <c r="I1021" s="2" t="s">
        <v>930</v>
      </c>
    </row>
    <row r="1022" ht="12.75" customHeight="1">
      <c r="A1022" s="46">
        <v>1269.0</v>
      </c>
      <c r="B1022" s="46"/>
      <c r="C1022" s="123" t="s">
        <v>3190</v>
      </c>
      <c r="D1022" s="2" t="s">
        <v>3191</v>
      </c>
      <c r="F1022" s="2" t="s">
        <v>2755</v>
      </c>
      <c r="H1022" s="124" t="s">
        <v>1850</v>
      </c>
      <c r="I1022" s="2" t="s">
        <v>458</v>
      </c>
    </row>
    <row r="1023" ht="12.75" customHeight="1">
      <c r="A1023" s="46">
        <v>1270.0</v>
      </c>
      <c r="B1023" s="46"/>
      <c r="C1023" s="123" t="s">
        <v>3192</v>
      </c>
      <c r="D1023" s="2" t="s">
        <v>3193</v>
      </c>
      <c r="F1023" s="32" t="s">
        <v>2221</v>
      </c>
      <c r="H1023" s="124" t="s">
        <v>1851</v>
      </c>
      <c r="I1023" s="2" t="s">
        <v>245</v>
      </c>
    </row>
    <row r="1024" ht="12.75" customHeight="1">
      <c r="A1024" s="46">
        <v>1271.0</v>
      </c>
      <c r="B1024" s="46"/>
      <c r="C1024" s="123">
        <v>37770.0</v>
      </c>
      <c r="D1024" s="2" t="s">
        <v>2754</v>
      </c>
      <c r="F1024" s="32" t="s">
        <v>2755</v>
      </c>
      <c r="H1024" s="124">
        <v>37770.0</v>
      </c>
      <c r="I1024" s="2" t="s">
        <v>133</v>
      </c>
    </row>
    <row r="1025" ht="12.75" customHeight="1">
      <c r="A1025" s="46">
        <v>1272.0</v>
      </c>
      <c r="B1025" s="46"/>
      <c r="C1025" s="123" t="s">
        <v>3194</v>
      </c>
      <c r="D1025" s="2" t="s">
        <v>2249</v>
      </c>
      <c r="E1025" s="32" t="s">
        <v>2250</v>
      </c>
      <c r="F1025" s="32" t="s">
        <v>56</v>
      </c>
      <c r="H1025" s="124" t="s">
        <v>1853</v>
      </c>
      <c r="I1025" s="2" t="s">
        <v>336</v>
      </c>
    </row>
    <row r="1026" ht="12.75" customHeight="1">
      <c r="A1026" s="46">
        <v>1273.0</v>
      </c>
      <c r="B1026" s="46"/>
      <c r="C1026" s="123" t="s">
        <v>3195</v>
      </c>
      <c r="D1026" s="2" t="s">
        <v>1508</v>
      </c>
      <c r="E1026" s="2" t="s">
        <v>2599</v>
      </c>
      <c r="F1026" s="32" t="s">
        <v>2210</v>
      </c>
      <c r="H1026" s="124" t="s">
        <v>1854</v>
      </c>
      <c r="I1026" s="2" t="s">
        <v>548</v>
      </c>
    </row>
    <row r="1027" ht="12.75" customHeight="1">
      <c r="A1027" s="46">
        <v>1274.0</v>
      </c>
      <c r="B1027" s="46"/>
      <c r="C1027" s="123">
        <v>37797.0</v>
      </c>
      <c r="D1027" s="2" t="s">
        <v>930</v>
      </c>
      <c r="E1027" s="2" t="s">
        <v>2209</v>
      </c>
      <c r="F1027" s="32" t="s">
        <v>2210</v>
      </c>
      <c r="H1027" s="124">
        <v>37797.0</v>
      </c>
      <c r="I1027" s="2" t="s">
        <v>930</v>
      </c>
    </row>
    <row r="1028" ht="12.75" customHeight="1">
      <c r="A1028" s="46">
        <v>1277.0</v>
      </c>
      <c r="B1028" s="46"/>
      <c r="C1028" s="123">
        <v>37799.0</v>
      </c>
      <c r="D1028" s="2" t="s">
        <v>930</v>
      </c>
      <c r="E1028" s="2" t="s">
        <v>2209</v>
      </c>
      <c r="F1028" s="32" t="s">
        <v>2210</v>
      </c>
      <c r="H1028" s="124">
        <v>37799.0</v>
      </c>
      <c r="I1028" s="2" t="s">
        <v>930</v>
      </c>
    </row>
    <row r="1029" ht="12.75" customHeight="1">
      <c r="A1029" s="46">
        <v>1278.0</v>
      </c>
      <c r="B1029" s="46"/>
      <c r="C1029" s="123">
        <v>37801.0</v>
      </c>
      <c r="D1029" s="2" t="s">
        <v>298</v>
      </c>
      <c r="E1029" s="2" t="s">
        <v>2209</v>
      </c>
      <c r="F1029" s="32" t="s">
        <v>2210</v>
      </c>
      <c r="H1029" s="124">
        <v>37801.0</v>
      </c>
      <c r="I1029" s="2" t="s">
        <v>298</v>
      </c>
    </row>
    <row r="1030" ht="12.75" customHeight="1">
      <c r="A1030" s="46">
        <v>1279.0</v>
      </c>
      <c r="B1030" s="46"/>
      <c r="C1030" s="123" t="s">
        <v>3196</v>
      </c>
      <c r="D1030" s="2" t="s">
        <v>3191</v>
      </c>
      <c r="F1030" s="2" t="s">
        <v>2755</v>
      </c>
      <c r="H1030" s="124" t="s">
        <v>1857</v>
      </c>
      <c r="I1030" s="2" t="s">
        <v>458</v>
      </c>
    </row>
    <row r="1031" ht="12.75" customHeight="1">
      <c r="A1031" s="46">
        <v>1280.0</v>
      </c>
      <c r="B1031" s="46"/>
      <c r="C1031" s="123">
        <v>37824.0</v>
      </c>
      <c r="D1031" s="2" t="s">
        <v>3193</v>
      </c>
      <c r="F1031" s="32" t="s">
        <v>2221</v>
      </c>
      <c r="H1031" s="124">
        <v>37824.0</v>
      </c>
      <c r="I1031" s="2" t="s">
        <v>245</v>
      </c>
    </row>
    <row r="1032" ht="12.75" customHeight="1">
      <c r="A1032" s="46">
        <v>1281.0</v>
      </c>
      <c r="B1032" s="46"/>
      <c r="C1032" s="123">
        <v>37832.0</v>
      </c>
      <c r="D1032" s="2" t="s">
        <v>2754</v>
      </c>
      <c r="F1032" s="32" t="s">
        <v>2755</v>
      </c>
      <c r="H1032" s="124">
        <v>37832.0</v>
      </c>
      <c r="I1032" s="2" t="s">
        <v>133</v>
      </c>
    </row>
    <row r="1033" ht="12.75" customHeight="1">
      <c r="A1033" s="46">
        <v>1282.0</v>
      </c>
      <c r="B1033" s="46"/>
      <c r="C1033" s="123" t="s">
        <v>3197</v>
      </c>
      <c r="D1033" s="2" t="s">
        <v>2249</v>
      </c>
      <c r="E1033" s="32" t="s">
        <v>2250</v>
      </c>
      <c r="F1033" s="32" t="s">
        <v>56</v>
      </c>
      <c r="H1033" s="124" t="s">
        <v>1860</v>
      </c>
      <c r="I1033" s="2" t="s">
        <v>336</v>
      </c>
    </row>
    <row r="1034" ht="12.75" customHeight="1">
      <c r="A1034" s="46">
        <v>1283.0</v>
      </c>
      <c r="B1034" s="46"/>
      <c r="C1034" s="123">
        <v>37852.0</v>
      </c>
      <c r="D1034" s="32" t="s">
        <v>734</v>
      </c>
      <c r="E1034" s="2" t="s">
        <v>2209</v>
      </c>
      <c r="F1034" s="32" t="s">
        <v>2210</v>
      </c>
      <c r="H1034" s="124">
        <v>37852.0</v>
      </c>
      <c r="I1034" s="2" t="s">
        <v>1861</v>
      </c>
    </row>
    <row r="1035" ht="12.75" customHeight="1">
      <c r="A1035" s="46">
        <v>1284.0</v>
      </c>
      <c r="B1035" s="46"/>
      <c r="C1035" s="123">
        <v>37858.0</v>
      </c>
      <c r="D1035" s="2" t="s">
        <v>930</v>
      </c>
      <c r="E1035" s="2" t="s">
        <v>2209</v>
      </c>
      <c r="F1035" s="32" t="s">
        <v>2210</v>
      </c>
      <c r="H1035" s="124">
        <v>37858.0</v>
      </c>
      <c r="I1035" s="2" t="s">
        <v>930</v>
      </c>
    </row>
    <row r="1036" ht="12.75" customHeight="1">
      <c r="A1036" s="46">
        <v>1287.0</v>
      </c>
      <c r="B1036" s="46"/>
      <c r="C1036" s="123">
        <v>37906.0</v>
      </c>
      <c r="D1036" s="2" t="s">
        <v>930</v>
      </c>
      <c r="E1036" s="2" t="s">
        <v>2209</v>
      </c>
      <c r="F1036" s="32" t="s">
        <v>2210</v>
      </c>
      <c r="H1036" s="124">
        <v>37906.0</v>
      </c>
      <c r="I1036" s="2" t="s">
        <v>930</v>
      </c>
    </row>
    <row r="1037" ht="12.75" customHeight="1">
      <c r="A1037" s="46">
        <v>1288.0</v>
      </c>
      <c r="B1037" s="46"/>
      <c r="C1037" s="123"/>
      <c r="D1037" s="32" t="s">
        <v>526</v>
      </c>
      <c r="E1037" s="2" t="s">
        <v>2209</v>
      </c>
      <c r="F1037" s="32" t="s">
        <v>2210</v>
      </c>
      <c r="H1037" s="124"/>
      <c r="I1037" s="2" t="s">
        <v>556</v>
      </c>
    </row>
    <row r="1038" ht="12.75" customHeight="1">
      <c r="A1038" s="46">
        <v>1289.0</v>
      </c>
      <c r="B1038" s="46"/>
      <c r="C1038" s="123">
        <v>37906.0</v>
      </c>
      <c r="D1038" s="2" t="s">
        <v>930</v>
      </c>
      <c r="E1038" s="2" t="s">
        <v>2209</v>
      </c>
      <c r="F1038" s="32" t="s">
        <v>2210</v>
      </c>
      <c r="H1038" s="124">
        <v>37906.0</v>
      </c>
      <c r="I1038" s="2" t="s">
        <v>930</v>
      </c>
    </row>
    <row r="1039" ht="12.75" customHeight="1">
      <c r="A1039" s="46">
        <v>1292.0</v>
      </c>
      <c r="B1039" s="46"/>
      <c r="C1039" s="123">
        <v>38065.0</v>
      </c>
      <c r="D1039" s="2" t="s">
        <v>930</v>
      </c>
      <c r="E1039" s="2" t="s">
        <v>2209</v>
      </c>
      <c r="F1039" s="32" t="s">
        <v>2210</v>
      </c>
      <c r="H1039" s="124">
        <v>38065.0</v>
      </c>
      <c r="I1039" s="2" t="s">
        <v>930</v>
      </c>
    </row>
    <row r="1040" ht="12.75" customHeight="1">
      <c r="A1040" s="46">
        <v>1293.0</v>
      </c>
      <c r="B1040" s="46"/>
      <c r="C1040" s="123"/>
      <c r="D1040" s="2" t="s">
        <v>536</v>
      </c>
      <c r="E1040" s="2" t="s">
        <v>2209</v>
      </c>
      <c r="F1040" s="32" t="s">
        <v>2210</v>
      </c>
      <c r="H1040" s="124"/>
      <c r="I1040" s="2" t="s">
        <v>536</v>
      </c>
    </row>
    <row r="1041" ht="12.75" customHeight="1">
      <c r="A1041" s="46">
        <v>1294.0</v>
      </c>
      <c r="B1041" s="46"/>
      <c r="C1041" s="123">
        <v>38066.0</v>
      </c>
      <c r="D1041" s="2" t="s">
        <v>930</v>
      </c>
      <c r="E1041" s="2" t="s">
        <v>2209</v>
      </c>
      <c r="F1041" s="32" t="s">
        <v>2210</v>
      </c>
      <c r="H1041" s="124">
        <v>38066.0</v>
      </c>
      <c r="I1041" s="2" t="s">
        <v>930</v>
      </c>
    </row>
    <row r="1042" ht="12.75" customHeight="1">
      <c r="A1042" s="46">
        <v>1297.0</v>
      </c>
      <c r="B1042" s="46"/>
      <c r="C1042" s="123">
        <v>38108.0</v>
      </c>
      <c r="D1042" s="2" t="s">
        <v>930</v>
      </c>
      <c r="E1042" s="2" t="s">
        <v>2209</v>
      </c>
      <c r="F1042" s="32" t="s">
        <v>2210</v>
      </c>
      <c r="H1042" s="124">
        <v>38108.0</v>
      </c>
      <c r="I1042" s="2" t="s">
        <v>930</v>
      </c>
    </row>
    <row r="1043" ht="12.75" customHeight="1">
      <c r="A1043" s="46">
        <v>1298.0</v>
      </c>
      <c r="B1043" s="46"/>
      <c r="C1043" s="123">
        <v>38115.0</v>
      </c>
      <c r="D1043" s="2" t="s">
        <v>3198</v>
      </c>
      <c r="E1043" s="32" t="s">
        <v>1677</v>
      </c>
      <c r="F1043" s="32" t="s">
        <v>2210</v>
      </c>
      <c r="H1043" s="124">
        <v>38115.0</v>
      </c>
      <c r="I1043" s="2" t="s">
        <v>166</v>
      </c>
    </row>
    <row r="1044" ht="12.75" customHeight="1">
      <c r="A1044" s="46">
        <v>1299.0</v>
      </c>
      <c r="B1044" s="46"/>
      <c r="C1044" s="123">
        <v>38119.0</v>
      </c>
      <c r="D1044" s="2" t="s">
        <v>3199</v>
      </c>
      <c r="E1044" s="32" t="s">
        <v>1677</v>
      </c>
      <c r="F1044" s="32" t="s">
        <v>2210</v>
      </c>
      <c r="H1044" s="124">
        <v>38119.0</v>
      </c>
      <c r="I1044" s="2" t="s">
        <v>44</v>
      </c>
    </row>
    <row r="1045" ht="12.75" customHeight="1">
      <c r="A1045" s="46">
        <v>1300.0</v>
      </c>
      <c r="B1045" s="46"/>
      <c r="C1045" s="123">
        <v>38118.0</v>
      </c>
      <c r="D1045" s="2" t="s">
        <v>3200</v>
      </c>
      <c r="E1045" s="2" t="s">
        <v>1677</v>
      </c>
      <c r="F1045" s="32" t="s">
        <v>2210</v>
      </c>
      <c r="H1045" s="124">
        <v>38118.0</v>
      </c>
      <c r="I1045" s="2" t="s">
        <v>270</v>
      </c>
    </row>
    <row r="1046" ht="12.75" customHeight="1">
      <c r="A1046" s="46">
        <v>1301.0</v>
      </c>
      <c r="B1046" s="46"/>
      <c r="C1046" s="123" t="s">
        <v>3201</v>
      </c>
      <c r="D1046" s="2" t="s">
        <v>3085</v>
      </c>
      <c r="F1046" s="2" t="s">
        <v>1696</v>
      </c>
      <c r="H1046" s="124" t="s">
        <v>1870</v>
      </c>
      <c r="I1046" s="2" t="s">
        <v>615</v>
      </c>
    </row>
    <row r="1047" ht="12.75" customHeight="1">
      <c r="A1047" s="46">
        <v>1302.0</v>
      </c>
      <c r="B1047" s="46"/>
      <c r="C1047" s="123" t="s">
        <v>3202</v>
      </c>
      <c r="D1047" s="2" t="s">
        <v>2960</v>
      </c>
      <c r="F1047" s="2" t="s">
        <v>2761</v>
      </c>
      <c r="H1047" s="124" t="s">
        <v>1871</v>
      </c>
      <c r="I1047" s="2" t="s">
        <v>557</v>
      </c>
    </row>
    <row r="1048" ht="12.75" customHeight="1">
      <c r="A1048" s="46">
        <v>1303.0</v>
      </c>
      <c r="B1048" s="46"/>
      <c r="C1048" s="123" t="s">
        <v>3202</v>
      </c>
      <c r="D1048" s="2" t="s">
        <v>233</v>
      </c>
      <c r="F1048" s="32" t="s">
        <v>2761</v>
      </c>
      <c r="H1048" s="124" t="s">
        <v>1871</v>
      </c>
      <c r="I1048" s="2" t="s">
        <v>236</v>
      </c>
    </row>
    <row r="1049" ht="12.75" customHeight="1">
      <c r="A1049" s="46">
        <v>1304.0</v>
      </c>
      <c r="B1049" s="46"/>
      <c r="C1049" s="123">
        <v>38133.0</v>
      </c>
      <c r="D1049" s="2" t="s">
        <v>2962</v>
      </c>
      <c r="E1049" s="2" t="s">
        <v>3628</v>
      </c>
      <c r="F1049" s="2" t="s">
        <v>492</v>
      </c>
      <c r="H1049" s="124">
        <v>38133.0</v>
      </c>
      <c r="I1049" s="2" t="s">
        <v>359</v>
      </c>
      <c r="J1049" s="2" t="s">
        <v>3637</v>
      </c>
    </row>
    <row r="1050" ht="12.75" customHeight="1">
      <c r="A1050" s="46">
        <v>1305.0</v>
      </c>
      <c r="B1050" s="46"/>
      <c r="C1050" s="123" t="s">
        <v>3203</v>
      </c>
      <c r="D1050" s="4" t="s">
        <v>3204</v>
      </c>
      <c r="F1050" s="4" t="s">
        <v>3205</v>
      </c>
      <c r="H1050" s="124" t="s">
        <v>1873</v>
      </c>
      <c r="I1050" s="2" t="s">
        <v>318</v>
      </c>
      <c r="J1050" s="2" t="s">
        <v>3643</v>
      </c>
    </row>
    <row r="1051" ht="12.75" customHeight="1">
      <c r="A1051" s="46">
        <v>1306.0</v>
      </c>
      <c r="B1051" s="46"/>
      <c r="C1051" s="123" t="s">
        <v>3206</v>
      </c>
      <c r="D1051" s="2" t="s">
        <v>2962</v>
      </c>
      <c r="E1051" s="2" t="s">
        <v>3628</v>
      </c>
      <c r="F1051" s="2" t="s">
        <v>492</v>
      </c>
      <c r="H1051" s="124" t="s">
        <v>1874</v>
      </c>
      <c r="I1051" s="2" t="s">
        <v>359</v>
      </c>
      <c r="J1051" s="2" t="s">
        <v>3637</v>
      </c>
    </row>
    <row r="1052" ht="12.75" customHeight="1">
      <c r="A1052" s="46">
        <v>1307.0</v>
      </c>
      <c r="B1052" s="46"/>
      <c r="C1052" s="123" t="s">
        <v>3208</v>
      </c>
      <c r="D1052" s="2" t="s">
        <v>3025</v>
      </c>
      <c r="E1052" s="2" t="s">
        <v>3026</v>
      </c>
      <c r="F1052" s="2" t="s">
        <v>3026</v>
      </c>
      <c r="G1052" s="32" t="s">
        <v>1351</v>
      </c>
      <c r="H1052" s="124" t="s">
        <v>1876</v>
      </c>
      <c r="I1052" s="2" t="s">
        <v>493</v>
      </c>
    </row>
    <row r="1053" ht="12.75" customHeight="1">
      <c r="A1053" s="46">
        <v>1308.0</v>
      </c>
      <c r="B1053" s="46"/>
      <c r="C1053" s="123">
        <v>38161.0</v>
      </c>
      <c r="D1053" s="2" t="s">
        <v>345</v>
      </c>
      <c r="G1053" s="32" t="s">
        <v>1351</v>
      </c>
      <c r="H1053" s="124">
        <v>38161.0</v>
      </c>
      <c r="I1053" s="2" t="s">
        <v>345</v>
      </c>
    </row>
    <row r="1054" ht="12.75" customHeight="1">
      <c r="A1054" s="46">
        <v>1309.0</v>
      </c>
      <c r="B1054" s="46"/>
      <c r="C1054" s="123" t="s">
        <v>3210</v>
      </c>
      <c r="D1054" s="2" t="s">
        <v>3173</v>
      </c>
      <c r="E1054" s="2" t="s">
        <v>735</v>
      </c>
      <c r="F1054" s="32" t="s">
        <v>2210</v>
      </c>
      <c r="H1054" s="124" t="s">
        <v>1878</v>
      </c>
      <c r="I1054" s="2" t="s">
        <v>288</v>
      </c>
      <c r="J1054" s="2" t="s">
        <v>3625</v>
      </c>
    </row>
    <row r="1055" ht="12.75" customHeight="1">
      <c r="A1055" s="46">
        <v>1310.0</v>
      </c>
      <c r="B1055" s="46"/>
      <c r="C1055" s="123">
        <v>38167.0</v>
      </c>
      <c r="D1055" s="2" t="s">
        <v>1175</v>
      </c>
      <c r="E1055" s="2" t="s">
        <v>735</v>
      </c>
      <c r="F1055" s="32" t="s">
        <v>2210</v>
      </c>
      <c r="H1055" s="124">
        <v>38167.0</v>
      </c>
      <c r="I1055" s="2" t="s">
        <v>239</v>
      </c>
    </row>
    <row r="1056" ht="12.75" customHeight="1">
      <c r="A1056" s="46">
        <v>1312.0</v>
      </c>
      <c r="B1056" s="46"/>
      <c r="C1056" s="123">
        <v>38168.0</v>
      </c>
      <c r="H1056" s="124">
        <v>38168.0</v>
      </c>
    </row>
    <row r="1057" ht="12.75" customHeight="1">
      <c r="A1057" s="46">
        <v>1314.0</v>
      </c>
      <c r="B1057" s="46"/>
      <c r="C1057" s="123">
        <v>38170.0</v>
      </c>
      <c r="D1057" s="2" t="s">
        <v>1175</v>
      </c>
      <c r="E1057" s="2" t="s">
        <v>735</v>
      </c>
      <c r="F1057" s="32" t="s">
        <v>2210</v>
      </c>
      <c r="H1057" s="124">
        <v>38170.0</v>
      </c>
      <c r="I1057" s="2" t="s">
        <v>1175</v>
      </c>
    </row>
    <row r="1058" ht="12.75" customHeight="1">
      <c r="A1058" s="46">
        <v>1315.0</v>
      </c>
      <c r="B1058" s="46"/>
      <c r="C1058" s="123">
        <v>38175.0</v>
      </c>
      <c r="D1058" s="2" t="s">
        <v>345</v>
      </c>
      <c r="G1058" s="32" t="s">
        <v>1351</v>
      </c>
      <c r="H1058" s="124">
        <v>38175.0</v>
      </c>
      <c r="I1058" s="2" t="s">
        <v>345</v>
      </c>
    </row>
    <row r="1059" ht="12.75" customHeight="1">
      <c r="A1059" s="46">
        <v>1316.0</v>
      </c>
      <c r="B1059" s="46"/>
      <c r="C1059" s="123" t="s">
        <v>3211</v>
      </c>
      <c r="D1059" s="2" t="s">
        <v>3025</v>
      </c>
      <c r="E1059" s="2" t="s">
        <v>3026</v>
      </c>
      <c r="G1059" s="32" t="s">
        <v>1351</v>
      </c>
      <c r="H1059" s="124" t="s">
        <v>1880</v>
      </c>
      <c r="I1059" s="2" t="s">
        <v>494</v>
      </c>
    </row>
    <row r="1060" ht="12.75" customHeight="1">
      <c r="A1060" s="46">
        <v>1317.0</v>
      </c>
      <c r="B1060" s="46"/>
      <c r="C1060" s="123" t="s">
        <v>3212</v>
      </c>
      <c r="D1060" s="2" t="s">
        <v>2962</v>
      </c>
      <c r="E1060" s="2" t="s">
        <v>3628</v>
      </c>
      <c r="F1060" s="2" t="s">
        <v>492</v>
      </c>
      <c r="H1060" s="124" t="s">
        <v>1882</v>
      </c>
      <c r="I1060" s="2" t="s">
        <v>359</v>
      </c>
      <c r="J1060" s="2" t="s">
        <v>3637</v>
      </c>
    </row>
    <row r="1061" ht="12.75" customHeight="1">
      <c r="A1061" s="46">
        <v>1318.0</v>
      </c>
      <c r="B1061" s="46"/>
      <c r="C1061" s="123" t="s">
        <v>3213</v>
      </c>
      <c r="D1061" s="2" t="s">
        <v>3644</v>
      </c>
      <c r="F1061" s="2" t="s">
        <v>3083</v>
      </c>
      <c r="H1061" s="124" t="s">
        <v>1883</v>
      </c>
      <c r="I1061" s="2" t="s">
        <v>1884</v>
      </c>
    </row>
    <row r="1062" ht="12.75" customHeight="1">
      <c r="A1062" s="46">
        <v>1319.0</v>
      </c>
      <c r="B1062" s="46"/>
      <c r="C1062" s="123" t="s">
        <v>3216</v>
      </c>
      <c r="D1062" s="2" t="s">
        <v>3217</v>
      </c>
      <c r="F1062" s="32" t="s">
        <v>2761</v>
      </c>
      <c r="H1062" s="124" t="s">
        <v>1885</v>
      </c>
      <c r="I1062" s="2" t="s">
        <v>163</v>
      </c>
    </row>
    <row r="1063" ht="12.75" customHeight="1">
      <c r="A1063" s="46">
        <v>1320.0</v>
      </c>
      <c r="B1063" s="46"/>
      <c r="C1063" s="123" t="s">
        <v>3218</v>
      </c>
      <c r="D1063" s="2" t="s">
        <v>3085</v>
      </c>
      <c r="F1063" s="2" t="s">
        <v>1696</v>
      </c>
      <c r="H1063" s="124" t="s">
        <v>1886</v>
      </c>
      <c r="I1063" s="2" t="s">
        <v>615</v>
      </c>
    </row>
    <row r="1064" ht="12.75" customHeight="1">
      <c r="A1064" s="46">
        <v>1321.0</v>
      </c>
      <c r="B1064" s="46"/>
      <c r="C1064" s="123" t="s">
        <v>3219</v>
      </c>
      <c r="D1064" s="2" t="s">
        <v>2763</v>
      </c>
      <c r="F1064" s="2" t="s">
        <v>492</v>
      </c>
      <c r="H1064" s="124" t="s">
        <v>1887</v>
      </c>
      <c r="I1064" s="2" t="s">
        <v>629</v>
      </c>
    </row>
    <row r="1065" ht="12.75" customHeight="1">
      <c r="A1065" s="46">
        <v>1322.0</v>
      </c>
      <c r="B1065" s="46"/>
      <c r="C1065" s="123">
        <v>38219.0</v>
      </c>
      <c r="D1065" s="2" t="s">
        <v>3200</v>
      </c>
      <c r="E1065" s="2" t="s">
        <v>1677</v>
      </c>
      <c r="F1065" s="32" t="s">
        <v>2210</v>
      </c>
      <c r="H1065" s="124">
        <v>38219.0</v>
      </c>
      <c r="I1065" s="2" t="s">
        <v>270</v>
      </c>
    </row>
    <row r="1066" ht="12.75" customHeight="1">
      <c r="A1066" s="46">
        <v>1323.0</v>
      </c>
      <c r="B1066" s="46"/>
      <c r="C1066" s="123" t="s">
        <v>3220</v>
      </c>
      <c r="D1066" s="2" t="s">
        <v>308</v>
      </c>
      <c r="E1066" s="2" t="s">
        <v>2209</v>
      </c>
      <c r="F1066" s="32" t="s">
        <v>2210</v>
      </c>
      <c r="H1066" s="124" t="s">
        <v>1890</v>
      </c>
      <c r="I1066" s="2" t="s">
        <v>308</v>
      </c>
    </row>
    <row r="1067" ht="12.75" customHeight="1">
      <c r="A1067" s="46">
        <v>1324.0</v>
      </c>
      <c r="B1067" s="46"/>
      <c r="C1067" s="123" t="s">
        <v>3221</v>
      </c>
      <c r="D1067" s="2" t="s">
        <v>541</v>
      </c>
      <c r="E1067" s="2" t="s">
        <v>2209</v>
      </c>
      <c r="F1067" s="32" t="s">
        <v>2210</v>
      </c>
      <c r="H1067" s="124" t="s">
        <v>1892</v>
      </c>
      <c r="I1067" s="2" t="s">
        <v>541</v>
      </c>
    </row>
    <row r="1068" ht="12.75" customHeight="1">
      <c r="A1068" s="46">
        <v>1325.0</v>
      </c>
      <c r="B1068" s="46"/>
      <c r="C1068" s="123">
        <v>38228.0</v>
      </c>
      <c r="D1068" s="2" t="s">
        <v>930</v>
      </c>
      <c r="E1068" s="2" t="s">
        <v>2209</v>
      </c>
      <c r="F1068" s="32" t="s">
        <v>2210</v>
      </c>
      <c r="H1068" s="124">
        <v>38228.0</v>
      </c>
      <c r="I1068" s="2" t="s">
        <v>930</v>
      </c>
    </row>
    <row r="1069" ht="12.75" customHeight="1">
      <c r="A1069" s="46">
        <v>1328.0</v>
      </c>
      <c r="B1069" s="46"/>
      <c r="C1069" s="123">
        <v>38429.0</v>
      </c>
      <c r="D1069" s="2" t="s">
        <v>930</v>
      </c>
      <c r="E1069" s="2" t="s">
        <v>2209</v>
      </c>
      <c r="F1069" s="32" t="s">
        <v>2210</v>
      </c>
      <c r="H1069" s="124">
        <v>38429.0</v>
      </c>
      <c r="I1069" s="2" t="s">
        <v>930</v>
      </c>
    </row>
    <row r="1070" ht="12.75" customHeight="1">
      <c r="A1070" s="46">
        <v>1329.0</v>
      </c>
      <c r="B1070" s="46"/>
      <c r="C1070" s="123"/>
      <c r="D1070" s="2" t="s">
        <v>536</v>
      </c>
      <c r="E1070" s="2" t="s">
        <v>2209</v>
      </c>
      <c r="F1070" s="32" t="s">
        <v>2210</v>
      </c>
      <c r="H1070" s="124"/>
      <c r="I1070" s="2" t="s">
        <v>536</v>
      </c>
    </row>
    <row r="1071" ht="12.75" customHeight="1">
      <c r="A1071" s="46">
        <v>1330.0</v>
      </c>
      <c r="B1071" s="46"/>
      <c r="C1071" s="123">
        <v>38430.0</v>
      </c>
      <c r="D1071" s="2" t="s">
        <v>930</v>
      </c>
      <c r="E1071" s="2" t="s">
        <v>2209</v>
      </c>
      <c r="F1071" s="32" t="s">
        <v>2210</v>
      </c>
      <c r="H1071" s="124">
        <v>38430.0</v>
      </c>
      <c r="I1071" s="2" t="s">
        <v>930</v>
      </c>
    </row>
    <row r="1072" ht="12.75" customHeight="1">
      <c r="A1072" s="46">
        <v>1333.0</v>
      </c>
      <c r="B1072" s="46"/>
      <c r="C1072" s="123">
        <v>38473.0</v>
      </c>
      <c r="D1072" s="2" t="s">
        <v>930</v>
      </c>
      <c r="E1072" s="2" t="s">
        <v>2209</v>
      </c>
      <c r="F1072" s="32" t="s">
        <v>2210</v>
      </c>
      <c r="H1072" s="124">
        <v>38473.0</v>
      </c>
      <c r="I1072" s="2" t="s">
        <v>930</v>
      </c>
    </row>
    <row r="1073" ht="12.75" customHeight="1">
      <c r="A1073" s="46">
        <v>1334.0</v>
      </c>
      <c r="B1073" s="46"/>
      <c r="C1073" s="123" t="s">
        <v>3222</v>
      </c>
      <c r="D1073" s="2" t="s">
        <v>2306</v>
      </c>
      <c r="E1073" s="2" t="s">
        <v>735</v>
      </c>
      <c r="F1073" s="32" t="s">
        <v>2210</v>
      </c>
      <c r="H1073" s="124" t="s">
        <v>1898</v>
      </c>
      <c r="I1073" s="2" t="s">
        <v>285</v>
      </c>
      <c r="J1073" s="2" t="s">
        <v>3615</v>
      </c>
    </row>
    <row r="1074" ht="12.75" customHeight="1">
      <c r="A1074" s="46">
        <v>1335.0</v>
      </c>
      <c r="B1074" s="46"/>
      <c r="C1074" s="123" t="s">
        <v>3223</v>
      </c>
      <c r="D1074" s="2" t="s">
        <v>2165</v>
      </c>
      <c r="F1074" s="32" t="s">
        <v>181</v>
      </c>
      <c r="G1074" s="32" t="s">
        <v>1351</v>
      </c>
      <c r="H1074" s="124" t="s">
        <v>1899</v>
      </c>
      <c r="I1074" s="2" t="s">
        <v>765</v>
      </c>
    </row>
    <row r="1075" ht="12.75" customHeight="1">
      <c r="A1075" s="46">
        <v>1336.0</v>
      </c>
      <c r="B1075" s="46"/>
      <c r="C1075" s="123" t="s">
        <v>3224</v>
      </c>
      <c r="D1075" s="2" t="s">
        <v>2873</v>
      </c>
      <c r="F1075" s="32" t="s">
        <v>2874</v>
      </c>
      <c r="G1075" s="32" t="s">
        <v>1351</v>
      </c>
      <c r="H1075" s="124" t="s">
        <v>1901</v>
      </c>
      <c r="I1075" s="2" t="s">
        <v>385</v>
      </c>
    </row>
    <row r="1076" ht="12.75" customHeight="1">
      <c r="A1076" s="46">
        <v>1337.0</v>
      </c>
      <c r="B1076" s="46"/>
      <c r="C1076" s="123" t="s">
        <v>3225</v>
      </c>
      <c r="D1076" s="2" t="s">
        <v>2333</v>
      </c>
      <c r="F1076" s="32" t="s">
        <v>2331</v>
      </c>
      <c r="H1076" s="124" t="s">
        <v>1902</v>
      </c>
      <c r="I1076" s="2" t="s">
        <v>581</v>
      </c>
    </row>
    <row r="1077" ht="12.75" customHeight="1">
      <c r="A1077" s="46">
        <v>1338.0</v>
      </c>
      <c r="B1077" s="46"/>
      <c r="C1077" s="123" t="s">
        <v>3226</v>
      </c>
      <c r="D1077" s="2" t="s">
        <v>2328</v>
      </c>
      <c r="F1077" s="32" t="s">
        <v>373</v>
      </c>
      <c r="H1077" s="124" t="s">
        <v>1903</v>
      </c>
      <c r="I1077" s="2" t="s">
        <v>49</v>
      </c>
    </row>
    <row r="1078" ht="12.75" customHeight="1">
      <c r="A1078" s="46">
        <v>1339.0</v>
      </c>
      <c r="B1078" s="46"/>
      <c r="C1078" s="123" t="s">
        <v>3227</v>
      </c>
      <c r="D1078" s="2" t="s">
        <v>2974</v>
      </c>
      <c r="F1078" s="32" t="s">
        <v>2331</v>
      </c>
      <c r="H1078" s="124" t="s">
        <v>1905</v>
      </c>
      <c r="I1078" s="2" t="s">
        <v>82</v>
      </c>
    </row>
    <row r="1079" ht="12.75" customHeight="1">
      <c r="A1079" s="46">
        <v>1340.0</v>
      </c>
      <c r="B1079" s="46"/>
      <c r="C1079" s="123">
        <v>38520.0</v>
      </c>
      <c r="D1079" s="2" t="s">
        <v>3604</v>
      </c>
      <c r="F1079" s="2" t="s">
        <v>3131</v>
      </c>
      <c r="G1079" s="32" t="s">
        <v>1351</v>
      </c>
      <c r="H1079" s="124">
        <v>38520.0</v>
      </c>
      <c r="I1079" s="2" t="s">
        <v>1906</v>
      </c>
    </row>
    <row r="1080" ht="12.75" customHeight="1">
      <c r="A1080" s="46">
        <v>1341.0</v>
      </c>
      <c r="B1080" s="46"/>
      <c r="C1080" s="123">
        <v>38525.0</v>
      </c>
      <c r="D1080" s="2" t="s">
        <v>1908</v>
      </c>
      <c r="E1080" s="32" t="s">
        <v>3132</v>
      </c>
      <c r="G1080" s="32" t="s">
        <v>1351</v>
      </c>
      <c r="H1080" s="124">
        <v>38525.0</v>
      </c>
      <c r="I1080" s="2" t="s">
        <v>1908</v>
      </c>
    </row>
    <row r="1081" ht="12.75" customHeight="1">
      <c r="A1081" s="46">
        <v>1342.0</v>
      </c>
      <c r="B1081" s="46"/>
      <c r="C1081" s="123" t="s">
        <v>3229</v>
      </c>
      <c r="D1081" s="2" t="s">
        <v>3173</v>
      </c>
      <c r="E1081" s="2" t="s">
        <v>735</v>
      </c>
      <c r="F1081" s="32" t="s">
        <v>2210</v>
      </c>
      <c r="H1081" s="124" t="s">
        <v>1909</v>
      </c>
      <c r="I1081" s="2" t="s">
        <v>288</v>
      </c>
      <c r="J1081" s="2" t="s">
        <v>3625</v>
      </c>
    </row>
    <row r="1082" ht="12.75" customHeight="1">
      <c r="A1082" s="46">
        <v>1343.0</v>
      </c>
      <c r="B1082" s="46"/>
      <c r="C1082" s="123">
        <v>38531.0</v>
      </c>
      <c r="D1082" s="2" t="s">
        <v>1175</v>
      </c>
      <c r="E1082" s="2" t="s">
        <v>735</v>
      </c>
      <c r="F1082" s="32" t="s">
        <v>2210</v>
      </c>
      <c r="H1082" s="124">
        <v>38531.0</v>
      </c>
      <c r="I1082" s="2" t="s">
        <v>780</v>
      </c>
    </row>
    <row r="1083" ht="12.75" customHeight="1">
      <c r="A1083" s="46">
        <v>1345.0</v>
      </c>
      <c r="B1083" s="46"/>
      <c r="C1083" s="123">
        <v>38532.0</v>
      </c>
      <c r="H1083" s="124">
        <v>38532.0</v>
      </c>
    </row>
    <row r="1084" ht="12.75" customHeight="1">
      <c r="A1084" s="46">
        <v>1347.0</v>
      </c>
      <c r="B1084" s="46"/>
      <c r="C1084" s="123">
        <v>38534.0</v>
      </c>
      <c r="D1084" s="2" t="s">
        <v>1175</v>
      </c>
      <c r="E1084" s="2" t="s">
        <v>735</v>
      </c>
      <c r="F1084" s="32" t="s">
        <v>2210</v>
      </c>
      <c r="H1084" s="124">
        <v>38534.0</v>
      </c>
      <c r="I1084" s="2" t="s">
        <v>1175</v>
      </c>
    </row>
    <row r="1085" ht="12.75" customHeight="1">
      <c r="A1085" s="46">
        <v>1348.0</v>
      </c>
      <c r="B1085" s="46"/>
      <c r="C1085" s="123" t="s">
        <v>3230</v>
      </c>
      <c r="D1085" s="2" t="s">
        <v>2165</v>
      </c>
      <c r="F1085" s="32" t="s">
        <v>181</v>
      </c>
      <c r="G1085" s="32" t="s">
        <v>1351</v>
      </c>
      <c r="H1085" s="124" t="s">
        <v>1912</v>
      </c>
      <c r="I1085" s="2" t="s">
        <v>765</v>
      </c>
    </row>
    <row r="1086" ht="12.75" customHeight="1">
      <c r="A1086" s="46">
        <v>1349.0</v>
      </c>
      <c r="B1086" s="46"/>
      <c r="C1086" s="123" t="s">
        <v>3231</v>
      </c>
      <c r="D1086" s="2" t="s">
        <v>2873</v>
      </c>
      <c r="F1086" s="32" t="s">
        <v>2874</v>
      </c>
      <c r="G1086" s="32" t="s">
        <v>1351</v>
      </c>
      <c r="H1086" s="124" t="s">
        <v>1913</v>
      </c>
      <c r="I1086" s="2" t="s">
        <v>385</v>
      </c>
    </row>
    <row r="1087" ht="12.75" customHeight="1">
      <c r="A1087" s="46">
        <v>1350.0</v>
      </c>
      <c r="B1087" s="46"/>
      <c r="C1087" s="123" t="s">
        <v>3232</v>
      </c>
      <c r="D1087" s="2" t="s">
        <v>2333</v>
      </c>
      <c r="F1087" s="32" t="s">
        <v>2331</v>
      </c>
      <c r="H1087" s="124" t="s">
        <v>1915</v>
      </c>
      <c r="I1087" s="2" t="s">
        <v>581</v>
      </c>
    </row>
    <row r="1088" ht="12.75" customHeight="1">
      <c r="A1088" s="46">
        <v>1351.0</v>
      </c>
      <c r="B1088" s="46"/>
      <c r="C1088" s="123" t="s">
        <v>3233</v>
      </c>
      <c r="D1088" s="2" t="s">
        <v>2328</v>
      </c>
      <c r="F1088" s="32" t="s">
        <v>373</v>
      </c>
      <c r="H1088" s="124" t="s">
        <v>1916</v>
      </c>
      <c r="I1088" s="2" t="s">
        <v>49</v>
      </c>
    </row>
    <row r="1089" ht="12.75" customHeight="1">
      <c r="A1089" s="46">
        <v>1352.0</v>
      </c>
      <c r="B1089" s="46"/>
      <c r="C1089" s="123">
        <v>38568.0</v>
      </c>
      <c r="D1089" s="2" t="s">
        <v>3604</v>
      </c>
      <c r="F1089" s="2" t="s">
        <v>3131</v>
      </c>
      <c r="G1089" s="32" t="s">
        <v>1351</v>
      </c>
      <c r="H1089" s="124">
        <v>38568.0</v>
      </c>
      <c r="I1089" s="2" t="s">
        <v>1906</v>
      </c>
    </row>
    <row r="1090" ht="12.75" customHeight="1">
      <c r="A1090" s="46">
        <v>1353.0</v>
      </c>
      <c r="B1090" s="46"/>
      <c r="C1090" s="123" t="s">
        <v>3234</v>
      </c>
      <c r="D1090" s="2" t="s">
        <v>2168</v>
      </c>
      <c r="E1090" s="32" t="s">
        <v>2326</v>
      </c>
      <c r="F1090" s="2" t="s">
        <v>2327</v>
      </c>
      <c r="G1090" s="32" t="s">
        <v>1351</v>
      </c>
      <c r="H1090" s="124" t="s">
        <v>1919</v>
      </c>
      <c r="I1090" s="2" t="s">
        <v>409</v>
      </c>
      <c r="J1090" s="2" t="s">
        <v>3616</v>
      </c>
    </row>
    <row r="1091" ht="12.75" customHeight="1">
      <c r="A1091" s="46">
        <v>1354.0</v>
      </c>
      <c r="B1091" s="46"/>
      <c r="C1091" s="123" t="s">
        <v>3235</v>
      </c>
      <c r="D1091" s="2" t="s">
        <v>541</v>
      </c>
      <c r="E1091" s="2" t="s">
        <v>2209</v>
      </c>
      <c r="F1091" s="32" t="s">
        <v>2210</v>
      </c>
      <c r="H1091" s="124" t="s">
        <v>1921</v>
      </c>
      <c r="I1091" s="2" t="s">
        <v>541</v>
      </c>
    </row>
    <row r="1092" ht="12.75" customHeight="1">
      <c r="A1092" s="46">
        <v>1355.0</v>
      </c>
      <c r="B1092" s="46"/>
      <c r="C1092" s="123" t="s">
        <v>3236</v>
      </c>
      <c r="D1092" s="2" t="s">
        <v>734</v>
      </c>
      <c r="E1092" s="2" t="s">
        <v>2209</v>
      </c>
      <c r="F1092" s="32" t="s">
        <v>2210</v>
      </c>
      <c r="H1092" s="124" t="s">
        <v>1922</v>
      </c>
      <c r="I1092" s="2" t="s">
        <v>504</v>
      </c>
    </row>
    <row r="1093" ht="12.75" customHeight="1">
      <c r="A1093" s="46">
        <v>1356.0</v>
      </c>
      <c r="B1093" s="46"/>
      <c r="C1093" s="123">
        <v>38593.0</v>
      </c>
      <c r="D1093" s="2" t="s">
        <v>930</v>
      </c>
      <c r="E1093" s="2" t="s">
        <v>2209</v>
      </c>
      <c r="F1093" s="32" t="s">
        <v>2210</v>
      </c>
      <c r="H1093" s="124">
        <v>38593.0</v>
      </c>
      <c r="I1093" s="2" t="s">
        <v>930</v>
      </c>
    </row>
    <row r="1094" ht="12.75" customHeight="1">
      <c r="A1094" s="46">
        <v>1359.0</v>
      </c>
      <c r="B1094" s="46"/>
      <c r="C1094" s="123">
        <v>38634.0</v>
      </c>
      <c r="D1094" s="2" t="s">
        <v>930</v>
      </c>
      <c r="E1094" s="2" t="s">
        <v>2209</v>
      </c>
      <c r="F1094" s="32" t="s">
        <v>2210</v>
      </c>
      <c r="H1094" s="124">
        <v>38634.0</v>
      </c>
      <c r="I1094" s="2" t="s">
        <v>930</v>
      </c>
    </row>
    <row r="1095" ht="12.75" customHeight="1">
      <c r="A1095" s="46">
        <v>1360.0</v>
      </c>
      <c r="B1095" s="46"/>
      <c r="C1095" s="123"/>
      <c r="D1095" s="32" t="s">
        <v>526</v>
      </c>
      <c r="E1095" s="2" t="s">
        <v>2209</v>
      </c>
      <c r="F1095" s="32" t="s">
        <v>2210</v>
      </c>
      <c r="H1095" s="124"/>
      <c r="I1095" s="2" t="s">
        <v>556</v>
      </c>
    </row>
    <row r="1096" ht="12.75" customHeight="1">
      <c r="A1096" s="46">
        <v>1361.0</v>
      </c>
      <c r="B1096" s="46"/>
      <c r="C1096" s="123">
        <v>38634.0</v>
      </c>
      <c r="D1096" s="2" t="s">
        <v>930</v>
      </c>
      <c r="E1096" s="2" t="s">
        <v>2209</v>
      </c>
      <c r="F1096" s="32" t="s">
        <v>2210</v>
      </c>
      <c r="H1096" s="124">
        <v>38634.0</v>
      </c>
      <c r="I1096" s="2" t="s">
        <v>930</v>
      </c>
    </row>
    <row r="1097" ht="12.75" customHeight="1">
      <c r="A1097" s="46">
        <v>1365.0</v>
      </c>
      <c r="B1097" s="46"/>
      <c r="C1097" s="123">
        <v>38429.0</v>
      </c>
      <c r="D1097" s="2" t="s">
        <v>930</v>
      </c>
      <c r="E1097" s="2" t="s">
        <v>2209</v>
      </c>
      <c r="F1097" s="32" t="s">
        <v>2210</v>
      </c>
      <c r="H1097" s="124">
        <v>38429.0</v>
      </c>
      <c r="I1097" s="2" t="s">
        <v>930</v>
      </c>
    </row>
    <row r="1098" ht="12.75" customHeight="1">
      <c r="A1098" s="46">
        <v>1366.0</v>
      </c>
      <c r="B1098" s="46"/>
      <c r="C1098" s="123"/>
      <c r="D1098" s="32" t="s">
        <v>526</v>
      </c>
      <c r="E1098" s="2" t="s">
        <v>2209</v>
      </c>
      <c r="F1098" s="32" t="s">
        <v>2210</v>
      </c>
      <c r="G1098" s="32" t="s">
        <v>3238</v>
      </c>
      <c r="H1098" s="124"/>
      <c r="I1098" s="2" t="s">
        <v>510</v>
      </c>
    </row>
    <row r="1099" ht="12.75" customHeight="1">
      <c r="A1099" s="46">
        <v>1367.0</v>
      </c>
      <c r="B1099" s="46"/>
      <c r="C1099" s="123">
        <v>38429.0</v>
      </c>
      <c r="D1099" s="2" t="s">
        <v>930</v>
      </c>
      <c r="E1099" s="2" t="s">
        <v>2209</v>
      </c>
      <c r="F1099" s="32" t="s">
        <v>2210</v>
      </c>
      <c r="H1099" s="124">
        <v>38429.0</v>
      </c>
      <c r="I1099" s="2" t="s">
        <v>930</v>
      </c>
    </row>
    <row r="1100" ht="12.75" customHeight="1">
      <c r="A1100" s="46">
        <v>1370.0</v>
      </c>
      <c r="B1100" s="46"/>
      <c r="C1100" s="123">
        <v>38837.0</v>
      </c>
      <c r="D1100" s="2" t="s">
        <v>930</v>
      </c>
      <c r="E1100" s="2" t="s">
        <v>2209</v>
      </c>
      <c r="F1100" s="32" t="s">
        <v>2210</v>
      </c>
      <c r="H1100" s="124">
        <v>38837.0</v>
      </c>
      <c r="I1100" s="2" t="s">
        <v>930</v>
      </c>
    </row>
    <row r="1101" ht="12.75" customHeight="1">
      <c r="A1101" s="46">
        <v>1371.0</v>
      </c>
      <c r="B1101" s="46"/>
      <c r="C1101" s="123" t="s">
        <v>3240</v>
      </c>
      <c r="D1101" s="2" t="s">
        <v>2948</v>
      </c>
      <c r="F1101" s="32" t="s">
        <v>56</v>
      </c>
      <c r="H1101" s="124" t="s">
        <v>1929</v>
      </c>
      <c r="I1101" s="2" t="s">
        <v>1930</v>
      </c>
    </row>
    <row r="1102" ht="12.75" customHeight="1">
      <c r="A1102" s="46">
        <v>1372.0</v>
      </c>
      <c r="B1102" s="46"/>
      <c r="C1102" s="123">
        <v>38852.0</v>
      </c>
      <c r="D1102" s="2" t="s">
        <v>404</v>
      </c>
      <c r="F1102" s="2" t="s">
        <v>404</v>
      </c>
      <c r="H1102" s="124">
        <v>38852.0</v>
      </c>
      <c r="I1102" s="2" t="s">
        <v>404</v>
      </c>
    </row>
    <row r="1103" ht="12.75" customHeight="1">
      <c r="A1103" s="46">
        <v>1373.0</v>
      </c>
      <c r="B1103" s="46"/>
      <c r="C1103" s="123" t="s">
        <v>3242</v>
      </c>
      <c r="D1103" s="2" t="s">
        <v>3243</v>
      </c>
      <c r="F1103" s="2" t="s">
        <v>2218</v>
      </c>
      <c r="H1103" s="124" t="s">
        <v>1933</v>
      </c>
      <c r="I1103" s="2" t="s">
        <v>294</v>
      </c>
    </row>
    <row r="1104" ht="12.75" customHeight="1">
      <c r="A1104" s="46">
        <v>1374.0</v>
      </c>
      <c r="B1104" s="46"/>
      <c r="C1104" s="123" t="s">
        <v>3244</v>
      </c>
      <c r="D1104" s="2" t="s">
        <v>2220</v>
      </c>
      <c r="F1104" s="2" t="s">
        <v>2221</v>
      </c>
      <c r="H1104" s="124" t="s">
        <v>1934</v>
      </c>
      <c r="I1104" s="2" t="s">
        <v>600</v>
      </c>
    </row>
    <row r="1105" ht="12.75" customHeight="1">
      <c r="A1105" s="46">
        <v>1375.0</v>
      </c>
      <c r="B1105" s="46"/>
      <c r="C1105" s="123" t="s">
        <v>3245</v>
      </c>
      <c r="D1105" s="2" t="s">
        <v>3246</v>
      </c>
      <c r="F1105" s="32" t="s">
        <v>3083</v>
      </c>
      <c r="H1105" s="124" t="s">
        <v>1935</v>
      </c>
      <c r="I1105" s="2" t="s">
        <v>102</v>
      </c>
    </row>
    <row r="1106" ht="12.75" customHeight="1">
      <c r="A1106" s="46">
        <v>1376.0</v>
      </c>
      <c r="B1106" s="46"/>
      <c r="C1106" s="123" t="s">
        <v>3245</v>
      </c>
      <c r="D1106" s="2" t="s">
        <v>3247</v>
      </c>
      <c r="F1106" s="32" t="s">
        <v>2755</v>
      </c>
      <c r="H1106" s="124" t="s">
        <v>1935</v>
      </c>
      <c r="I1106" s="2" t="s">
        <v>204</v>
      </c>
    </row>
    <row r="1107" ht="12.75" customHeight="1">
      <c r="A1107" s="46">
        <v>1377.0</v>
      </c>
      <c r="B1107" s="46"/>
      <c r="C1107" s="123">
        <v>38896.0</v>
      </c>
      <c r="D1107" s="2" t="s">
        <v>930</v>
      </c>
      <c r="E1107" s="2" t="s">
        <v>2209</v>
      </c>
      <c r="F1107" s="32" t="s">
        <v>2210</v>
      </c>
      <c r="H1107" s="124">
        <v>38896.0</v>
      </c>
      <c r="I1107" s="2" t="s">
        <v>930</v>
      </c>
    </row>
    <row r="1108" ht="12.75" customHeight="1">
      <c r="A1108" s="46">
        <v>1380.0</v>
      </c>
      <c r="B1108" s="46"/>
      <c r="C1108" s="123">
        <v>38899.0</v>
      </c>
      <c r="D1108" s="2" t="s">
        <v>930</v>
      </c>
      <c r="E1108" s="2" t="s">
        <v>2209</v>
      </c>
      <c r="F1108" s="32" t="s">
        <v>2210</v>
      </c>
      <c r="H1108" s="124">
        <v>38899.0</v>
      </c>
      <c r="I1108" s="2" t="s">
        <v>930</v>
      </c>
    </row>
    <row r="1109" ht="12.75" customHeight="1">
      <c r="A1109" s="46">
        <v>1381.0</v>
      </c>
      <c r="B1109" s="46"/>
      <c r="C1109" s="123" t="s">
        <v>3248</v>
      </c>
      <c r="D1109" s="2" t="s">
        <v>2948</v>
      </c>
      <c r="F1109" s="32" t="s">
        <v>56</v>
      </c>
      <c r="H1109" s="124" t="s">
        <v>1939</v>
      </c>
      <c r="I1109" s="2" t="s">
        <v>1930</v>
      </c>
    </row>
    <row r="1110" ht="12.75" customHeight="1">
      <c r="A1110" s="46">
        <v>1382.0</v>
      </c>
      <c r="B1110" s="46"/>
      <c r="C1110" s="123" t="s">
        <v>3249</v>
      </c>
      <c r="D1110" s="2" t="s">
        <v>3243</v>
      </c>
      <c r="F1110" s="2" t="s">
        <v>2218</v>
      </c>
      <c r="H1110" s="124" t="s">
        <v>1940</v>
      </c>
      <c r="I1110" s="2" t="s">
        <v>294</v>
      </c>
    </row>
    <row r="1111" ht="12.75" customHeight="1">
      <c r="A1111" s="46">
        <v>1383.0</v>
      </c>
      <c r="B1111" s="46"/>
      <c r="C1111" s="123" t="s">
        <v>3250</v>
      </c>
      <c r="D1111" s="2" t="s">
        <v>2220</v>
      </c>
      <c r="F1111" s="2" t="s">
        <v>2221</v>
      </c>
      <c r="H1111" s="124" t="s">
        <v>1942</v>
      </c>
      <c r="I1111" s="2" t="s">
        <v>600</v>
      </c>
    </row>
    <row r="1112" ht="12.75" customHeight="1">
      <c r="A1112" s="46">
        <v>1384.0</v>
      </c>
      <c r="B1112" s="46"/>
      <c r="C1112" s="123" t="s">
        <v>3251</v>
      </c>
      <c r="D1112" s="2" t="s">
        <v>3246</v>
      </c>
      <c r="F1112" s="32" t="s">
        <v>2755</v>
      </c>
      <c r="H1112" s="124" t="s">
        <v>1943</v>
      </c>
      <c r="I1112" s="2" t="s">
        <v>102</v>
      </c>
    </row>
    <row r="1113" ht="12.75" customHeight="1">
      <c r="A1113" s="46">
        <v>1385.0</v>
      </c>
      <c r="B1113" s="46"/>
      <c r="C1113" s="123">
        <v>38958.0</v>
      </c>
      <c r="D1113" s="2" t="s">
        <v>930</v>
      </c>
      <c r="E1113" s="2" t="s">
        <v>2209</v>
      </c>
      <c r="F1113" s="32" t="s">
        <v>2210</v>
      </c>
      <c r="H1113" s="124">
        <v>38958.0</v>
      </c>
      <c r="I1113" s="2" t="s">
        <v>930</v>
      </c>
    </row>
    <row r="1114" ht="12.75" customHeight="1">
      <c r="A1114" s="46">
        <v>1387.0</v>
      </c>
      <c r="B1114" s="46"/>
      <c r="C1114" s="123">
        <v>39158.0</v>
      </c>
      <c r="D1114" s="2" t="s">
        <v>526</v>
      </c>
      <c r="E1114" s="2" t="s">
        <v>2209</v>
      </c>
      <c r="F1114" s="32" t="s">
        <v>2210</v>
      </c>
      <c r="H1114" s="124">
        <v>39158.0</v>
      </c>
      <c r="I1114" s="2" t="s">
        <v>526</v>
      </c>
    </row>
    <row r="1115" ht="12.75" customHeight="1">
      <c r="A1115" s="46">
        <v>1390.0</v>
      </c>
      <c r="B1115" s="46"/>
      <c r="C1115" s="123">
        <v>39201.0</v>
      </c>
      <c r="D1115" s="2" t="s">
        <v>930</v>
      </c>
      <c r="E1115" s="2" t="s">
        <v>2209</v>
      </c>
      <c r="F1115" s="32" t="s">
        <v>2210</v>
      </c>
      <c r="H1115" s="124">
        <v>39201.0</v>
      </c>
      <c r="I1115" s="2" t="s">
        <v>597</v>
      </c>
    </row>
    <row r="1116" ht="12.75" customHeight="1">
      <c r="A1116" s="46">
        <v>1391.0</v>
      </c>
      <c r="B1116" s="46"/>
      <c r="C1116" s="123" t="s">
        <v>3252</v>
      </c>
      <c r="D1116" s="2" t="s">
        <v>2998</v>
      </c>
      <c r="F1116" s="2" t="s">
        <v>492</v>
      </c>
      <c r="H1116" s="124" t="s">
        <v>1948</v>
      </c>
      <c r="I1116" s="2" t="s">
        <v>273</v>
      </c>
    </row>
    <row r="1117" ht="12.75" customHeight="1">
      <c r="A1117" s="46">
        <v>1392.0</v>
      </c>
      <c r="B1117" s="46"/>
      <c r="C1117" s="123" t="s">
        <v>3253</v>
      </c>
      <c r="D1117" s="2" t="s">
        <v>233</v>
      </c>
      <c r="F1117" s="32" t="s">
        <v>2761</v>
      </c>
      <c r="H1117" s="124" t="s">
        <v>1950</v>
      </c>
      <c r="I1117" s="2" t="s">
        <v>236</v>
      </c>
    </row>
    <row r="1118" ht="12.75" customHeight="1">
      <c r="A1118" s="46">
        <v>1393.0</v>
      </c>
      <c r="B1118" s="46"/>
      <c r="C1118" s="123" t="s">
        <v>3254</v>
      </c>
      <c r="D1118" s="2" t="s">
        <v>3255</v>
      </c>
      <c r="F1118" s="32" t="s">
        <v>3256</v>
      </c>
      <c r="H1118" s="124" t="s">
        <v>1951</v>
      </c>
      <c r="I1118" s="2" t="s">
        <v>160</v>
      </c>
    </row>
    <row r="1119" ht="12.75" customHeight="1">
      <c r="A1119" s="46">
        <v>1394.0</v>
      </c>
      <c r="B1119" s="46"/>
      <c r="C1119" s="123" t="s">
        <v>3257</v>
      </c>
      <c r="D1119" s="4" t="s">
        <v>2256</v>
      </c>
      <c r="E1119" s="32" t="s">
        <v>2257</v>
      </c>
      <c r="F1119" s="32"/>
      <c r="G1119" s="32" t="s">
        <v>1351</v>
      </c>
      <c r="H1119" s="124" t="s">
        <v>1952</v>
      </c>
      <c r="I1119" s="4" t="s">
        <v>37</v>
      </c>
      <c r="J1119" s="2" t="s">
        <v>3613</v>
      </c>
    </row>
    <row r="1120" ht="12.75" customHeight="1">
      <c r="A1120" s="46">
        <v>1395.0</v>
      </c>
      <c r="B1120" s="46"/>
      <c r="C1120" s="123">
        <v>39260.0</v>
      </c>
      <c r="D1120" s="2" t="s">
        <v>1175</v>
      </c>
      <c r="E1120" s="2" t="s">
        <v>735</v>
      </c>
      <c r="F1120" s="32" t="s">
        <v>2210</v>
      </c>
      <c r="H1120" s="124">
        <v>39260.0</v>
      </c>
      <c r="I1120" s="2" t="s">
        <v>1175</v>
      </c>
    </row>
    <row r="1121" ht="12.75" customHeight="1">
      <c r="A1121" s="46">
        <v>1397.0</v>
      </c>
      <c r="B1121" s="46"/>
      <c r="C1121" s="123" t="s">
        <v>3258</v>
      </c>
      <c r="D1121" s="2" t="s">
        <v>1175</v>
      </c>
      <c r="E1121" s="2" t="s">
        <v>735</v>
      </c>
      <c r="F1121" s="32" t="s">
        <v>2210</v>
      </c>
      <c r="H1121" s="124" t="s">
        <v>1954</v>
      </c>
      <c r="I1121" s="2" t="s">
        <v>1955</v>
      </c>
    </row>
    <row r="1122" ht="12.75" customHeight="1">
      <c r="A1122" s="46">
        <v>1398.0</v>
      </c>
      <c r="B1122" s="46"/>
      <c r="C1122" s="123" t="s">
        <v>3259</v>
      </c>
      <c r="D1122" s="2" t="s">
        <v>3175</v>
      </c>
      <c r="F1122" s="2" t="s">
        <v>2260</v>
      </c>
      <c r="H1122" s="124" t="s">
        <v>1956</v>
      </c>
      <c r="I1122" s="2" t="s">
        <v>576</v>
      </c>
    </row>
    <row r="1123" ht="12.75" customHeight="1">
      <c r="A1123" s="46">
        <v>1399.0</v>
      </c>
      <c r="B1123" s="46"/>
      <c r="C1123" s="123" t="s">
        <v>3260</v>
      </c>
      <c r="D1123" s="2" t="s">
        <v>233</v>
      </c>
      <c r="F1123" s="32" t="s">
        <v>2761</v>
      </c>
      <c r="H1123" s="124" t="s">
        <v>1958</v>
      </c>
      <c r="I1123" s="2" t="s">
        <v>236</v>
      </c>
    </row>
    <row r="1124" ht="12.75" customHeight="1">
      <c r="A1124" s="46">
        <v>1400.0</v>
      </c>
      <c r="B1124" s="46"/>
      <c r="C1124" s="123" t="s">
        <v>3261</v>
      </c>
      <c r="D1124" s="2" t="s">
        <v>3262</v>
      </c>
      <c r="F1124" s="32" t="s">
        <v>492</v>
      </c>
      <c r="H1124" s="124" t="s">
        <v>1959</v>
      </c>
      <c r="I1124" s="2" t="s">
        <v>378</v>
      </c>
    </row>
    <row r="1125" ht="12.75" customHeight="1">
      <c r="A1125" s="46">
        <v>1401.0</v>
      </c>
      <c r="B1125" s="46"/>
      <c r="C1125" s="123" t="s">
        <v>3263</v>
      </c>
      <c r="D1125" s="2" t="s">
        <v>1508</v>
      </c>
      <c r="E1125" s="2" t="s">
        <v>2599</v>
      </c>
      <c r="F1125" s="32" t="s">
        <v>2210</v>
      </c>
      <c r="H1125" s="124" t="s">
        <v>1960</v>
      </c>
      <c r="I1125" s="2" t="s">
        <v>548</v>
      </c>
    </row>
    <row r="1126" ht="12.75" customHeight="1">
      <c r="A1126" s="46">
        <v>1402.0</v>
      </c>
      <c r="B1126" s="46"/>
      <c r="C1126" s="123">
        <v>39322.0</v>
      </c>
      <c r="D1126" s="2" t="s">
        <v>930</v>
      </c>
      <c r="E1126" s="2" t="s">
        <v>2209</v>
      </c>
      <c r="F1126" s="32" t="s">
        <v>2210</v>
      </c>
      <c r="H1126" s="124">
        <v>39322.0</v>
      </c>
      <c r="I1126" s="2" t="s">
        <v>597</v>
      </c>
    </row>
    <row r="1127" ht="12.75" customHeight="1">
      <c r="A1127" s="46">
        <v>1404.0</v>
      </c>
      <c r="B1127" s="46"/>
      <c r="C1127" s="123">
        <v>39522.0</v>
      </c>
      <c r="D1127" s="2" t="s">
        <v>526</v>
      </c>
      <c r="E1127" s="2" t="s">
        <v>2209</v>
      </c>
      <c r="F1127" s="32" t="s">
        <v>2210</v>
      </c>
      <c r="H1127" s="124">
        <v>39522.0</v>
      </c>
      <c r="I1127" s="2" t="s">
        <v>526</v>
      </c>
    </row>
    <row r="1128" ht="12.75" customHeight="1">
      <c r="A1128" s="46">
        <v>1409.0</v>
      </c>
      <c r="B1128" s="46"/>
      <c r="C1128" s="123">
        <v>39565.0</v>
      </c>
      <c r="D1128" s="2" t="s">
        <v>930</v>
      </c>
      <c r="E1128" s="2" t="s">
        <v>2209</v>
      </c>
      <c r="F1128" s="32" t="s">
        <v>2210</v>
      </c>
      <c r="H1128" s="124">
        <v>39565.0</v>
      </c>
      <c r="I1128" s="2" t="s">
        <v>597</v>
      </c>
    </row>
    <row r="1129" ht="12.75" customHeight="1">
      <c r="A1129" s="46">
        <v>1410.0</v>
      </c>
      <c r="B1129" s="46"/>
      <c r="C1129" s="123" t="s">
        <v>3264</v>
      </c>
      <c r="D1129" s="2" t="s">
        <v>2168</v>
      </c>
      <c r="E1129" s="32" t="s">
        <v>2326</v>
      </c>
      <c r="F1129" s="2" t="s">
        <v>2327</v>
      </c>
      <c r="G1129" s="32" t="s">
        <v>1351</v>
      </c>
      <c r="H1129" s="124" t="s">
        <v>1965</v>
      </c>
      <c r="I1129" s="2" t="s">
        <v>409</v>
      </c>
      <c r="J1129" s="2" t="s">
        <v>3616</v>
      </c>
    </row>
    <row r="1130" ht="12.75" customHeight="1">
      <c r="A1130" s="46">
        <v>1411.0</v>
      </c>
      <c r="B1130" s="46"/>
      <c r="C1130" s="123"/>
      <c r="D1130" s="2" t="s">
        <v>373</v>
      </c>
      <c r="F1130" s="2" t="s">
        <v>373</v>
      </c>
      <c r="H1130" s="124"/>
      <c r="I1130" s="2" t="s">
        <v>373</v>
      </c>
    </row>
    <row r="1131" ht="12.75" customHeight="1">
      <c r="A1131" s="46">
        <v>1412.0</v>
      </c>
      <c r="B1131" s="46"/>
      <c r="C1131" s="123"/>
      <c r="D1131" s="2" t="s">
        <v>181</v>
      </c>
      <c r="F1131" s="32" t="s">
        <v>181</v>
      </c>
      <c r="G1131" s="32" t="s">
        <v>1351</v>
      </c>
      <c r="H1131" s="124"/>
      <c r="I1131" s="2" t="s">
        <v>181</v>
      </c>
    </row>
    <row r="1132" ht="12.75" customHeight="1">
      <c r="A1132" s="46">
        <v>1413.0</v>
      </c>
      <c r="B1132" s="46"/>
      <c r="C1132" s="123" t="s">
        <v>3265</v>
      </c>
      <c r="D1132" s="4" t="s">
        <v>2911</v>
      </c>
      <c r="F1132" s="2" t="s">
        <v>2912</v>
      </c>
      <c r="G1132" s="32" t="s">
        <v>1351</v>
      </c>
      <c r="H1132" s="124" t="s">
        <v>1968</v>
      </c>
      <c r="I1132" s="2" t="s">
        <v>1486</v>
      </c>
    </row>
    <row r="1133" ht="12.75" customHeight="1">
      <c r="A1133" s="46">
        <v>1414.0</v>
      </c>
      <c r="B1133" s="46"/>
      <c r="C1133" s="123" t="s">
        <v>3266</v>
      </c>
      <c r="D1133" s="2" t="s">
        <v>2873</v>
      </c>
      <c r="F1133" s="32" t="s">
        <v>2874</v>
      </c>
      <c r="G1133" s="32" t="s">
        <v>1351</v>
      </c>
      <c r="H1133" s="124" t="s">
        <v>1969</v>
      </c>
      <c r="I1133" s="2" t="s">
        <v>385</v>
      </c>
    </row>
    <row r="1134" ht="12.75" customHeight="1">
      <c r="A1134" s="46">
        <v>1415.0</v>
      </c>
      <c r="B1134" s="46"/>
      <c r="C1134" s="123" t="s">
        <v>3267</v>
      </c>
      <c r="D1134" s="2" t="s">
        <v>2306</v>
      </c>
      <c r="E1134" s="2" t="s">
        <v>735</v>
      </c>
      <c r="F1134" s="32" t="s">
        <v>2210</v>
      </c>
      <c r="H1134" s="124" t="s">
        <v>1970</v>
      </c>
      <c r="I1134" s="2" t="s">
        <v>285</v>
      </c>
      <c r="J1134" s="2" t="s">
        <v>3615</v>
      </c>
    </row>
    <row r="1135" ht="12.75" customHeight="1">
      <c r="A1135" s="46">
        <v>1416.0</v>
      </c>
      <c r="B1135" s="46"/>
      <c r="C1135" s="123">
        <v>39618.0</v>
      </c>
      <c r="D1135" s="2" t="s">
        <v>1175</v>
      </c>
      <c r="E1135" s="2" t="s">
        <v>735</v>
      </c>
      <c r="F1135" s="32" t="s">
        <v>2210</v>
      </c>
      <c r="H1135" s="124">
        <v>39618.0</v>
      </c>
      <c r="I1135" s="2" t="s">
        <v>780</v>
      </c>
    </row>
    <row r="1136" ht="12.75" customHeight="1">
      <c r="A1136" s="46">
        <v>1418.0</v>
      </c>
      <c r="B1136" s="46"/>
      <c r="C1136" s="123">
        <v>39622.0</v>
      </c>
      <c r="D1136" s="2" t="s">
        <v>1175</v>
      </c>
      <c r="E1136" s="2" t="s">
        <v>735</v>
      </c>
      <c r="F1136" s="32" t="s">
        <v>2210</v>
      </c>
      <c r="H1136" s="124">
        <v>39622.0</v>
      </c>
      <c r="I1136" s="2" t="s">
        <v>780</v>
      </c>
    </row>
    <row r="1137" ht="12.75" customHeight="1">
      <c r="A1137" s="46">
        <v>1419.0</v>
      </c>
      <c r="B1137" s="46"/>
      <c r="C1137" s="123" t="s">
        <v>3268</v>
      </c>
      <c r="D1137" s="2" t="s">
        <v>2306</v>
      </c>
      <c r="E1137" s="2" t="s">
        <v>735</v>
      </c>
      <c r="F1137" s="32" t="s">
        <v>2210</v>
      </c>
      <c r="H1137" s="124" t="s">
        <v>1973</v>
      </c>
      <c r="I1137" s="2" t="s">
        <v>285</v>
      </c>
      <c r="J1137" s="2" t="s">
        <v>3615</v>
      </c>
    </row>
    <row r="1138" ht="12.75" customHeight="1">
      <c r="A1138" s="46">
        <v>1420.0</v>
      </c>
      <c r="B1138" s="46"/>
      <c r="C1138" s="123" t="s">
        <v>3269</v>
      </c>
      <c r="D1138" s="2" t="s">
        <v>2873</v>
      </c>
      <c r="F1138" s="32" t="s">
        <v>2874</v>
      </c>
      <c r="G1138" s="32" t="s">
        <v>1351</v>
      </c>
      <c r="H1138" s="124" t="s">
        <v>1975</v>
      </c>
      <c r="I1138" s="2" t="s">
        <v>385</v>
      </c>
    </row>
    <row r="1139" ht="12.75" customHeight="1">
      <c r="A1139" s="46">
        <v>1421.0</v>
      </c>
      <c r="B1139" s="46"/>
      <c r="C1139" s="123" t="s">
        <v>3270</v>
      </c>
      <c r="D1139" s="4" t="s">
        <v>2911</v>
      </c>
      <c r="F1139" s="2" t="s">
        <v>2912</v>
      </c>
      <c r="G1139" s="32" t="s">
        <v>1351</v>
      </c>
      <c r="H1139" s="124" t="s">
        <v>1976</v>
      </c>
      <c r="I1139" s="2" t="s">
        <v>1486</v>
      </c>
    </row>
    <row r="1140" ht="12.75" customHeight="1">
      <c r="A1140" s="46">
        <v>1422.0</v>
      </c>
      <c r="B1140" s="46"/>
      <c r="C1140" s="123" t="s">
        <v>3271</v>
      </c>
      <c r="D1140" s="2" t="s">
        <v>2168</v>
      </c>
      <c r="E1140" s="32" t="s">
        <v>2326</v>
      </c>
      <c r="F1140" s="2" t="s">
        <v>2327</v>
      </c>
      <c r="G1140" s="32" t="s">
        <v>1351</v>
      </c>
      <c r="H1140" s="124" t="s">
        <v>1977</v>
      </c>
      <c r="I1140" s="2" t="s">
        <v>409</v>
      </c>
      <c r="J1140" s="2" t="s">
        <v>3616</v>
      </c>
    </row>
    <row r="1141" ht="12.75" customHeight="1">
      <c r="A1141" s="46">
        <v>1423.0</v>
      </c>
      <c r="B1141" s="46"/>
      <c r="C1141" s="123" t="s">
        <v>3272</v>
      </c>
      <c r="D1141" s="2" t="s">
        <v>734</v>
      </c>
      <c r="E1141" s="2" t="s">
        <v>2209</v>
      </c>
      <c r="F1141" s="32" t="s">
        <v>2210</v>
      </c>
      <c r="H1141" s="124" t="s">
        <v>1978</v>
      </c>
      <c r="I1141" s="2" t="s">
        <v>504</v>
      </c>
    </row>
    <row r="1142" ht="12.75" customHeight="1">
      <c r="A1142" s="46">
        <v>1424.0</v>
      </c>
      <c r="B1142" s="46"/>
      <c r="C1142" s="123">
        <v>39678.0</v>
      </c>
      <c r="D1142" s="2" t="s">
        <v>930</v>
      </c>
      <c r="E1142" s="2" t="s">
        <v>2209</v>
      </c>
      <c r="F1142" s="32" t="s">
        <v>2210</v>
      </c>
      <c r="H1142" s="124">
        <v>39678.0</v>
      </c>
      <c r="I1142" s="2" t="s">
        <v>597</v>
      </c>
    </row>
    <row r="1143" ht="12.75" customHeight="1">
      <c r="A1143" s="46">
        <v>1427.0</v>
      </c>
      <c r="B1143" s="46"/>
      <c r="C1143" s="123">
        <v>39936.0</v>
      </c>
      <c r="D1143" s="2" t="s">
        <v>930</v>
      </c>
      <c r="E1143" s="2" t="s">
        <v>2209</v>
      </c>
      <c r="F1143" s="32" t="s">
        <v>2210</v>
      </c>
      <c r="H1143" s="124">
        <v>39936.0</v>
      </c>
      <c r="I1143" s="2" t="s">
        <v>597</v>
      </c>
    </row>
    <row r="1144" ht="12.75" customHeight="1">
      <c r="A1144" s="46">
        <v>1428.0</v>
      </c>
      <c r="B1144" s="46"/>
      <c r="C1144" s="123">
        <v>39938.0</v>
      </c>
      <c r="D1144" s="2" t="s">
        <v>1981</v>
      </c>
      <c r="E1144" s="2" t="s">
        <v>2209</v>
      </c>
      <c r="F1144" s="32" t="s">
        <v>2210</v>
      </c>
      <c r="H1144" s="124">
        <v>39938.0</v>
      </c>
      <c r="I1144" s="2" t="s">
        <v>1981</v>
      </c>
    </row>
    <row r="1145" ht="12.75" customHeight="1">
      <c r="A1145" s="46">
        <v>1429.0</v>
      </c>
      <c r="B1145" s="46"/>
      <c r="C1145" s="123" t="s">
        <v>3274</v>
      </c>
      <c r="D1145" s="2" t="s">
        <v>2213</v>
      </c>
      <c r="F1145" s="32" t="s">
        <v>404</v>
      </c>
      <c r="H1145" s="124" t="s">
        <v>1985</v>
      </c>
      <c r="I1145" s="2" t="s">
        <v>64</v>
      </c>
    </row>
    <row r="1146" ht="12.75" customHeight="1">
      <c r="A1146" s="46">
        <v>1430.0</v>
      </c>
      <c r="B1146" s="46"/>
      <c r="C1146" s="123" t="s">
        <v>3275</v>
      </c>
      <c r="D1146" s="2" t="s">
        <v>2220</v>
      </c>
      <c r="F1146" s="2" t="s">
        <v>2221</v>
      </c>
      <c r="H1146" s="124" t="s">
        <v>1986</v>
      </c>
      <c r="I1146" s="2" t="s">
        <v>600</v>
      </c>
    </row>
    <row r="1147" ht="12.75" customHeight="1">
      <c r="A1147" s="46">
        <v>1431.0</v>
      </c>
      <c r="B1147" s="46"/>
      <c r="C1147" s="123" t="s">
        <v>3276</v>
      </c>
      <c r="D1147" s="2" t="s">
        <v>808</v>
      </c>
      <c r="F1147" s="32" t="s">
        <v>2368</v>
      </c>
      <c r="H1147" s="124" t="s">
        <v>1987</v>
      </c>
      <c r="I1147" s="2" t="s">
        <v>212</v>
      </c>
    </row>
    <row r="1148" ht="12.75" customHeight="1">
      <c r="A1148" s="46">
        <v>1432.0</v>
      </c>
      <c r="B1148" s="46"/>
      <c r="C1148" s="123" t="s">
        <v>3277</v>
      </c>
      <c r="D1148" s="2" t="s">
        <v>2859</v>
      </c>
      <c r="F1148" s="2" t="s">
        <v>56</v>
      </c>
      <c r="H1148" s="124" t="s">
        <v>1988</v>
      </c>
      <c r="I1148" s="2" t="s">
        <v>446</v>
      </c>
    </row>
    <row r="1149" ht="12.75" customHeight="1">
      <c r="A1149" s="46">
        <v>1433.0</v>
      </c>
      <c r="B1149" s="46"/>
      <c r="C1149" s="123" t="s">
        <v>3278</v>
      </c>
      <c r="H1149" s="124" t="s">
        <v>1989</v>
      </c>
    </row>
    <row r="1150" ht="12.75" customHeight="1">
      <c r="A1150" s="46">
        <v>1434.0</v>
      </c>
      <c r="B1150" s="46"/>
      <c r="C1150" s="123">
        <v>39994.0</v>
      </c>
      <c r="D1150" s="2" t="s">
        <v>298</v>
      </c>
      <c r="E1150" s="2" t="s">
        <v>2209</v>
      </c>
      <c r="F1150" s="32" t="s">
        <v>2210</v>
      </c>
      <c r="H1150" s="124">
        <v>39994.0</v>
      </c>
      <c r="I1150" s="2" t="s">
        <v>304</v>
      </c>
    </row>
    <row r="1151" ht="12.75" customHeight="1">
      <c r="A1151" s="46">
        <v>1436.0</v>
      </c>
      <c r="B1151" s="46"/>
      <c r="C1151" s="123" t="s">
        <v>3280</v>
      </c>
      <c r="D1151" s="2" t="s">
        <v>298</v>
      </c>
      <c r="E1151" s="2" t="s">
        <v>2209</v>
      </c>
      <c r="F1151" s="32" t="s">
        <v>2210</v>
      </c>
      <c r="H1151" s="124" t="s">
        <v>1995</v>
      </c>
      <c r="I1151" s="2" t="s">
        <v>304</v>
      </c>
    </row>
    <row r="1152" ht="12.75" customHeight="1">
      <c r="A1152" s="46">
        <v>1437.0</v>
      </c>
      <c r="B1152" s="46"/>
      <c r="C1152" s="123" t="s">
        <v>3281</v>
      </c>
      <c r="D1152" s="2" t="s">
        <v>1981</v>
      </c>
      <c r="E1152" s="2" t="s">
        <v>2209</v>
      </c>
      <c r="F1152" s="32" t="s">
        <v>2210</v>
      </c>
      <c r="H1152" s="124" t="s">
        <v>1997</v>
      </c>
      <c r="I1152" s="2" t="s">
        <v>1981</v>
      </c>
    </row>
    <row r="1153" ht="12.75" customHeight="1">
      <c r="A1153" s="46">
        <v>1438.0</v>
      </c>
      <c r="B1153" s="46"/>
      <c r="C1153" s="123" t="s">
        <v>3282</v>
      </c>
      <c r="D1153" s="2" t="s">
        <v>2213</v>
      </c>
      <c r="F1153" s="32" t="s">
        <v>404</v>
      </c>
      <c r="H1153" s="124" t="s">
        <v>2000</v>
      </c>
      <c r="I1153" s="2" t="s">
        <v>64</v>
      </c>
    </row>
    <row r="1154" ht="12.75" customHeight="1">
      <c r="A1154" s="46">
        <v>1439.0</v>
      </c>
      <c r="B1154" s="46"/>
      <c r="C1154" s="123" t="s">
        <v>3283</v>
      </c>
      <c r="D1154" s="2" t="s">
        <v>2220</v>
      </c>
      <c r="F1154" s="2" t="s">
        <v>2221</v>
      </c>
      <c r="H1154" s="124" t="s">
        <v>2001</v>
      </c>
      <c r="I1154" s="2" t="s">
        <v>600</v>
      </c>
    </row>
    <row r="1155" ht="12.75" customHeight="1">
      <c r="A1155" s="46">
        <v>1440.0</v>
      </c>
      <c r="B1155" s="46"/>
      <c r="C1155" s="123" t="s">
        <v>3284</v>
      </c>
      <c r="D1155" s="2" t="s">
        <v>808</v>
      </c>
      <c r="F1155" s="32" t="s">
        <v>2368</v>
      </c>
      <c r="H1155" s="124" t="s">
        <v>2002</v>
      </c>
      <c r="I1155" s="2" t="s">
        <v>212</v>
      </c>
    </row>
    <row r="1156" ht="12.75" customHeight="1">
      <c r="A1156" s="46">
        <v>1441.0</v>
      </c>
      <c r="B1156" s="46"/>
      <c r="C1156" s="123" t="s">
        <v>3285</v>
      </c>
      <c r="D1156" s="2" t="s">
        <v>2859</v>
      </c>
      <c r="F1156" s="2" t="s">
        <v>56</v>
      </c>
      <c r="H1156" s="124" t="s">
        <v>2003</v>
      </c>
      <c r="I1156" s="2" t="s">
        <v>446</v>
      </c>
    </row>
    <row r="1157" ht="12.75" customHeight="1">
      <c r="A1157" s="46">
        <v>1442.0</v>
      </c>
      <c r="B1157" s="46"/>
      <c r="C1157" s="123">
        <v>40055.0</v>
      </c>
      <c r="D1157" s="2" t="s">
        <v>930</v>
      </c>
      <c r="E1157" s="2" t="s">
        <v>2209</v>
      </c>
      <c r="F1157" s="32" t="s">
        <v>2210</v>
      </c>
      <c r="H1157" s="124">
        <v>40055.0</v>
      </c>
      <c r="I1157" s="2" t="s">
        <v>597</v>
      </c>
    </row>
    <row r="1158" ht="12.75" customHeight="1">
      <c r="A1158" s="46">
        <v>1445.0</v>
      </c>
      <c r="B1158" s="46"/>
      <c r="C1158" s="123">
        <v>40300.0</v>
      </c>
      <c r="D1158" s="2" t="s">
        <v>930</v>
      </c>
      <c r="E1158" s="2" t="s">
        <v>2209</v>
      </c>
      <c r="F1158" s="32" t="s">
        <v>2210</v>
      </c>
      <c r="H1158" s="124">
        <v>40300.0</v>
      </c>
      <c r="I1158" s="2" t="s">
        <v>597</v>
      </c>
    </row>
    <row r="1159" ht="12.75" customHeight="1">
      <c r="A1159" s="46">
        <v>1446.0</v>
      </c>
      <c r="B1159" s="46"/>
      <c r="C1159" s="123" t="s">
        <v>3286</v>
      </c>
      <c r="D1159" s="2" t="s">
        <v>3082</v>
      </c>
      <c r="F1159" s="32" t="s">
        <v>3083</v>
      </c>
      <c r="H1159" s="124" t="s">
        <v>2007</v>
      </c>
      <c r="I1159" s="2" t="s">
        <v>92</v>
      </c>
    </row>
    <row r="1160" ht="12.75" customHeight="1">
      <c r="A1160" s="46">
        <v>1447.0</v>
      </c>
      <c r="B1160" s="46"/>
      <c r="C1160" s="123" t="s">
        <v>3287</v>
      </c>
      <c r="D1160" s="2" t="s">
        <v>2998</v>
      </c>
      <c r="F1160" s="2" t="s">
        <v>492</v>
      </c>
      <c r="H1160" s="124" t="s">
        <v>2009</v>
      </c>
      <c r="I1160" s="2" t="s">
        <v>273</v>
      </c>
    </row>
    <row r="1161" ht="12.75" customHeight="1">
      <c r="A1161" s="46">
        <v>1448.0</v>
      </c>
      <c r="B1161" s="46"/>
      <c r="C1161" s="123" t="s">
        <v>3288</v>
      </c>
      <c r="D1161" s="4" t="s">
        <v>2256</v>
      </c>
      <c r="E1161" s="32" t="s">
        <v>2257</v>
      </c>
      <c r="F1161" s="32"/>
      <c r="G1161" s="32" t="s">
        <v>1351</v>
      </c>
      <c r="H1161" s="124" t="s">
        <v>2010</v>
      </c>
      <c r="I1161" s="4" t="s">
        <v>37</v>
      </c>
      <c r="J1161" s="2" t="s">
        <v>3613</v>
      </c>
    </row>
    <row r="1162" ht="12.75" customHeight="1">
      <c r="A1162" s="46">
        <v>1449.0</v>
      </c>
      <c r="B1162" s="46"/>
      <c r="C1162" s="123" t="s">
        <v>3289</v>
      </c>
      <c r="H1162" s="124" t="s">
        <v>2011</v>
      </c>
    </row>
    <row r="1163" ht="12.75" customHeight="1">
      <c r="A1163" s="46">
        <v>1450.0</v>
      </c>
      <c r="B1163" s="46"/>
      <c r="C1163" s="123" t="s">
        <v>3291</v>
      </c>
      <c r="D1163" s="2" t="s">
        <v>3025</v>
      </c>
      <c r="F1163" s="2" t="s">
        <v>492</v>
      </c>
      <c r="H1163" s="124" t="s">
        <v>2013</v>
      </c>
      <c r="I1163" s="2" t="s">
        <v>490</v>
      </c>
    </row>
    <row r="1164" ht="12.75" customHeight="1">
      <c r="A1164" s="46">
        <v>1451.0</v>
      </c>
      <c r="B1164" s="46"/>
      <c r="C1164" s="123">
        <v>40350.0</v>
      </c>
      <c r="D1164" s="2" t="s">
        <v>618</v>
      </c>
      <c r="G1164" s="32" t="s">
        <v>1351</v>
      </c>
      <c r="H1164" s="124">
        <v>40350.0</v>
      </c>
      <c r="I1164" s="2" t="s">
        <v>618</v>
      </c>
    </row>
    <row r="1165" ht="12.75" customHeight="1">
      <c r="A1165" s="46">
        <v>1452.0</v>
      </c>
      <c r="B1165" s="46"/>
      <c r="C1165" s="123">
        <v>40357.0</v>
      </c>
      <c r="D1165" s="2" t="s">
        <v>1175</v>
      </c>
      <c r="E1165" s="2" t="s">
        <v>735</v>
      </c>
      <c r="F1165" s="32" t="s">
        <v>2210</v>
      </c>
      <c r="H1165" s="124">
        <v>40357.0</v>
      </c>
      <c r="I1165" s="2" t="s">
        <v>780</v>
      </c>
    </row>
    <row r="1166" ht="12.75" customHeight="1">
      <c r="A1166" s="46">
        <v>1454.0</v>
      </c>
      <c r="B1166" s="46"/>
      <c r="C1166" s="123" t="s">
        <v>3293</v>
      </c>
      <c r="D1166" s="2" t="s">
        <v>1175</v>
      </c>
      <c r="E1166" s="2" t="s">
        <v>735</v>
      </c>
      <c r="F1166" s="32" t="s">
        <v>2210</v>
      </c>
      <c r="H1166" s="124" t="s">
        <v>2018</v>
      </c>
      <c r="I1166" s="2" t="s">
        <v>780</v>
      </c>
    </row>
    <row r="1167" ht="12.75" customHeight="1">
      <c r="A1167" s="46">
        <v>1455.0</v>
      </c>
      <c r="B1167" s="46"/>
      <c r="C1167" s="123">
        <v>40370.0</v>
      </c>
      <c r="D1167" s="2" t="s">
        <v>618</v>
      </c>
      <c r="G1167" s="32" t="s">
        <v>1351</v>
      </c>
      <c r="H1167" s="124">
        <v>40370.0</v>
      </c>
      <c r="I1167" s="2" t="s">
        <v>618</v>
      </c>
    </row>
    <row r="1168" ht="12.75" customHeight="1">
      <c r="A1168" s="46">
        <v>1456.0</v>
      </c>
      <c r="B1168" s="46"/>
      <c r="C1168" s="123" t="s">
        <v>3294</v>
      </c>
      <c r="D1168" s="2" t="s">
        <v>3025</v>
      </c>
      <c r="F1168" s="2" t="s">
        <v>492</v>
      </c>
      <c r="H1168" s="124" t="s">
        <v>2021</v>
      </c>
      <c r="I1168" s="2" t="s">
        <v>490</v>
      </c>
    </row>
    <row r="1169" ht="12.75" customHeight="1">
      <c r="A1169" s="46">
        <v>1457.0</v>
      </c>
      <c r="B1169" s="46"/>
      <c r="C1169" s="123" t="s">
        <v>3295</v>
      </c>
      <c r="H1169" s="124" t="s">
        <v>2022</v>
      </c>
    </row>
    <row r="1170" ht="12.75" customHeight="1">
      <c r="A1170" s="46">
        <v>1458.0</v>
      </c>
      <c r="B1170" s="46"/>
      <c r="C1170" s="123" t="s">
        <v>3296</v>
      </c>
      <c r="D1170" s="2" t="s">
        <v>2998</v>
      </c>
      <c r="F1170" s="2" t="s">
        <v>492</v>
      </c>
      <c r="H1170" s="124" t="s">
        <v>2024</v>
      </c>
      <c r="I1170" s="2" t="s">
        <v>273</v>
      </c>
    </row>
    <row r="1171" ht="12.75" customHeight="1">
      <c r="A1171" s="46">
        <v>1459.0</v>
      </c>
      <c r="B1171" s="46"/>
      <c r="C1171" s="123" t="s">
        <v>3297</v>
      </c>
      <c r="D1171" s="2" t="s">
        <v>3082</v>
      </c>
      <c r="F1171" s="32" t="s">
        <v>3083</v>
      </c>
      <c r="H1171" s="124" t="s">
        <v>2025</v>
      </c>
      <c r="I1171" s="2" t="s">
        <v>92</v>
      </c>
    </row>
    <row r="1172" ht="12.75" customHeight="1">
      <c r="A1172" s="46">
        <v>1460.0</v>
      </c>
      <c r="B1172" s="46"/>
      <c r="C1172" s="123" t="s">
        <v>3298</v>
      </c>
      <c r="D1172" s="2" t="s">
        <v>1508</v>
      </c>
      <c r="E1172" s="2" t="s">
        <v>2599</v>
      </c>
      <c r="F1172" s="32" t="s">
        <v>2210</v>
      </c>
      <c r="H1172" s="124" t="s">
        <v>2026</v>
      </c>
      <c r="I1172" s="2" t="s">
        <v>548</v>
      </c>
    </row>
    <row r="1173" ht="12.75" customHeight="1">
      <c r="A1173" s="46">
        <v>1461.0</v>
      </c>
      <c r="B1173" s="46"/>
      <c r="C1173" s="123">
        <v>40418.0</v>
      </c>
      <c r="D1173" s="2" t="s">
        <v>930</v>
      </c>
      <c r="E1173" s="2" t="s">
        <v>2209</v>
      </c>
      <c r="F1173" s="32" t="s">
        <v>2210</v>
      </c>
      <c r="H1173" s="124">
        <v>40418.0</v>
      </c>
      <c r="I1173" s="2" t="s">
        <v>597</v>
      </c>
    </row>
    <row r="1174" ht="12.75" customHeight="1">
      <c r="A1174" s="46">
        <v>1464.0</v>
      </c>
      <c r="B1174" s="46"/>
      <c r="C1174" s="123" t="s">
        <v>3299</v>
      </c>
      <c r="D1174" s="2" t="s">
        <v>930</v>
      </c>
      <c r="E1174" s="2" t="s">
        <v>2209</v>
      </c>
      <c r="F1174" s="32" t="s">
        <v>2210</v>
      </c>
      <c r="H1174" s="124" t="s">
        <v>2029</v>
      </c>
      <c r="I1174" s="2" t="s">
        <v>597</v>
      </c>
    </row>
    <row r="1175" ht="12.75" customHeight="1">
      <c r="A1175" s="46">
        <v>1465.0</v>
      </c>
      <c r="B1175" s="46"/>
      <c r="C1175" s="123" t="s">
        <v>3300</v>
      </c>
      <c r="D1175" s="2" t="s">
        <v>298</v>
      </c>
      <c r="E1175" s="2" t="s">
        <v>2209</v>
      </c>
      <c r="F1175" s="32" t="s">
        <v>2210</v>
      </c>
      <c r="H1175" s="124" t="s">
        <v>2031</v>
      </c>
      <c r="I1175" s="2" t="s">
        <v>304</v>
      </c>
    </row>
    <row r="1176" ht="12.75" customHeight="1">
      <c r="A1176" s="46">
        <v>1466.0</v>
      </c>
      <c r="B1176" s="46"/>
      <c r="C1176" s="123" t="s">
        <v>3301</v>
      </c>
      <c r="D1176" s="2" t="s">
        <v>2336</v>
      </c>
      <c r="F1176" s="32" t="s">
        <v>2337</v>
      </c>
      <c r="G1176" s="32" t="s">
        <v>1351</v>
      </c>
      <c r="H1176" s="124" t="s">
        <v>2033</v>
      </c>
      <c r="I1176" s="2" t="s">
        <v>398</v>
      </c>
    </row>
    <row r="1177" ht="12.75" customHeight="1">
      <c r="A1177" s="46">
        <v>1467.0</v>
      </c>
      <c r="B1177" s="46"/>
      <c r="C1177" s="123" t="s">
        <v>3302</v>
      </c>
      <c r="D1177" s="2" t="s">
        <v>3303</v>
      </c>
      <c r="F1177" s="2" t="s">
        <v>373</v>
      </c>
      <c r="H1177" s="124" t="s">
        <v>2034</v>
      </c>
      <c r="I1177" s="2" t="s">
        <v>623</v>
      </c>
    </row>
    <row r="1178" ht="12.75" customHeight="1">
      <c r="A1178" s="46">
        <v>1468.0</v>
      </c>
      <c r="B1178" s="46"/>
      <c r="C1178" s="123" t="s">
        <v>3304</v>
      </c>
      <c r="D1178" s="2" t="s">
        <v>2333</v>
      </c>
      <c r="E1178" s="2" t="s">
        <v>3017</v>
      </c>
      <c r="F1178" s="32" t="s">
        <v>2331</v>
      </c>
      <c r="H1178" s="124" t="s">
        <v>2036</v>
      </c>
      <c r="I1178" s="2" t="s">
        <v>581</v>
      </c>
    </row>
    <row r="1179" ht="12.75" customHeight="1">
      <c r="A1179" s="46">
        <v>1469.0</v>
      </c>
      <c r="B1179" s="46"/>
      <c r="C1179" s="123" t="s">
        <v>3305</v>
      </c>
      <c r="D1179" s="2" t="s">
        <v>2306</v>
      </c>
      <c r="E1179" s="2" t="s">
        <v>735</v>
      </c>
      <c r="F1179" s="32" t="s">
        <v>2210</v>
      </c>
      <c r="H1179" s="124" t="s">
        <v>2037</v>
      </c>
      <c r="I1179" s="2" t="s">
        <v>1541</v>
      </c>
      <c r="J1179" s="2" t="s">
        <v>3625</v>
      </c>
    </row>
    <row r="1180" ht="12.75" customHeight="1">
      <c r="A1180" s="46">
        <v>1470.0</v>
      </c>
      <c r="B1180" s="46"/>
      <c r="C1180" s="123">
        <v>40722.0</v>
      </c>
      <c r="D1180" s="2" t="s">
        <v>1175</v>
      </c>
      <c r="E1180" s="2" t="s">
        <v>735</v>
      </c>
      <c r="F1180" s="32" t="s">
        <v>2210</v>
      </c>
      <c r="H1180" s="124">
        <v>40722.0</v>
      </c>
      <c r="I1180" s="2" t="s">
        <v>780</v>
      </c>
    </row>
    <row r="1181" ht="12.75" customHeight="1">
      <c r="A1181" s="46">
        <v>1472.0</v>
      </c>
      <c r="B1181" s="46"/>
      <c r="C1181" s="123" t="s">
        <v>3306</v>
      </c>
      <c r="D1181" s="2" t="s">
        <v>1175</v>
      </c>
      <c r="E1181" s="2" t="s">
        <v>735</v>
      </c>
      <c r="F1181" s="32" t="s">
        <v>2210</v>
      </c>
      <c r="H1181" s="124" t="s">
        <v>2039</v>
      </c>
      <c r="I1181" s="2" t="s">
        <v>780</v>
      </c>
    </row>
    <row r="1182" ht="12.75" customHeight="1">
      <c r="A1182" s="46">
        <v>1473.0</v>
      </c>
      <c r="B1182" s="46"/>
      <c r="C1182" s="123" t="s">
        <v>3307</v>
      </c>
      <c r="D1182" s="2" t="s">
        <v>3173</v>
      </c>
      <c r="E1182" s="2" t="s">
        <v>735</v>
      </c>
      <c r="F1182" s="32" t="s">
        <v>2210</v>
      </c>
      <c r="H1182" s="124" t="s">
        <v>2040</v>
      </c>
      <c r="I1182" s="2" t="s">
        <v>288</v>
      </c>
      <c r="J1182" s="2" t="s">
        <v>3625</v>
      </c>
    </row>
    <row r="1183" ht="12.75" customHeight="1">
      <c r="A1183" s="46">
        <v>1474.0</v>
      </c>
      <c r="B1183" s="46"/>
      <c r="C1183" s="123" t="s">
        <v>3308</v>
      </c>
      <c r="D1183" s="2" t="s">
        <v>2974</v>
      </c>
      <c r="F1183" s="32" t="s">
        <v>2331</v>
      </c>
      <c r="H1183" s="124" t="s">
        <v>2042</v>
      </c>
      <c r="I1183" s="2" t="s">
        <v>85</v>
      </c>
    </row>
    <row r="1184" ht="12.75" customHeight="1">
      <c r="A1184" s="46">
        <v>1475.0</v>
      </c>
      <c r="B1184" s="46"/>
      <c r="C1184" s="123" t="s">
        <v>3309</v>
      </c>
      <c r="D1184" s="2" t="s">
        <v>2328</v>
      </c>
      <c r="F1184" s="32" t="s">
        <v>373</v>
      </c>
      <c r="H1184" s="124" t="s">
        <v>2043</v>
      </c>
      <c r="I1184" s="2" t="s">
        <v>47</v>
      </c>
    </row>
    <row r="1185" ht="12.75" customHeight="1">
      <c r="A1185" s="46">
        <v>1476.0</v>
      </c>
      <c r="B1185" s="46"/>
      <c r="C1185" s="123" t="s">
        <v>3310</v>
      </c>
      <c r="D1185" s="2" t="s">
        <v>2336</v>
      </c>
      <c r="F1185" s="32" t="s">
        <v>2337</v>
      </c>
      <c r="G1185" s="32" t="s">
        <v>1351</v>
      </c>
      <c r="H1185" s="124" t="s">
        <v>2044</v>
      </c>
      <c r="I1185" s="2" t="s">
        <v>398</v>
      </c>
    </row>
    <row r="1186" ht="12.75" customHeight="1">
      <c r="A1186" s="46">
        <v>1477.0</v>
      </c>
      <c r="B1186" s="46"/>
      <c r="C1186" s="123" t="s">
        <v>3311</v>
      </c>
      <c r="D1186" s="2" t="s">
        <v>734</v>
      </c>
      <c r="E1186" s="2" t="s">
        <v>2209</v>
      </c>
      <c r="F1186" s="32" t="s">
        <v>2210</v>
      </c>
      <c r="H1186" s="124" t="s">
        <v>2045</v>
      </c>
      <c r="I1186" s="2" t="s">
        <v>504</v>
      </c>
    </row>
    <row r="1187" ht="12.75" customHeight="1">
      <c r="A1187" s="46">
        <v>1478.0</v>
      </c>
      <c r="B1187" s="46"/>
      <c r="C1187" s="123" t="s">
        <v>3312</v>
      </c>
      <c r="D1187" s="2" t="s">
        <v>930</v>
      </c>
      <c r="E1187" s="2" t="s">
        <v>2209</v>
      </c>
      <c r="F1187" s="32" t="s">
        <v>2210</v>
      </c>
      <c r="H1187" s="124" t="s">
        <v>2047</v>
      </c>
      <c r="I1187" s="2" t="s">
        <v>597</v>
      </c>
    </row>
    <row r="1188" ht="12.75" customHeight="1">
      <c r="A1188" s="46">
        <v>1481.0</v>
      </c>
      <c r="B1188" s="46"/>
      <c r="C1188" s="123" t="s">
        <v>3313</v>
      </c>
      <c r="D1188" s="2" t="s">
        <v>930</v>
      </c>
      <c r="E1188" s="2" t="s">
        <v>2209</v>
      </c>
      <c r="F1188" s="32" t="s">
        <v>2210</v>
      </c>
      <c r="H1188" s="124" t="s">
        <v>2050</v>
      </c>
      <c r="I1188" s="2" t="s">
        <v>597</v>
      </c>
    </row>
    <row r="1189" ht="12.75" customHeight="1">
      <c r="A1189" s="46">
        <v>1482.0</v>
      </c>
      <c r="B1189" s="46"/>
      <c r="C1189" s="123" t="s">
        <v>3314</v>
      </c>
      <c r="D1189" s="2" t="s">
        <v>1290</v>
      </c>
      <c r="E1189" s="2" t="s">
        <v>2209</v>
      </c>
      <c r="F1189" s="32" t="s">
        <v>2210</v>
      </c>
      <c r="H1189" s="124" t="s">
        <v>2051</v>
      </c>
      <c r="I1189" s="2" t="s">
        <v>485</v>
      </c>
    </row>
    <row r="1190" ht="12.75" customHeight="1">
      <c r="A1190" s="46">
        <v>1483.0</v>
      </c>
      <c r="B1190" s="46"/>
      <c r="C1190" s="123" t="s">
        <v>3315</v>
      </c>
      <c r="D1190" s="2" t="s">
        <v>298</v>
      </c>
      <c r="E1190" s="2" t="s">
        <v>2209</v>
      </c>
      <c r="F1190" s="32" t="s">
        <v>2210</v>
      </c>
      <c r="H1190" s="124" t="s">
        <v>2053</v>
      </c>
      <c r="I1190" s="2" t="s">
        <v>304</v>
      </c>
    </row>
    <row r="1191" ht="12.75" customHeight="1">
      <c r="A1191" s="46">
        <v>1484.0</v>
      </c>
      <c r="B1191" s="46"/>
      <c r="C1191" s="123" t="s">
        <v>3316</v>
      </c>
      <c r="D1191" s="2" t="s">
        <v>1981</v>
      </c>
      <c r="E1191" s="2" t="s">
        <v>2209</v>
      </c>
      <c r="F1191" s="32" t="s">
        <v>2210</v>
      </c>
      <c r="H1191" s="124" t="s">
        <v>2054</v>
      </c>
      <c r="I1191" s="2" t="s">
        <v>115</v>
      </c>
    </row>
    <row r="1192" ht="12.75" customHeight="1">
      <c r="A1192" s="46">
        <v>1485.0</v>
      </c>
      <c r="B1192" s="46"/>
      <c r="C1192" s="123" t="s">
        <v>3317</v>
      </c>
      <c r="D1192" s="2" t="s">
        <v>2884</v>
      </c>
      <c r="F1192" s="2" t="s">
        <v>2755</v>
      </c>
      <c r="H1192" s="124" t="s">
        <v>2056</v>
      </c>
      <c r="I1192" s="2" t="s">
        <v>2057</v>
      </c>
    </row>
    <row r="1193" ht="12.75" customHeight="1">
      <c r="A1193" s="46">
        <v>1486.0</v>
      </c>
      <c r="B1193" s="46"/>
      <c r="C1193" s="123" t="s">
        <v>3318</v>
      </c>
      <c r="D1193" s="2" t="s">
        <v>406</v>
      </c>
      <c r="F1193" s="2" t="s">
        <v>404</v>
      </c>
      <c r="H1193" s="124" t="s">
        <v>2058</v>
      </c>
      <c r="I1193" s="2" t="s">
        <v>406</v>
      </c>
    </row>
    <row r="1194" ht="12.75" customHeight="1">
      <c r="A1194" s="46">
        <v>1487.0</v>
      </c>
      <c r="B1194" s="46"/>
      <c r="C1194" s="123">
        <v>41058.0</v>
      </c>
      <c r="D1194" s="4" t="s">
        <v>3320</v>
      </c>
      <c r="F1194" s="2" t="s">
        <v>3321</v>
      </c>
      <c r="H1194" s="124">
        <v>41058.0</v>
      </c>
      <c r="I1194" s="2" t="s">
        <v>422</v>
      </c>
    </row>
    <row r="1195" ht="12.75" customHeight="1">
      <c r="A1195" s="46">
        <v>1488.0</v>
      </c>
      <c r="B1195" s="46"/>
      <c r="C1195" s="123" t="s">
        <v>3322</v>
      </c>
      <c r="D1195" s="2" t="s">
        <v>3323</v>
      </c>
      <c r="F1195" s="2" t="s">
        <v>2505</v>
      </c>
      <c r="H1195" s="124" t="s">
        <v>2061</v>
      </c>
      <c r="I1195" s="2" t="s">
        <v>348</v>
      </c>
    </row>
    <row r="1196" ht="12.75" customHeight="1">
      <c r="A1196" s="46">
        <v>1489.0</v>
      </c>
      <c r="B1196" s="46"/>
      <c r="C1196" s="123" t="s">
        <v>3324</v>
      </c>
      <c r="D1196" s="2" t="s">
        <v>406</v>
      </c>
      <c r="F1196" s="2" t="s">
        <v>404</v>
      </c>
      <c r="H1196" s="124" t="s">
        <v>2062</v>
      </c>
      <c r="I1196" s="2" t="s">
        <v>406</v>
      </c>
    </row>
    <row r="1197" ht="12.75" customHeight="1">
      <c r="A1197" s="46">
        <v>1490.0</v>
      </c>
      <c r="B1197" s="46"/>
      <c r="C1197" s="123" t="s">
        <v>3325</v>
      </c>
      <c r="D1197" s="4" t="s">
        <v>2361</v>
      </c>
      <c r="F1197" s="2" t="s">
        <v>2362</v>
      </c>
      <c r="H1197" s="124" t="s">
        <v>2063</v>
      </c>
      <c r="I1197" s="2" t="s">
        <v>280</v>
      </c>
    </row>
    <row r="1198" ht="12.75" customHeight="1">
      <c r="A1198" s="46">
        <v>1491.0</v>
      </c>
      <c r="B1198" s="46"/>
      <c r="C1198" s="123" t="s">
        <v>3326</v>
      </c>
      <c r="D1198" s="2" t="s">
        <v>305</v>
      </c>
      <c r="E1198" s="2" t="s">
        <v>2209</v>
      </c>
      <c r="F1198" s="32" t="s">
        <v>2210</v>
      </c>
      <c r="H1198" s="124" t="s">
        <v>2064</v>
      </c>
      <c r="I1198" s="2" t="s">
        <v>310</v>
      </c>
    </row>
    <row r="1199" ht="12.75" customHeight="1">
      <c r="A1199" s="46">
        <v>1492.0</v>
      </c>
      <c r="B1199" s="46"/>
      <c r="C1199" s="123">
        <v>41089.0</v>
      </c>
      <c r="D1199" s="2" t="s">
        <v>930</v>
      </c>
      <c r="E1199" s="2" t="s">
        <v>2209</v>
      </c>
      <c r="F1199" s="32" t="s">
        <v>2210</v>
      </c>
      <c r="H1199" s="124">
        <v>41089.0</v>
      </c>
      <c r="I1199" s="2" t="s">
        <v>597</v>
      </c>
    </row>
    <row r="1200" ht="12.75" customHeight="1">
      <c r="A1200" s="46">
        <v>1495.0</v>
      </c>
      <c r="B1200" s="46"/>
      <c r="C1200" s="123" t="s">
        <v>3327</v>
      </c>
      <c r="D1200" s="2" t="s">
        <v>930</v>
      </c>
      <c r="E1200" s="2" t="s">
        <v>2209</v>
      </c>
      <c r="F1200" s="32" t="s">
        <v>2210</v>
      </c>
      <c r="H1200" s="124" t="s">
        <v>2067</v>
      </c>
      <c r="I1200" s="2" t="s">
        <v>597</v>
      </c>
    </row>
    <row r="1201" ht="12.75" customHeight="1">
      <c r="A1201" s="46">
        <v>1496.0</v>
      </c>
      <c r="B1201" s="46"/>
      <c r="C1201" s="123" t="s">
        <v>3328</v>
      </c>
      <c r="D1201" s="2" t="s">
        <v>689</v>
      </c>
      <c r="E1201" s="2" t="s">
        <v>2209</v>
      </c>
      <c r="F1201" s="32" t="s">
        <v>2210</v>
      </c>
      <c r="H1201" s="124" t="s">
        <v>2068</v>
      </c>
      <c r="I1201" s="2" t="s">
        <v>527</v>
      </c>
      <c r="J1201" s="2" t="s">
        <v>3645</v>
      </c>
    </row>
    <row r="1202" ht="12.75" customHeight="1">
      <c r="A1202" s="46">
        <v>1497.0</v>
      </c>
      <c r="B1202" s="46"/>
      <c r="C1202" s="123" t="s">
        <v>3329</v>
      </c>
      <c r="D1202" s="2" t="s">
        <v>1175</v>
      </c>
      <c r="E1202" s="2" t="s">
        <v>735</v>
      </c>
      <c r="F1202" s="32" t="s">
        <v>2210</v>
      </c>
      <c r="H1202" s="124" t="s">
        <v>2070</v>
      </c>
      <c r="I1202" s="2" t="s">
        <v>780</v>
      </c>
    </row>
    <row r="1203" ht="12.75" customHeight="1">
      <c r="A1203" s="46">
        <v>1498.0</v>
      </c>
      <c r="B1203" s="46"/>
      <c r="C1203" s="123" t="s">
        <v>3330</v>
      </c>
      <c r="D1203" s="2" t="s">
        <v>2306</v>
      </c>
      <c r="E1203" s="2" t="s">
        <v>735</v>
      </c>
      <c r="F1203" s="32" t="s">
        <v>2210</v>
      </c>
      <c r="H1203" s="124" t="s">
        <v>2072</v>
      </c>
      <c r="I1203" s="2" t="s">
        <v>1541</v>
      </c>
      <c r="J1203" s="2" t="s">
        <v>3625</v>
      </c>
    </row>
    <row r="1204" ht="12.75" customHeight="1">
      <c r="A1204" s="46">
        <v>1499.0</v>
      </c>
      <c r="B1204" s="46"/>
      <c r="C1204" s="123" t="s">
        <v>3331</v>
      </c>
      <c r="D1204" s="2" t="s">
        <v>1649</v>
      </c>
      <c r="E1204" s="2" t="s">
        <v>2925</v>
      </c>
      <c r="F1204" s="32" t="s">
        <v>56</v>
      </c>
      <c r="H1204" s="124" t="s">
        <v>2073</v>
      </c>
      <c r="I1204" s="2" t="s">
        <v>96</v>
      </c>
    </row>
    <row r="1205" ht="12.75" customHeight="1">
      <c r="A1205" s="46">
        <v>1500.0</v>
      </c>
      <c r="B1205" s="46"/>
      <c r="C1205" s="123" t="s">
        <v>3332</v>
      </c>
      <c r="D1205" s="2" t="s">
        <v>1981</v>
      </c>
      <c r="E1205" s="2" t="s">
        <v>2209</v>
      </c>
      <c r="F1205" s="32" t="s">
        <v>2210</v>
      </c>
      <c r="H1205" s="124" t="s">
        <v>2074</v>
      </c>
      <c r="I1205" s="2" t="s">
        <v>1981</v>
      </c>
    </row>
    <row r="1206" ht="12.75" customHeight="1">
      <c r="A1206" s="46">
        <v>1501.0</v>
      </c>
      <c r="B1206" s="46"/>
      <c r="C1206" s="123" t="s">
        <v>3333</v>
      </c>
      <c r="D1206" s="2" t="s">
        <v>1508</v>
      </c>
      <c r="E1206" s="2" t="s">
        <v>2599</v>
      </c>
      <c r="F1206" s="32" t="s">
        <v>2210</v>
      </c>
      <c r="H1206" s="124" t="s">
        <v>2075</v>
      </c>
      <c r="I1206" s="2" t="s">
        <v>548</v>
      </c>
    </row>
    <row r="1207" ht="12.75" customHeight="1">
      <c r="A1207" s="46">
        <v>1502.0</v>
      </c>
      <c r="B1207" s="46"/>
      <c r="C1207" s="123" t="s">
        <v>3334</v>
      </c>
      <c r="D1207" s="2" t="s">
        <v>2596</v>
      </c>
      <c r="E1207" s="2" t="s">
        <v>2597</v>
      </c>
      <c r="F1207" s="32" t="s">
        <v>2210</v>
      </c>
      <c r="H1207" s="124" t="s">
        <v>2077</v>
      </c>
      <c r="I1207" s="2" t="s">
        <v>440</v>
      </c>
    </row>
    <row r="1208" ht="12.75" customHeight="1">
      <c r="A1208" s="46">
        <v>1503.0</v>
      </c>
      <c r="B1208" s="46"/>
      <c r="C1208" s="123">
        <v>41467.0</v>
      </c>
      <c r="D1208" s="2" t="s">
        <v>930</v>
      </c>
      <c r="E1208" s="2" t="s">
        <v>2209</v>
      </c>
      <c r="F1208" s="32" t="s">
        <v>2210</v>
      </c>
      <c r="H1208" s="124">
        <v>41467.0</v>
      </c>
      <c r="I1208" s="2" t="s">
        <v>597</v>
      </c>
    </row>
    <row r="1209" ht="12.75" customHeight="1">
      <c r="A1209" s="46">
        <v>1506.0</v>
      </c>
      <c r="B1209" s="46"/>
      <c r="C1209" s="123">
        <v>41752.0</v>
      </c>
      <c r="D1209" s="2" t="s">
        <v>930</v>
      </c>
      <c r="E1209" s="2" t="s">
        <v>2209</v>
      </c>
      <c r="F1209" s="32" t="s">
        <v>2210</v>
      </c>
      <c r="H1209" s="139" t="s">
        <v>2081</v>
      </c>
      <c r="I1209" s="2" t="s">
        <v>597</v>
      </c>
    </row>
    <row r="1210" ht="12.75" customHeight="1">
      <c r="A1210" s="46">
        <v>1507.0</v>
      </c>
      <c r="B1210" s="46"/>
      <c r="C1210" s="123">
        <v>41771.0</v>
      </c>
      <c r="D1210" s="2" t="s">
        <v>3082</v>
      </c>
      <c r="F1210" s="32" t="s">
        <v>3083</v>
      </c>
      <c r="H1210" s="139" t="s">
        <v>2082</v>
      </c>
      <c r="I1210" s="2" t="s">
        <v>95</v>
      </c>
    </row>
    <row r="1211" ht="12.75" customHeight="1">
      <c r="A1211" s="46">
        <v>1508.0</v>
      </c>
      <c r="B1211" s="46"/>
      <c r="C1211" s="123">
        <v>41781.0</v>
      </c>
      <c r="D1211" s="4" t="s">
        <v>3337</v>
      </c>
      <c r="F1211" s="32" t="s">
        <v>3256</v>
      </c>
      <c r="H1211" s="139" t="s">
        <v>2084</v>
      </c>
      <c r="I1211" s="2" t="s">
        <v>219</v>
      </c>
    </row>
    <row r="1212" ht="12.75" customHeight="1">
      <c r="A1212" s="46">
        <v>1509.0</v>
      </c>
      <c r="B1212" s="46"/>
      <c r="C1212" s="123">
        <v>41792.0</v>
      </c>
      <c r="D1212" s="2" t="s">
        <v>3025</v>
      </c>
      <c r="E1212" s="2" t="s">
        <v>3026</v>
      </c>
      <c r="F1212" s="2" t="s">
        <v>3026</v>
      </c>
      <c r="G1212" s="32" t="s">
        <v>1351</v>
      </c>
      <c r="H1212" s="139" t="s">
        <v>2086</v>
      </c>
      <c r="I1212" s="2" t="s">
        <v>488</v>
      </c>
    </row>
    <row r="1213" ht="12.75" customHeight="1">
      <c r="A1213" s="46">
        <v>1510.0</v>
      </c>
      <c r="B1213" s="46"/>
      <c r="C1213" s="123">
        <v>41809.0</v>
      </c>
      <c r="D1213" s="2" t="s">
        <v>2306</v>
      </c>
      <c r="E1213" s="2" t="s">
        <v>735</v>
      </c>
      <c r="F1213" s="32" t="s">
        <v>2210</v>
      </c>
      <c r="H1213" s="139" t="s">
        <v>2088</v>
      </c>
      <c r="I1213" s="2" t="s">
        <v>2089</v>
      </c>
      <c r="J1213" s="2" t="s">
        <v>3646</v>
      </c>
    </row>
    <row r="1214" ht="12.75" customHeight="1">
      <c r="A1214" s="46">
        <v>1511.0</v>
      </c>
      <c r="B1214" s="46"/>
      <c r="C1214" s="123">
        <v>41812.0</v>
      </c>
      <c r="D1214" s="2" t="s">
        <v>1175</v>
      </c>
      <c r="E1214" s="2" t="s">
        <v>735</v>
      </c>
      <c r="F1214" s="32" t="s">
        <v>2210</v>
      </c>
      <c r="H1214" s="139" t="s">
        <v>2090</v>
      </c>
      <c r="I1214" s="2" t="s">
        <v>1955</v>
      </c>
    </row>
    <row r="1215" ht="12.75" customHeight="1">
      <c r="A1215" s="46">
        <v>1512.0</v>
      </c>
      <c r="B1215" s="46"/>
      <c r="C1215" s="123">
        <v>41815.0</v>
      </c>
      <c r="D1215" s="2" t="s">
        <v>1175</v>
      </c>
      <c r="E1215" s="2" t="s">
        <v>735</v>
      </c>
      <c r="F1215" s="32" t="s">
        <v>2210</v>
      </c>
      <c r="H1215" s="139" t="s">
        <v>2092</v>
      </c>
      <c r="I1215" s="2" t="s">
        <v>1955</v>
      </c>
    </row>
    <row r="1216" ht="12.75" customHeight="1">
      <c r="A1216" s="46">
        <v>1514.0</v>
      </c>
      <c r="B1216" s="46"/>
      <c r="C1216" s="123">
        <v>41815.0</v>
      </c>
      <c r="D1216" s="2" t="s">
        <v>1175</v>
      </c>
      <c r="E1216" s="2" t="s">
        <v>735</v>
      </c>
      <c r="F1216" s="32" t="s">
        <v>2210</v>
      </c>
      <c r="H1216" s="139" t="s">
        <v>2094</v>
      </c>
      <c r="I1216" s="2" t="s">
        <v>1955</v>
      </c>
    </row>
    <row r="1217" ht="12.75" customHeight="1">
      <c r="A1217" s="46">
        <v>1515.0</v>
      </c>
      <c r="B1217" s="46"/>
      <c r="C1217" s="123">
        <v>41829.0</v>
      </c>
      <c r="D1217" s="2" t="s">
        <v>3025</v>
      </c>
      <c r="E1217" s="2" t="s">
        <v>3026</v>
      </c>
      <c r="F1217" s="2" t="s">
        <v>3026</v>
      </c>
      <c r="G1217" s="32" t="s">
        <v>1351</v>
      </c>
      <c r="H1217" s="139" t="s">
        <v>2095</v>
      </c>
      <c r="I1217" s="2" t="s">
        <v>488</v>
      </c>
    </row>
    <row r="1218" ht="12.75" customHeight="1">
      <c r="A1218" s="46">
        <v>1516.0</v>
      </c>
      <c r="B1218" s="46"/>
      <c r="C1218" s="123">
        <v>41840.0</v>
      </c>
      <c r="D1218" s="4" t="s">
        <v>3337</v>
      </c>
      <c r="F1218" s="32" t="s">
        <v>3256</v>
      </c>
      <c r="H1218" s="139" t="s">
        <v>2096</v>
      </c>
      <c r="I1218" s="2" t="s">
        <v>219</v>
      </c>
    </row>
    <row r="1219" ht="12.75" customHeight="1">
      <c r="A1219" s="46">
        <v>1517.0</v>
      </c>
      <c r="B1219" s="46"/>
      <c r="C1219" s="123">
        <v>41822.0</v>
      </c>
      <c r="D1219" s="2" t="s">
        <v>3082</v>
      </c>
      <c r="F1219" s="32" t="s">
        <v>3083</v>
      </c>
      <c r="H1219" s="139" t="s">
        <v>2098</v>
      </c>
      <c r="I1219" s="2" t="s">
        <v>95</v>
      </c>
    </row>
    <row r="1220" ht="12.75" customHeight="1">
      <c r="A1220" s="46">
        <v>1518.0</v>
      </c>
      <c r="B1220" s="46"/>
      <c r="C1220" s="123">
        <v>41868.0</v>
      </c>
      <c r="D1220" s="2" t="s">
        <v>114</v>
      </c>
      <c r="E1220" s="2" t="s">
        <v>2209</v>
      </c>
      <c r="F1220" s="32" t="s">
        <v>2210</v>
      </c>
      <c r="H1220" s="139" t="s">
        <v>2100</v>
      </c>
      <c r="I1220" s="2" t="s">
        <v>114</v>
      </c>
    </row>
    <row r="1221" ht="12.75" customHeight="1">
      <c r="A1221" s="46">
        <v>1519.0</v>
      </c>
      <c r="B1221" s="46"/>
      <c r="C1221" s="123">
        <v>41871.0</v>
      </c>
      <c r="D1221" s="2" t="s">
        <v>734</v>
      </c>
      <c r="E1221" s="2" t="s">
        <v>2209</v>
      </c>
      <c r="F1221" s="32" t="s">
        <v>2210</v>
      </c>
      <c r="H1221" s="139" t="s">
        <v>2101</v>
      </c>
      <c r="I1221" s="2" t="s">
        <v>504</v>
      </c>
    </row>
    <row r="1222" ht="12.75" customHeight="1">
      <c r="A1222" s="46">
        <v>1520.0</v>
      </c>
      <c r="B1222" s="46"/>
      <c r="C1222" s="123">
        <v>41875.0</v>
      </c>
      <c r="D1222" s="2" t="s">
        <v>930</v>
      </c>
      <c r="E1222" s="2" t="s">
        <v>2209</v>
      </c>
      <c r="F1222" s="32" t="s">
        <v>2210</v>
      </c>
      <c r="H1222" s="139" t="s">
        <v>2103</v>
      </c>
      <c r="I1222" s="2" t="s">
        <v>597</v>
      </c>
    </row>
    <row r="1223" ht="12.75" customHeight="1">
      <c r="A1223" s="46">
        <v>1523.0</v>
      </c>
      <c r="B1223" s="46"/>
      <c r="C1223" s="123" t="s">
        <v>3350</v>
      </c>
      <c r="D1223" s="2" t="s">
        <v>930</v>
      </c>
      <c r="E1223" s="2" t="s">
        <v>2209</v>
      </c>
      <c r="F1223" s="32" t="s">
        <v>2210</v>
      </c>
      <c r="H1223" s="124" t="s">
        <v>2105</v>
      </c>
      <c r="I1223" s="2" t="s">
        <v>597</v>
      </c>
    </row>
    <row r="1224" ht="12.75" customHeight="1">
      <c r="A1224" s="46">
        <v>1524.0</v>
      </c>
      <c r="B1224" s="46"/>
      <c r="C1224" s="123">
        <v>42121.0</v>
      </c>
      <c r="D1224" s="2" t="s">
        <v>298</v>
      </c>
      <c r="E1224" s="2" t="s">
        <v>2209</v>
      </c>
      <c r="F1224" s="32" t="s">
        <v>2210</v>
      </c>
      <c r="H1224" s="124">
        <v>42121.0</v>
      </c>
      <c r="I1224" s="2" t="s">
        <v>304</v>
      </c>
    </row>
    <row r="1225" ht="12.75" customHeight="1">
      <c r="A1225" s="46">
        <v>1525.0</v>
      </c>
      <c r="B1225" s="46"/>
      <c r="C1225" s="123" t="s">
        <v>3351</v>
      </c>
      <c r="D1225" s="2" t="s">
        <v>406</v>
      </c>
      <c r="F1225" s="2" t="s">
        <v>404</v>
      </c>
      <c r="H1225" s="124" t="s">
        <v>2107</v>
      </c>
      <c r="I1225" s="2" t="s">
        <v>406</v>
      </c>
    </row>
    <row r="1226" ht="12.75" customHeight="1">
      <c r="A1226" s="46">
        <v>1526.0</v>
      </c>
      <c r="B1226" s="46"/>
      <c r="C1226" s="123" t="s">
        <v>3352</v>
      </c>
      <c r="D1226" s="2" t="s">
        <v>3353</v>
      </c>
      <c r="F1226" s="32" t="s">
        <v>2581</v>
      </c>
      <c r="H1226" s="124" t="s">
        <v>2109</v>
      </c>
      <c r="I1226" s="2" t="s">
        <v>127</v>
      </c>
      <c r="J1226" s="2" t="s">
        <v>3647</v>
      </c>
    </row>
    <row r="1227" ht="12.75" customHeight="1">
      <c r="A1227" s="46">
        <v>1527.0</v>
      </c>
      <c r="B1227" s="46"/>
      <c r="C1227" s="123" t="s">
        <v>3355</v>
      </c>
      <c r="D1227" s="2" t="s">
        <v>2282</v>
      </c>
      <c r="F1227" s="32" t="s">
        <v>200</v>
      </c>
      <c r="H1227" s="124" t="s">
        <v>2110</v>
      </c>
      <c r="I1227" s="2" t="s">
        <v>69</v>
      </c>
    </row>
    <row r="1228" ht="12.75" customHeight="1">
      <c r="A1228" s="46">
        <v>1528.0</v>
      </c>
      <c r="B1228" s="46"/>
      <c r="C1228" s="123" t="s">
        <v>3356</v>
      </c>
      <c r="D1228" s="2" t="s">
        <v>2275</v>
      </c>
      <c r="F1228" s="2" t="s">
        <v>2276</v>
      </c>
      <c r="H1228" s="124" t="s">
        <v>2111</v>
      </c>
      <c r="I1228" s="2" t="s">
        <v>705</v>
      </c>
    </row>
    <row r="1229" ht="12.75" customHeight="1">
      <c r="A1229" s="46">
        <v>1529.0</v>
      </c>
      <c r="B1229" s="46"/>
      <c r="C1229" s="123" t="s">
        <v>3351</v>
      </c>
      <c r="D1229" s="2" t="s">
        <v>2282</v>
      </c>
      <c r="F1229" s="32" t="s">
        <v>200</v>
      </c>
      <c r="H1229" s="124" t="s">
        <v>2112</v>
      </c>
      <c r="I1229" s="2" t="s">
        <v>69</v>
      </c>
    </row>
    <row r="1230" ht="12.75" customHeight="1">
      <c r="A1230" s="46">
        <v>1530.0</v>
      </c>
      <c r="B1230" s="46"/>
      <c r="C1230" s="123" t="s">
        <v>3357</v>
      </c>
      <c r="D1230" s="2" t="s">
        <v>3358</v>
      </c>
      <c r="E1230" s="2" t="s">
        <v>3359</v>
      </c>
      <c r="F1230" s="32" t="s">
        <v>2210</v>
      </c>
      <c r="H1230" s="124" t="s">
        <v>2114</v>
      </c>
      <c r="I1230" s="2" t="s">
        <v>79</v>
      </c>
    </row>
    <row r="1231" ht="12.75" customHeight="1">
      <c r="A1231" s="46">
        <v>1537.0</v>
      </c>
      <c r="B1231" s="46"/>
      <c r="C1231" s="123">
        <v>42848.0</v>
      </c>
      <c r="D1231" s="2" t="s">
        <v>930</v>
      </c>
      <c r="E1231" s="2" t="s">
        <v>2209</v>
      </c>
      <c r="F1231" s="32" t="s">
        <v>2210</v>
      </c>
      <c r="H1231" s="124">
        <v>42848.0</v>
      </c>
      <c r="I1231" s="2" t="s">
        <v>597</v>
      </c>
    </row>
    <row r="1232" ht="12.75" customHeight="1">
      <c r="A1232" s="46">
        <v>1538.0</v>
      </c>
      <c r="B1232" s="46"/>
      <c r="C1232" s="123" t="s">
        <v>3369</v>
      </c>
      <c r="D1232" s="2" t="s">
        <v>1290</v>
      </c>
      <c r="E1232" s="2" t="s">
        <v>2209</v>
      </c>
      <c r="F1232" s="32" t="s">
        <v>2210</v>
      </c>
      <c r="H1232" s="124" t="s">
        <v>2117</v>
      </c>
      <c r="I1232" s="2" t="s">
        <v>485</v>
      </c>
    </row>
    <row r="1233" ht="12.75" customHeight="1">
      <c r="A1233" s="46">
        <v>1539.0</v>
      </c>
      <c r="B1233" s="46"/>
      <c r="C1233" s="123">
        <v>42852.0</v>
      </c>
      <c r="D1233" s="2" t="s">
        <v>298</v>
      </c>
      <c r="E1233" s="2" t="s">
        <v>2209</v>
      </c>
      <c r="F1233" s="32" t="s">
        <v>2210</v>
      </c>
      <c r="H1233" s="124">
        <v>42852.0</v>
      </c>
      <c r="I1233" s="2" t="s">
        <v>304</v>
      </c>
    </row>
    <row r="1234" ht="12.75" customHeight="1">
      <c r="A1234" s="46">
        <v>1540.0</v>
      </c>
      <c r="B1234" s="46"/>
      <c r="C1234" s="123">
        <v>42861.0</v>
      </c>
      <c r="D1234" s="2" t="s">
        <v>2861</v>
      </c>
      <c r="F1234" s="32" t="s">
        <v>2362</v>
      </c>
      <c r="H1234" s="124" t="s">
        <v>2119</v>
      </c>
      <c r="I1234" s="2" t="s">
        <v>7</v>
      </c>
    </row>
    <row r="1235" ht="12.75" customHeight="1">
      <c r="A1235" s="46">
        <v>1541.0</v>
      </c>
      <c r="B1235" s="46"/>
      <c r="C1235" s="123" t="s">
        <v>3370</v>
      </c>
      <c r="D1235" s="2" t="s">
        <v>2306</v>
      </c>
      <c r="E1235" s="2" t="s">
        <v>735</v>
      </c>
      <c r="F1235" s="32" t="s">
        <v>2210</v>
      </c>
      <c r="H1235" s="124" t="s">
        <v>2120</v>
      </c>
      <c r="I1235" s="2" t="s">
        <v>1541</v>
      </c>
      <c r="J1235" s="2" t="s">
        <v>3625</v>
      </c>
    </row>
    <row r="1236" ht="12.75" customHeight="1">
      <c r="A1236" s="46">
        <v>1542.0</v>
      </c>
      <c r="B1236" s="46"/>
      <c r="C1236" s="123"/>
      <c r="D1236" s="2" t="s">
        <v>1175</v>
      </c>
      <c r="E1236" s="2" t="s">
        <v>735</v>
      </c>
      <c r="F1236" s="32" t="s">
        <v>2210</v>
      </c>
      <c r="H1236" s="124" t="s">
        <v>2121</v>
      </c>
      <c r="I1236" s="2" t="s">
        <v>780</v>
      </c>
    </row>
    <row r="1237" ht="12.75" customHeight="1">
      <c r="A1237" s="46">
        <v>1543.0</v>
      </c>
      <c r="B1237" s="46"/>
      <c r="C1237" s="123" t="s">
        <v>3371</v>
      </c>
      <c r="D1237" s="2" t="s">
        <v>1508</v>
      </c>
      <c r="E1237" s="2" t="s">
        <v>2599</v>
      </c>
      <c r="F1237" s="32" t="s">
        <v>2210</v>
      </c>
      <c r="H1237" s="124" t="s">
        <v>2122</v>
      </c>
      <c r="I1237" s="2" t="s">
        <v>2123</v>
      </c>
    </row>
    <row r="1238" ht="12.75" customHeight="1">
      <c r="A1238" s="46">
        <v>1544.0</v>
      </c>
      <c r="B1238" s="46"/>
      <c r="C1238" s="123">
        <v>42907.0</v>
      </c>
      <c r="D1238" s="2" t="s">
        <v>930</v>
      </c>
      <c r="E1238" s="2" t="s">
        <v>2209</v>
      </c>
      <c r="F1238" s="32" t="s">
        <v>2210</v>
      </c>
      <c r="H1238" s="124">
        <v>42907.0</v>
      </c>
      <c r="I1238" s="2" t="s">
        <v>597</v>
      </c>
    </row>
    <row r="1239" ht="12.75" customHeight="1">
      <c r="A1239" s="46">
        <v>1547.0</v>
      </c>
      <c r="B1239" s="46"/>
      <c r="C1239" s="123">
        <v>42910.0</v>
      </c>
      <c r="D1239" s="2" t="s">
        <v>930</v>
      </c>
      <c r="E1239" s="2" t="s">
        <v>2209</v>
      </c>
      <c r="F1239" s="32" t="s">
        <v>2210</v>
      </c>
      <c r="H1239" s="124">
        <v>42910.0</v>
      </c>
      <c r="I1239" s="2" t="s">
        <v>597</v>
      </c>
    </row>
    <row r="1240" ht="12.75" customHeight="1">
      <c r="A1240" s="46">
        <v>1548.0</v>
      </c>
      <c r="B1240" s="46"/>
      <c r="C1240" s="123" t="s">
        <v>3372</v>
      </c>
      <c r="D1240" s="2" t="s">
        <v>3597</v>
      </c>
      <c r="E1240" s="2" t="s">
        <v>735</v>
      </c>
      <c r="F1240" s="32" t="s">
        <v>2210</v>
      </c>
      <c r="H1240" s="124" t="s">
        <v>2128</v>
      </c>
      <c r="I1240" s="2" t="s">
        <v>279</v>
      </c>
      <c r="J1240" s="2" t="s">
        <v>3625</v>
      </c>
    </row>
    <row r="1241" ht="12.75" customHeight="1">
      <c r="A1241" s="46">
        <v>1549.0</v>
      </c>
      <c r="B1241" s="46"/>
      <c r="C1241" s="123" t="s">
        <v>3373</v>
      </c>
      <c r="D1241" s="2" t="s">
        <v>1175</v>
      </c>
      <c r="E1241" s="2" t="s">
        <v>735</v>
      </c>
      <c r="F1241" s="32" t="s">
        <v>2210</v>
      </c>
      <c r="H1241" s="124" t="s">
        <v>2129</v>
      </c>
      <c r="I1241" s="2" t="s">
        <v>780</v>
      </c>
    </row>
    <row r="1242" ht="12.75" customHeight="1">
      <c r="A1242" s="46">
        <v>1550.0</v>
      </c>
      <c r="B1242" s="46"/>
      <c r="C1242" s="123" t="s">
        <v>3375</v>
      </c>
      <c r="D1242" s="2" t="s">
        <v>3062</v>
      </c>
      <c r="E1242" s="2" t="s">
        <v>2597</v>
      </c>
      <c r="F1242" s="32" t="s">
        <v>2210</v>
      </c>
      <c r="H1242" s="124" t="s">
        <v>2130</v>
      </c>
      <c r="I1242" s="2" t="s">
        <v>2131</v>
      </c>
    </row>
    <row r="1243" ht="12.75" customHeight="1">
      <c r="A1243" s="46">
        <v>1551.0</v>
      </c>
      <c r="B1243" s="46"/>
      <c r="C1243" s="123">
        <v>42968.0</v>
      </c>
      <c r="D1243" s="2" t="s">
        <v>930</v>
      </c>
      <c r="E1243" s="2" t="s">
        <v>2209</v>
      </c>
      <c r="F1243" s="32" t="s">
        <v>2210</v>
      </c>
      <c r="H1243" s="124">
        <v>42968.0</v>
      </c>
      <c r="I1243" s="2" t="s">
        <v>597</v>
      </c>
    </row>
    <row r="1244" ht="12.75" customHeight="1">
      <c r="A1244" s="46">
        <v>1554.0</v>
      </c>
      <c r="B1244" s="46"/>
      <c r="C1244" s="123">
        <v>43220.0</v>
      </c>
      <c r="D1244" s="2" t="s">
        <v>930</v>
      </c>
      <c r="E1244" s="2" t="s">
        <v>2209</v>
      </c>
      <c r="F1244" s="32" t="s">
        <v>2210</v>
      </c>
      <c r="H1244" s="124">
        <v>43220.0</v>
      </c>
      <c r="I1244" s="2" t="s">
        <v>930</v>
      </c>
    </row>
    <row r="1245" ht="12.75" customHeight="1">
      <c r="A1245" s="46">
        <v>1555.0</v>
      </c>
      <c r="B1245" s="46"/>
      <c r="C1245" s="123">
        <v>43221.0</v>
      </c>
      <c r="D1245" s="2" t="s">
        <v>298</v>
      </c>
      <c r="E1245" s="2" t="s">
        <v>2209</v>
      </c>
      <c r="F1245" s="32" t="s">
        <v>2210</v>
      </c>
      <c r="H1245" s="124">
        <v>43221.0</v>
      </c>
      <c r="I1245" s="2" t="s">
        <v>304</v>
      </c>
    </row>
    <row r="1246" ht="12.75" customHeight="1">
      <c r="A1246" s="46">
        <v>1556.0</v>
      </c>
      <c r="B1246" s="46"/>
      <c r="C1246" s="123" t="s">
        <v>3376</v>
      </c>
      <c r="D1246" s="2" t="s">
        <v>2166</v>
      </c>
      <c r="E1246" s="32" t="s">
        <v>2257</v>
      </c>
      <c r="G1246" s="32" t="s">
        <v>1351</v>
      </c>
      <c r="H1246" s="124" t="s">
        <v>2135</v>
      </c>
      <c r="I1246" s="2" t="s">
        <v>35</v>
      </c>
      <c r="J1246" s="2" t="s">
        <v>3648</v>
      </c>
    </row>
    <row r="1247" ht="12.75" customHeight="1">
      <c r="A1247" s="46">
        <v>1557.0</v>
      </c>
      <c r="B1247" s="46"/>
      <c r="C1247" s="123" t="s">
        <v>3377</v>
      </c>
      <c r="D1247" s="2" t="s">
        <v>3378</v>
      </c>
      <c r="F1247" s="4" t="s">
        <v>3379</v>
      </c>
      <c r="G1247" s="32" t="s">
        <v>1351</v>
      </c>
      <c r="H1247" s="124" t="s">
        <v>2136</v>
      </c>
      <c r="I1247" s="2" t="s">
        <v>237</v>
      </c>
      <c r="J1247" s="2" t="s">
        <v>3649</v>
      </c>
    </row>
    <row r="1248" ht="12.75" customHeight="1">
      <c r="A1248" s="46">
        <v>1558.0</v>
      </c>
      <c r="B1248" s="46"/>
      <c r="C1248" s="123" t="s">
        <v>3380</v>
      </c>
      <c r="D1248" s="2" t="s">
        <v>3025</v>
      </c>
      <c r="E1248" s="2" t="s">
        <v>3026</v>
      </c>
      <c r="F1248" s="2" t="s">
        <v>3026</v>
      </c>
      <c r="G1248" s="32" t="s">
        <v>1351</v>
      </c>
      <c r="H1248" s="124" t="s">
        <v>2137</v>
      </c>
      <c r="I1248" s="2" t="s">
        <v>2138</v>
      </c>
    </row>
    <row r="1249" ht="12.75" customHeight="1">
      <c r="A1249" s="46">
        <v>1559.0</v>
      </c>
      <c r="B1249" s="46"/>
      <c r="C1249" s="123" t="s">
        <v>3650</v>
      </c>
      <c r="D1249" s="2" t="s">
        <v>2306</v>
      </c>
      <c r="E1249" s="2" t="s">
        <v>735</v>
      </c>
      <c r="F1249" s="32" t="s">
        <v>2210</v>
      </c>
      <c r="H1249" s="124" t="s">
        <v>2139</v>
      </c>
      <c r="I1249" s="2" t="s">
        <v>2140</v>
      </c>
      <c r="J1249" s="2" t="s">
        <v>3651</v>
      </c>
    </row>
    <row r="1250" ht="12.75" customHeight="1">
      <c r="A1250" s="46">
        <v>1560.0</v>
      </c>
      <c r="B1250" s="46"/>
      <c r="C1250" s="123" t="s">
        <v>3381</v>
      </c>
      <c r="D1250" s="2" t="s">
        <v>734</v>
      </c>
      <c r="E1250" s="2" t="s">
        <v>2209</v>
      </c>
      <c r="F1250" s="32" t="s">
        <v>2210</v>
      </c>
      <c r="H1250" s="124" t="s">
        <v>2141</v>
      </c>
      <c r="I1250" s="2" t="s">
        <v>734</v>
      </c>
    </row>
    <row r="1251" ht="12.75" customHeight="1">
      <c r="A1251" s="46">
        <v>1561.0</v>
      </c>
      <c r="B1251" s="46"/>
      <c r="C1251" s="123">
        <v>43280.0</v>
      </c>
      <c r="D1251" s="2" t="s">
        <v>930</v>
      </c>
      <c r="E1251" s="2" t="s">
        <v>2209</v>
      </c>
      <c r="F1251" s="32" t="s">
        <v>2210</v>
      </c>
      <c r="H1251" s="124">
        <v>43280.0</v>
      </c>
      <c r="I1251" s="2" t="s">
        <v>597</v>
      </c>
    </row>
    <row r="1252" ht="12.75" customHeight="1">
      <c r="A1252" s="46">
        <v>1564.0</v>
      </c>
      <c r="B1252" s="46"/>
      <c r="C1252" s="123">
        <v>43590.0</v>
      </c>
      <c r="D1252" s="2" t="s">
        <v>930</v>
      </c>
      <c r="E1252" s="2" t="s">
        <v>2209</v>
      </c>
      <c r="F1252" s="32" t="s">
        <v>2210</v>
      </c>
      <c r="H1252" s="124">
        <v>43590.0</v>
      </c>
      <c r="I1252" s="2" t="s">
        <v>597</v>
      </c>
    </row>
    <row r="1253" ht="12.75" customHeight="1">
      <c r="A1253" s="46">
        <v>1565.0</v>
      </c>
      <c r="B1253" s="46"/>
      <c r="C1253" s="123">
        <v>43591.0</v>
      </c>
      <c r="D1253" s="2" t="s">
        <v>305</v>
      </c>
      <c r="E1253" s="2" t="s">
        <v>2209</v>
      </c>
      <c r="F1253" s="32" t="s">
        <v>2210</v>
      </c>
      <c r="H1253" s="124" t="s">
        <v>2145</v>
      </c>
      <c r="I1253" s="2" t="s">
        <v>310</v>
      </c>
    </row>
    <row r="1254" ht="12.75" customHeight="1">
      <c r="A1254" s="46">
        <v>1566.0</v>
      </c>
      <c r="B1254" s="46"/>
      <c r="C1254" s="123" t="s">
        <v>3383</v>
      </c>
      <c r="D1254" s="2" t="s">
        <v>406</v>
      </c>
      <c r="F1254" s="2" t="s">
        <v>404</v>
      </c>
      <c r="H1254" s="124" t="s">
        <v>2147</v>
      </c>
      <c r="I1254" s="2" t="s">
        <v>406</v>
      </c>
    </row>
    <row r="1255" ht="12.75" customHeight="1">
      <c r="A1255" s="46">
        <v>1567.0</v>
      </c>
      <c r="B1255" s="46"/>
      <c r="C1255" s="123" t="s">
        <v>3652</v>
      </c>
      <c r="D1255" s="2" t="s">
        <v>3384</v>
      </c>
      <c r="F1255" s="2" t="s">
        <v>2285</v>
      </c>
      <c r="H1255" s="124" t="s">
        <v>2148</v>
      </c>
      <c r="I1255" s="2" t="s">
        <v>296</v>
      </c>
    </row>
    <row r="1256" ht="12.75" customHeight="1">
      <c r="A1256" s="46">
        <v>1568.0</v>
      </c>
      <c r="B1256" s="46"/>
      <c r="C1256" s="123">
        <v>43623.0</v>
      </c>
      <c r="D1256" s="2" t="s">
        <v>2541</v>
      </c>
      <c r="E1256" s="2" t="s">
        <v>2542</v>
      </c>
      <c r="F1256" s="2" t="s">
        <v>2285</v>
      </c>
      <c r="H1256" s="124" t="s">
        <v>2149</v>
      </c>
      <c r="I1256" s="2" t="s">
        <v>419</v>
      </c>
    </row>
    <row r="1257" ht="12.75" customHeight="1">
      <c r="A1257" s="46">
        <v>1569.0</v>
      </c>
      <c r="B1257" s="46"/>
      <c r="C1257" s="123" t="s">
        <v>3385</v>
      </c>
      <c r="D1257" s="4" t="s">
        <v>3386</v>
      </c>
      <c r="E1257" s="2" t="s">
        <v>2393</v>
      </c>
      <c r="F1257" s="32" t="s">
        <v>2210</v>
      </c>
      <c r="H1257" s="124" t="s">
        <v>2150</v>
      </c>
      <c r="I1257" s="2" t="s">
        <v>425</v>
      </c>
    </row>
    <row r="1258" ht="12.75" customHeight="1">
      <c r="A1258" s="46">
        <v>1570.0</v>
      </c>
      <c r="B1258" s="46"/>
      <c r="C1258" s="123">
        <v>43646.0</v>
      </c>
      <c r="D1258" s="2" t="s">
        <v>3387</v>
      </c>
      <c r="E1258" s="2" t="s">
        <v>2319</v>
      </c>
      <c r="F1258" s="32" t="s">
        <v>2210</v>
      </c>
      <c r="H1258" s="124">
        <v>43646.0</v>
      </c>
      <c r="I1258" s="2" t="s">
        <v>189</v>
      </c>
    </row>
    <row r="1259" ht="12.75" customHeight="1">
      <c r="A1259" s="46"/>
      <c r="B1259" s="46"/>
      <c r="C1259" s="123"/>
      <c r="H1259" s="124"/>
    </row>
    <row r="1260" ht="12.75" customHeight="1">
      <c r="A1260" s="46"/>
      <c r="B1260" s="46"/>
      <c r="C1260" s="123"/>
      <c r="H1260" s="124"/>
    </row>
    <row r="1261" ht="12.75" customHeight="1">
      <c r="A1261" s="46"/>
      <c r="B1261" s="46"/>
      <c r="C1261" s="123"/>
      <c r="H1261" s="124"/>
    </row>
    <row r="1262" ht="12.75" customHeight="1">
      <c r="A1262" s="46"/>
      <c r="B1262" s="46"/>
      <c r="C1262" s="123"/>
      <c r="H1262" s="124"/>
    </row>
    <row r="1263" ht="12.75" customHeight="1">
      <c r="A1263" s="46">
        <v>24.0</v>
      </c>
      <c r="B1263" s="46"/>
      <c r="C1263" s="123"/>
      <c r="H1263" s="124"/>
    </row>
    <row r="1264" ht="12.75" customHeight="1">
      <c r="A1264" s="46">
        <v>25.0</v>
      </c>
      <c r="B1264" s="46"/>
      <c r="C1264" s="123"/>
      <c r="H1264" s="124"/>
    </row>
    <row r="1265" ht="12.75" customHeight="1">
      <c r="A1265" s="46">
        <v>29.0</v>
      </c>
      <c r="B1265" s="46"/>
      <c r="C1265" s="123"/>
      <c r="H1265" s="124"/>
    </row>
    <row r="1266" ht="12.75" customHeight="1">
      <c r="A1266" s="46">
        <v>30.0</v>
      </c>
      <c r="B1266" s="46"/>
      <c r="C1266" s="123"/>
      <c r="H1266" s="124"/>
    </row>
    <row r="1267" ht="12.75" customHeight="1">
      <c r="A1267" s="46">
        <v>53.0</v>
      </c>
      <c r="B1267" s="46"/>
      <c r="C1267" s="123"/>
      <c r="H1267" s="124"/>
    </row>
    <row r="1268" ht="12.75" customHeight="1">
      <c r="A1268" s="46">
        <v>54.0</v>
      </c>
      <c r="B1268" s="46"/>
      <c r="C1268" s="123"/>
      <c r="H1268" s="124"/>
    </row>
    <row r="1269" ht="12.75" customHeight="1">
      <c r="A1269" s="46">
        <v>66.0</v>
      </c>
      <c r="B1269" s="46"/>
      <c r="C1269" s="123"/>
      <c r="H1269" s="124"/>
    </row>
    <row r="1270" ht="12.75" customHeight="1">
      <c r="A1270" s="46">
        <v>67.0</v>
      </c>
      <c r="B1270" s="46"/>
      <c r="C1270" s="123"/>
      <c r="H1270" s="124"/>
    </row>
    <row r="1271" ht="12.75" customHeight="1">
      <c r="A1271" s="46">
        <v>74.0</v>
      </c>
      <c r="B1271" s="46"/>
      <c r="C1271" s="123"/>
      <c r="H1271" s="124"/>
    </row>
    <row r="1272" ht="12.75" customHeight="1">
      <c r="A1272" s="46">
        <v>75.0</v>
      </c>
      <c r="B1272" s="46"/>
      <c r="C1272" s="123"/>
      <c r="H1272" s="124"/>
    </row>
    <row r="1273" ht="12.75" customHeight="1">
      <c r="A1273" s="46">
        <v>89.0</v>
      </c>
      <c r="B1273" s="46"/>
      <c r="C1273" s="123"/>
      <c r="H1273" s="124"/>
    </row>
    <row r="1274" ht="12.75" customHeight="1">
      <c r="A1274" s="46">
        <v>90.0</v>
      </c>
      <c r="B1274" s="46"/>
      <c r="C1274" s="123"/>
      <c r="H1274" s="124"/>
    </row>
    <row r="1275" ht="12.75" customHeight="1">
      <c r="A1275" s="46">
        <v>104.0</v>
      </c>
      <c r="B1275" s="46"/>
      <c r="C1275" s="123"/>
      <c r="H1275" s="124"/>
    </row>
    <row r="1276" ht="12.75" customHeight="1">
      <c r="A1276" s="46">
        <v>105.0</v>
      </c>
      <c r="B1276" s="46"/>
      <c r="C1276" s="123"/>
      <c r="H1276" s="124"/>
    </row>
    <row r="1277" ht="12.75" customHeight="1">
      <c r="A1277" s="46">
        <v>121.0</v>
      </c>
      <c r="B1277" s="46"/>
      <c r="C1277" s="123"/>
      <c r="H1277" s="124"/>
    </row>
    <row r="1278" ht="12.75" customHeight="1">
      <c r="A1278" s="46">
        <v>122.0</v>
      </c>
      <c r="B1278" s="46"/>
      <c r="C1278" s="123"/>
      <c r="H1278" s="124"/>
    </row>
    <row r="1279" ht="12.75" customHeight="1">
      <c r="A1279" s="46">
        <v>126.0</v>
      </c>
      <c r="B1279" s="46"/>
      <c r="C1279" s="123"/>
      <c r="H1279" s="124"/>
    </row>
    <row r="1280" ht="12.75" customHeight="1">
      <c r="A1280" s="46">
        <v>127.0</v>
      </c>
      <c r="B1280" s="46"/>
      <c r="C1280" s="123"/>
      <c r="H1280" s="124"/>
    </row>
    <row r="1281" ht="12.75" customHeight="1">
      <c r="A1281" s="46">
        <v>142.0</v>
      </c>
      <c r="B1281" s="46"/>
      <c r="C1281" s="123"/>
      <c r="H1281" s="124"/>
    </row>
    <row r="1282" ht="12.75" customHeight="1">
      <c r="A1282" s="46">
        <v>143.0</v>
      </c>
      <c r="B1282" s="46"/>
      <c r="C1282" s="123"/>
      <c r="H1282" s="124"/>
    </row>
    <row r="1283" ht="12.75" customHeight="1">
      <c r="A1283" s="46">
        <v>147.0</v>
      </c>
      <c r="B1283" s="46"/>
      <c r="C1283" s="123"/>
      <c r="H1283" s="124"/>
    </row>
    <row r="1284" ht="12.75" customHeight="1">
      <c r="A1284" s="46">
        <v>148.0</v>
      </c>
      <c r="B1284" s="46"/>
      <c r="C1284" s="123"/>
      <c r="H1284" s="124"/>
    </row>
    <row r="1285" ht="12.75" customHeight="1">
      <c r="A1285" s="46">
        <v>165.0</v>
      </c>
      <c r="B1285" s="46"/>
      <c r="C1285" s="123"/>
      <c r="H1285" s="124"/>
    </row>
    <row r="1286" ht="12.75" customHeight="1">
      <c r="A1286" s="46">
        <v>166.0</v>
      </c>
      <c r="B1286" s="46"/>
      <c r="C1286" s="123"/>
      <c r="H1286" s="124"/>
    </row>
    <row r="1287" ht="12.75" customHeight="1">
      <c r="A1287" s="46">
        <v>170.0</v>
      </c>
      <c r="B1287" s="46"/>
      <c r="C1287" s="123"/>
      <c r="H1287" s="124"/>
    </row>
    <row r="1288" ht="12.75" customHeight="1">
      <c r="A1288" s="46">
        <v>171.0</v>
      </c>
      <c r="B1288" s="46"/>
      <c r="C1288" s="123"/>
      <c r="H1288" s="124"/>
    </row>
    <row r="1289" ht="12.75" customHeight="1">
      <c r="A1289" s="46">
        <v>172.0</v>
      </c>
      <c r="B1289" s="46"/>
      <c r="C1289" s="123"/>
      <c r="H1289" s="124"/>
    </row>
    <row r="1290" ht="12.75" customHeight="1">
      <c r="A1290" s="46">
        <v>176.0</v>
      </c>
      <c r="B1290" s="46"/>
      <c r="C1290" s="123"/>
      <c r="H1290" s="124"/>
    </row>
    <row r="1291" ht="12.75" customHeight="1">
      <c r="A1291" s="46">
        <v>177.0</v>
      </c>
      <c r="B1291" s="46"/>
      <c r="C1291" s="123"/>
      <c r="H1291" s="124"/>
    </row>
    <row r="1292" ht="12.75" customHeight="1">
      <c r="A1292" s="46">
        <v>178.0</v>
      </c>
      <c r="B1292" s="46"/>
      <c r="C1292" s="123"/>
      <c r="H1292" s="124"/>
    </row>
    <row r="1293" ht="12.75" customHeight="1">
      <c r="A1293" s="46">
        <v>194.0</v>
      </c>
      <c r="B1293" s="46"/>
      <c r="C1293" s="123"/>
      <c r="H1293" s="124"/>
    </row>
    <row r="1294" ht="12.75" customHeight="1">
      <c r="A1294" s="46">
        <v>195.0</v>
      </c>
      <c r="B1294" s="46"/>
      <c r="C1294" s="123"/>
      <c r="H1294" s="124"/>
    </row>
    <row r="1295" ht="12.75" customHeight="1">
      <c r="A1295" s="46">
        <v>207.0</v>
      </c>
      <c r="B1295" s="46"/>
      <c r="C1295" s="123"/>
      <c r="H1295" s="124"/>
    </row>
    <row r="1296" ht="12.75" customHeight="1">
      <c r="A1296" s="46">
        <v>208.0</v>
      </c>
      <c r="B1296" s="46"/>
      <c r="C1296" s="123"/>
      <c r="H1296" s="124"/>
    </row>
    <row r="1297" ht="12.75" customHeight="1">
      <c r="A1297" s="46">
        <v>227.0</v>
      </c>
      <c r="B1297" s="46"/>
      <c r="C1297" s="123"/>
      <c r="H1297" s="124"/>
    </row>
    <row r="1298" ht="12.75" customHeight="1">
      <c r="A1298" s="46">
        <v>228.0</v>
      </c>
      <c r="B1298" s="46"/>
      <c r="C1298" s="123"/>
      <c r="H1298" s="124"/>
    </row>
    <row r="1299" ht="12.75" customHeight="1">
      <c r="A1299" s="46">
        <v>242.0</v>
      </c>
      <c r="B1299" s="46"/>
      <c r="C1299" s="123"/>
      <c r="H1299" s="124"/>
    </row>
    <row r="1300" ht="12.75" customHeight="1">
      <c r="A1300" s="46">
        <v>243.0</v>
      </c>
      <c r="B1300" s="46"/>
      <c r="C1300" s="123"/>
      <c r="H1300" s="124"/>
    </row>
    <row r="1301" ht="12.75" customHeight="1">
      <c r="A1301" s="46">
        <v>249.0</v>
      </c>
      <c r="B1301" s="46"/>
      <c r="C1301" s="123"/>
      <c r="H1301" s="124"/>
    </row>
    <row r="1302" ht="12.75" customHeight="1">
      <c r="A1302" s="46">
        <v>250.0</v>
      </c>
      <c r="B1302" s="46"/>
      <c r="C1302" s="123"/>
      <c r="H1302" s="124"/>
    </row>
    <row r="1303" ht="12.75" customHeight="1">
      <c r="A1303" s="46">
        <v>252.0</v>
      </c>
      <c r="B1303" s="46"/>
      <c r="C1303" s="123"/>
      <c r="H1303" s="124"/>
    </row>
    <row r="1304" ht="12.75" customHeight="1">
      <c r="A1304" s="46">
        <v>253.0</v>
      </c>
      <c r="B1304" s="46"/>
      <c r="C1304" s="123"/>
      <c r="H1304" s="124"/>
    </row>
    <row r="1305" ht="12.75" customHeight="1">
      <c r="A1305" s="46">
        <v>261.0</v>
      </c>
      <c r="B1305" s="46"/>
      <c r="C1305" s="123"/>
      <c r="H1305" s="124"/>
    </row>
    <row r="1306" ht="12.75" customHeight="1">
      <c r="A1306" s="46">
        <v>262.0</v>
      </c>
      <c r="B1306" s="46"/>
      <c r="C1306" s="123"/>
      <c r="H1306" s="124"/>
    </row>
    <row r="1307" ht="12.75" customHeight="1">
      <c r="A1307" s="46">
        <v>273.0</v>
      </c>
      <c r="B1307" s="46"/>
      <c r="C1307" s="123"/>
      <c r="H1307" s="124"/>
    </row>
    <row r="1308" ht="12.75" customHeight="1">
      <c r="A1308" s="46">
        <v>274.0</v>
      </c>
      <c r="B1308" s="46"/>
      <c r="C1308" s="123"/>
      <c r="H1308" s="124"/>
    </row>
    <row r="1309" ht="12.75" customHeight="1">
      <c r="A1309" s="46">
        <v>283.0</v>
      </c>
      <c r="B1309" s="46"/>
      <c r="C1309" s="123"/>
      <c r="H1309" s="124"/>
    </row>
    <row r="1310" ht="12.75" customHeight="1">
      <c r="A1310" s="46">
        <v>284.0</v>
      </c>
      <c r="B1310" s="46"/>
      <c r="C1310" s="123"/>
      <c r="H1310" s="124"/>
    </row>
    <row r="1311" ht="12.75" customHeight="1">
      <c r="A1311" s="46">
        <v>289.0</v>
      </c>
      <c r="B1311" s="46"/>
      <c r="C1311" s="123"/>
      <c r="H1311" s="124"/>
    </row>
    <row r="1312" ht="12.75" customHeight="1">
      <c r="A1312" s="46">
        <v>290.0</v>
      </c>
      <c r="B1312" s="46"/>
      <c r="C1312" s="123"/>
      <c r="H1312" s="124"/>
    </row>
    <row r="1313" ht="12.75" customHeight="1">
      <c r="A1313" s="46">
        <v>304.0</v>
      </c>
      <c r="B1313" s="46"/>
      <c r="C1313" s="123"/>
      <c r="H1313" s="124"/>
    </row>
    <row r="1314" ht="12.75" customHeight="1">
      <c r="A1314" s="46">
        <v>305.0</v>
      </c>
      <c r="B1314" s="46"/>
      <c r="C1314" s="123"/>
      <c r="H1314" s="124"/>
    </row>
    <row r="1315" ht="12.75" customHeight="1">
      <c r="A1315" s="46">
        <v>307.0</v>
      </c>
      <c r="B1315" s="46"/>
      <c r="C1315" s="123"/>
      <c r="H1315" s="124"/>
    </row>
    <row r="1316" ht="12.75" customHeight="1">
      <c r="A1316" s="46">
        <v>308.0</v>
      </c>
      <c r="B1316" s="46"/>
      <c r="C1316" s="123"/>
      <c r="H1316" s="124"/>
    </row>
    <row r="1317" ht="12.75" customHeight="1">
      <c r="A1317" s="46">
        <v>309.0</v>
      </c>
      <c r="B1317" s="46"/>
      <c r="C1317" s="123"/>
      <c r="H1317" s="124"/>
    </row>
    <row r="1318" ht="12.75" customHeight="1">
      <c r="A1318" s="46">
        <v>310.0</v>
      </c>
      <c r="B1318" s="46"/>
      <c r="C1318" s="123"/>
      <c r="H1318" s="124"/>
    </row>
    <row r="1319" ht="12.75" customHeight="1">
      <c r="A1319" s="46">
        <v>314.0</v>
      </c>
      <c r="B1319" s="46"/>
      <c r="C1319" s="123"/>
      <c r="H1319" s="124"/>
    </row>
    <row r="1320" ht="12.75" customHeight="1">
      <c r="A1320" s="46">
        <v>315.0</v>
      </c>
      <c r="B1320" s="46"/>
      <c r="C1320" s="123"/>
      <c r="H1320" s="124"/>
    </row>
    <row r="1321" ht="12.75" customHeight="1">
      <c r="A1321" s="46">
        <v>333.0</v>
      </c>
      <c r="B1321" s="46"/>
      <c r="C1321" s="123"/>
      <c r="H1321" s="124"/>
    </row>
    <row r="1322" ht="12.75" customHeight="1">
      <c r="A1322" s="46">
        <v>334.0</v>
      </c>
      <c r="B1322" s="46"/>
      <c r="C1322" s="123"/>
      <c r="H1322" s="124"/>
    </row>
    <row r="1323" ht="12.75" customHeight="1">
      <c r="A1323" s="46">
        <v>363.0</v>
      </c>
      <c r="B1323" s="46"/>
      <c r="C1323" s="123"/>
      <c r="H1323" s="124"/>
    </row>
    <row r="1324" ht="12.75" customHeight="1">
      <c r="A1324" s="46">
        <v>364.0</v>
      </c>
      <c r="B1324" s="46"/>
      <c r="C1324" s="123"/>
      <c r="H1324" s="124"/>
    </row>
    <row r="1325" ht="12.75" customHeight="1">
      <c r="A1325" s="46">
        <v>367.0</v>
      </c>
      <c r="B1325" s="46"/>
      <c r="C1325" s="123"/>
      <c r="H1325" s="124"/>
    </row>
    <row r="1326" ht="12.75" customHeight="1">
      <c r="A1326" s="46">
        <v>368.0</v>
      </c>
      <c r="B1326" s="46"/>
      <c r="C1326" s="123"/>
      <c r="H1326" s="124"/>
    </row>
    <row r="1327" ht="12.75" customHeight="1">
      <c r="A1327" s="46">
        <v>369.0</v>
      </c>
      <c r="B1327" s="46"/>
      <c r="C1327" s="123"/>
      <c r="H1327" s="124"/>
    </row>
    <row r="1328" ht="12.75" customHeight="1">
      <c r="A1328" s="46">
        <v>374.0</v>
      </c>
      <c r="B1328" s="46"/>
      <c r="C1328" s="123"/>
      <c r="H1328" s="124"/>
    </row>
    <row r="1329" ht="12.75" customHeight="1">
      <c r="A1329" s="46">
        <v>375.0</v>
      </c>
      <c r="B1329" s="46"/>
      <c r="C1329" s="123"/>
      <c r="H1329" s="124"/>
    </row>
    <row r="1330" ht="12.75" customHeight="1">
      <c r="A1330" s="46">
        <v>390.0</v>
      </c>
      <c r="B1330" s="46"/>
      <c r="C1330" s="123"/>
      <c r="H1330" s="124"/>
    </row>
    <row r="1331" ht="12.75" customHeight="1">
      <c r="A1331" s="46">
        <v>391.0</v>
      </c>
      <c r="B1331" s="46"/>
      <c r="C1331" s="123"/>
      <c r="H1331" s="124"/>
    </row>
    <row r="1332" ht="12.75" customHeight="1">
      <c r="A1332" s="46">
        <v>395.0</v>
      </c>
      <c r="B1332" s="46"/>
      <c r="C1332" s="123"/>
      <c r="H1332" s="124"/>
    </row>
    <row r="1333" ht="12.75" customHeight="1">
      <c r="A1333" s="46">
        <v>396.0</v>
      </c>
      <c r="B1333" s="46"/>
      <c r="C1333" s="123"/>
      <c r="H1333" s="124"/>
    </row>
    <row r="1334" ht="12.75" customHeight="1">
      <c r="A1334" s="46">
        <v>397.0</v>
      </c>
      <c r="B1334" s="46"/>
      <c r="C1334" s="123"/>
      <c r="H1334" s="124"/>
    </row>
    <row r="1335" ht="12.75" customHeight="1">
      <c r="A1335" s="46">
        <v>398.0</v>
      </c>
      <c r="B1335" s="46"/>
      <c r="C1335" s="123"/>
      <c r="H1335" s="124"/>
    </row>
    <row r="1336" ht="12.75" customHeight="1">
      <c r="A1336" s="46">
        <v>399.0</v>
      </c>
      <c r="B1336" s="46"/>
      <c r="C1336" s="123"/>
      <c r="H1336" s="124"/>
    </row>
    <row r="1337" ht="12.75" customHeight="1">
      <c r="A1337" s="46">
        <v>400.0</v>
      </c>
      <c r="B1337" s="46"/>
      <c r="C1337" s="123"/>
      <c r="H1337" s="124"/>
    </row>
    <row r="1338" ht="12.75" customHeight="1">
      <c r="A1338" s="46">
        <v>401.0</v>
      </c>
      <c r="B1338" s="46"/>
      <c r="C1338" s="123"/>
      <c r="H1338" s="124"/>
    </row>
    <row r="1339" ht="12.75" customHeight="1">
      <c r="A1339" s="46">
        <v>418.0</v>
      </c>
      <c r="B1339" s="46"/>
      <c r="C1339" s="123"/>
      <c r="H1339" s="124"/>
    </row>
    <row r="1340" ht="12.75" customHeight="1">
      <c r="A1340" s="46">
        <v>419.0</v>
      </c>
      <c r="B1340" s="46"/>
      <c r="C1340" s="123"/>
      <c r="H1340" s="124"/>
    </row>
    <row r="1341" ht="12.75" customHeight="1">
      <c r="A1341" s="46">
        <v>423.0</v>
      </c>
      <c r="B1341" s="46"/>
      <c r="C1341" s="123"/>
      <c r="H1341" s="124"/>
    </row>
    <row r="1342" ht="12.75" customHeight="1">
      <c r="A1342" s="46">
        <v>424.0</v>
      </c>
      <c r="B1342" s="46"/>
      <c r="C1342" s="123"/>
      <c r="H1342" s="124"/>
    </row>
    <row r="1343" ht="12.75" customHeight="1">
      <c r="A1343" s="46">
        <v>438.0</v>
      </c>
      <c r="B1343" s="46"/>
      <c r="C1343" s="123"/>
      <c r="H1343" s="124"/>
    </row>
    <row r="1344" ht="12.75" customHeight="1">
      <c r="A1344" s="46">
        <v>439.0</v>
      </c>
      <c r="B1344" s="46"/>
      <c r="C1344" s="123"/>
      <c r="H1344" s="124"/>
    </row>
    <row r="1345" ht="12.75" customHeight="1">
      <c r="A1345" s="46">
        <v>443.0</v>
      </c>
      <c r="B1345" s="46"/>
      <c r="C1345" s="123"/>
      <c r="H1345" s="124"/>
    </row>
    <row r="1346" ht="12.75" customHeight="1">
      <c r="A1346" s="46">
        <v>444.0</v>
      </c>
      <c r="B1346" s="46"/>
      <c r="C1346" s="123"/>
      <c r="H1346" s="124"/>
    </row>
    <row r="1347" ht="12.75" customHeight="1">
      <c r="A1347" s="46">
        <v>456.0</v>
      </c>
      <c r="B1347" s="46"/>
      <c r="C1347" s="123"/>
      <c r="H1347" s="124"/>
    </row>
    <row r="1348" ht="12.75" customHeight="1">
      <c r="A1348" s="46">
        <v>457.0</v>
      </c>
      <c r="B1348" s="46"/>
      <c r="C1348" s="123"/>
      <c r="H1348" s="124"/>
    </row>
    <row r="1349" ht="12.75" customHeight="1">
      <c r="A1349" s="46">
        <v>461.0</v>
      </c>
      <c r="B1349" s="46"/>
      <c r="C1349" s="123"/>
      <c r="H1349" s="124"/>
    </row>
    <row r="1350" ht="12.75" customHeight="1">
      <c r="A1350" s="46">
        <v>462.0</v>
      </c>
      <c r="B1350" s="46"/>
      <c r="C1350" s="123"/>
      <c r="H1350" s="124"/>
    </row>
    <row r="1351" ht="12.75" customHeight="1">
      <c r="A1351" s="46">
        <v>466.0</v>
      </c>
      <c r="B1351" s="46"/>
      <c r="C1351" s="123"/>
      <c r="H1351" s="124"/>
    </row>
    <row r="1352" ht="12.75" customHeight="1">
      <c r="A1352" s="46">
        <v>467.0</v>
      </c>
      <c r="B1352" s="46"/>
      <c r="C1352" s="123"/>
      <c r="H1352" s="124"/>
    </row>
    <row r="1353" ht="12.75" customHeight="1">
      <c r="A1353" s="46">
        <v>479.0</v>
      </c>
      <c r="B1353" s="46"/>
      <c r="C1353" s="123"/>
      <c r="H1353" s="124"/>
    </row>
    <row r="1354" ht="12.75" customHeight="1">
      <c r="A1354" s="46">
        <v>480.0</v>
      </c>
      <c r="B1354" s="46"/>
      <c r="C1354" s="123"/>
      <c r="H1354" s="124"/>
    </row>
    <row r="1355" ht="12.75" customHeight="1">
      <c r="A1355" s="46">
        <v>484.0</v>
      </c>
      <c r="B1355" s="46"/>
      <c r="C1355" s="123"/>
      <c r="H1355" s="124"/>
    </row>
    <row r="1356" ht="12.75" customHeight="1">
      <c r="A1356" s="46">
        <v>485.0</v>
      </c>
      <c r="B1356" s="46"/>
      <c r="C1356" s="123"/>
      <c r="H1356" s="124"/>
    </row>
    <row r="1357" ht="12.75" customHeight="1">
      <c r="A1357" s="46">
        <v>496.0</v>
      </c>
      <c r="B1357" s="46"/>
      <c r="C1357" s="123"/>
      <c r="H1357" s="124"/>
    </row>
    <row r="1358" ht="12.75" customHeight="1">
      <c r="A1358" s="46">
        <v>497.0</v>
      </c>
      <c r="B1358" s="46"/>
      <c r="C1358" s="123"/>
      <c r="H1358" s="124"/>
    </row>
    <row r="1359" ht="12.75" customHeight="1">
      <c r="A1359" s="46">
        <v>501.0</v>
      </c>
      <c r="B1359" s="46"/>
      <c r="C1359" s="123"/>
      <c r="H1359" s="124"/>
    </row>
    <row r="1360" ht="12.75" customHeight="1">
      <c r="A1360" s="46">
        <v>502.0</v>
      </c>
      <c r="B1360" s="46"/>
      <c r="C1360" s="123"/>
      <c r="H1360" s="124"/>
    </row>
    <row r="1361" ht="12.75" customHeight="1">
      <c r="A1361" s="46">
        <v>513.0</v>
      </c>
      <c r="B1361" s="46"/>
      <c r="C1361" s="123"/>
      <c r="H1361" s="124"/>
    </row>
    <row r="1362" ht="12.75" customHeight="1">
      <c r="A1362" s="46">
        <v>514.0</v>
      </c>
      <c r="B1362" s="46"/>
      <c r="C1362" s="123"/>
      <c r="H1362" s="124"/>
    </row>
    <row r="1363" ht="12.75" customHeight="1">
      <c r="A1363" s="46">
        <v>518.0</v>
      </c>
      <c r="B1363" s="46"/>
      <c r="C1363" s="123"/>
      <c r="H1363" s="124"/>
    </row>
    <row r="1364" ht="12.75" customHeight="1">
      <c r="A1364" s="46">
        <v>519.0</v>
      </c>
      <c r="B1364" s="46"/>
      <c r="C1364" s="123"/>
      <c r="H1364" s="124"/>
    </row>
    <row r="1365" ht="12.75" customHeight="1">
      <c r="A1365" s="46">
        <v>528.0</v>
      </c>
      <c r="B1365" s="46"/>
      <c r="C1365" s="123"/>
      <c r="H1365" s="124"/>
    </row>
    <row r="1366" ht="12.75" customHeight="1">
      <c r="A1366" s="46">
        <v>529.0</v>
      </c>
      <c r="B1366" s="46"/>
      <c r="C1366" s="123"/>
      <c r="H1366" s="124"/>
    </row>
    <row r="1367" ht="12.75" customHeight="1">
      <c r="A1367" s="46">
        <v>540.0</v>
      </c>
      <c r="B1367" s="46"/>
      <c r="C1367" s="123"/>
      <c r="H1367" s="124"/>
    </row>
    <row r="1368" ht="12.75" customHeight="1">
      <c r="A1368" s="46">
        <v>541.0</v>
      </c>
      <c r="B1368" s="46"/>
      <c r="C1368" s="123"/>
      <c r="H1368" s="124"/>
    </row>
    <row r="1369" ht="12.75" customHeight="1">
      <c r="A1369" s="46">
        <v>545.0</v>
      </c>
      <c r="B1369" s="46"/>
      <c r="C1369" s="123"/>
      <c r="H1369" s="124"/>
    </row>
    <row r="1370" ht="12.75" customHeight="1">
      <c r="A1370" s="46">
        <v>546.0</v>
      </c>
      <c r="B1370" s="46"/>
      <c r="C1370" s="123"/>
      <c r="H1370" s="124"/>
    </row>
    <row r="1371" ht="12.75" customHeight="1">
      <c r="A1371" s="46">
        <v>560.0</v>
      </c>
      <c r="B1371" s="46"/>
      <c r="C1371" s="123"/>
      <c r="H1371" s="124"/>
    </row>
    <row r="1372" ht="12.75" customHeight="1">
      <c r="A1372" s="46">
        <v>561.0</v>
      </c>
      <c r="B1372" s="46"/>
      <c r="C1372" s="123"/>
      <c r="H1372" s="124"/>
    </row>
    <row r="1373" ht="12.75" customHeight="1">
      <c r="A1373" s="46">
        <v>574.0</v>
      </c>
      <c r="B1373" s="46"/>
      <c r="C1373" s="123"/>
      <c r="H1373" s="124"/>
    </row>
    <row r="1374" ht="12.75" customHeight="1">
      <c r="A1374" s="46">
        <v>575.0</v>
      </c>
      <c r="B1374" s="46"/>
      <c r="C1374" s="123"/>
      <c r="H1374" s="124"/>
    </row>
    <row r="1375" ht="12.75" customHeight="1">
      <c r="A1375" s="46">
        <v>587.0</v>
      </c>
      <c r="B1375" s="46"/>
      <c r="C1375" s="123"/>
      <c r="H1375" s="124"/>
    </row>
    <row r="1376" ht="12.75" customHeight="1">
      <c r="A1376" s="46">
        <v>601.0</v>
      </c>
      <c r="B1376" s="46"/>
      <c r="C1376" s="123"/>
      <c r="H1376" s="124"/>
    </row>
    <row r="1377" ht="12.75" customHeight="1">
      <c r="A1377" s="46">
        <v>603.0</v>
      </c>
      <c r="B1377" s="46"/>
      <c r="C1377" s="123"/>
      <c r="H1377" s="124"/>
    </row>
    <row r="1378" ht="12.75" customHeight="1">
      <c r="A1378" s="46">
        <v>604.0</v>
      </c>
      <c r="B1378" s="46"/>
      <c r="C1378" s="123"/>
      <c r="H1378" s="124"/>
    </row>
    <row r="1379" ht="12.75" customHeight="1">
      <c r="A1379" s="46">
        <v>619.0</v>
      </c>
      <c r="B1379" s="46"/>
      <c r="C1379" s="123"/>
      <c r="H1379" s="124"/>
    </row>
    <row r="1380" ht="12.75" customHeight="1">
      <c r="A1380" s="46">
        <v>620.0</v>
      </c>
      <c r="B1380" s="46"/>
      <c r="C1380" s="123"/>
      <c r="H1380" s="124"/>
    </row>
    <row r="1381" ht="12.75" customHeight="1">
      <c r="A1381" s="46">
        <v>622.0</v>
      </c>
      <c r="B1381" s="46"/>
      <c r="C1381" s="123"/>
      <c r="H1381" s="124"/>
    </row>
    <row r="1382" ht="12.75" customHeight="1">
      <c r="A1382" s="46">
        <v>633.0</v>
      </c>
      <c r="B1382" s="46"/>
      <c r="C1382" s="123"/>
      <c r="H1382" s="124"/>
    </row>
    <row r="1383" ht="12.75" customHeight="1">
      <c r="A1383" s="46">
        <v>634.0</v>
      </c>
      <c r="B1383" s="46"/>
      <c r="C1383" s="123"/>
      <c r="H1383" s="124"/>
    </row>
    <row r="1384" ht="12.75" customHeight="1">
      <c r="A1384" s="46">
        <v>638.0</v>
      </c>
      <c r="B1384" s="46"/>
      <c r="C1384" s="123"/>
      <c r="H1384" s="124"/>
    </row>
    <row r="1385" ht="12.75" customHeight="1">
      <c r="A1385" s="46">
        <v>639.0</v>
      </c>
      <c r="B1385" s="46"/>
      <c r="C1385" s="123"/>
      <c r="H1385" s="124"/>
    </row>
    <row r="1386" ht="12.75" customHeight="1">
      <c r="A1386" s="46">
        <v>641.0</v>
      </c>
      <c r="B1386" s="46"/>
      <c r="C1386" s="123"/>
      <c r="H1386" s="124"/>
    </row>
    <row r="1387" ht="12.75" customHeight="1">
      <c r="A1387" s="46">
        <v>652.0</v>
      </c>
      <c r="B1387" s="46"/>
      <c r="C1387" s="123"/>
      <c r="H1387" s="124"/>
    </row>
    <row r="1388" ht="12.75" customHeight="1">
      <c r="A1388" s="46">
        <v>653.0</v>
      </c>
      <c r="B1388" s="46"/>
      <c r="C1388" s="123"/>
      <c r="H1388" s="124"/>
    </row>
    <row r="1389" ht="12.75" customHeight="1">
      <c r="A1389" s="46">
        <v>661.0</v>
      </c>
      <c r="B1389" s="46"/>
      <c r="C1389" s="123"/>
      <c r="H1389" s="124"/>
    </row>
    <row r="1390" ht="12.75" customHeight="1">
      <c r="A1390" s="46">
        <v>662.0</v>
      </c>
      <c r="B1390" s="46"/>
      <c r="C1390" s="123"/>
      <c r="H1390" s="124"/>
    </row>
    <row r="1391" ht="12.75" customHeight="1">
      <c r="A1391" s="46">
        <v>674.0</v>
      </c>
      <c r="B1391" s="46"/>
      <c r="C1391" s="123"/>
      <c r="H1391" s="124"/>
    </row>
    <row r="1392" ht="12.75" customHeight="1">
      <c r="A1392" s="46">
        <v>675.0</v>
      </c>
      <c r="B1392" s="46"/>
      <c r="C1392" s="123"/>
      <c r="H1392" s="124"/>
    </row>
    <row r="1393" ht="12.75" customHeight="1">
      <c r="A1393" s="46">
        <v>687.0</v>
      </c>
      <c r="B1393" s="46"/>
      <c r="C1393" s="123"/>
      <c r="H1393" s="124"/>
    </row>
    <row r="1394" ht="12.75" customHeight="1">
      <c r="A1394" s="46">
        <v>688.0</v>
      </c>
      <c r="B1394" s="46"/>
      <c r="C1394" s="123"/>
      <c r="H1394" s="124"/>
    </row>
    <row r="1395" ht="12.75" customHeight="1">
      <c r="A1395" s="46">
        <v>690.0</v>
      </c>
      <c r="B1395" s="46"/>
      <c r="C1395" s="123"/>
      <c r="H1395" s="124"/>
    </row>
    <row r="1396" ht="12.75" customHeight="1">
      <c r="A1396" s="46">
        <v>692.0</v>
      </c>
      <c r="B1396" s="46"/>
      <c r="C1396" s="123"/>
      <c r="H1396" s="124"/>
    </row>
    <row r="1397" ht="12.75" customHeight="1">
      <c r="A1397" s="46">
        <v>700.0</v>
      </c>
      <c r="B1397" s="46"/>
      <c r="C1397" s="123"/>
      <c r="H1397" s="124"/>
    </row>
    <row r="1398" ht="12.75" customHeight="1">
      <c r="A1398" s="46">
        <v>701.0</v>
      </c>
      <c r="B1398" s="46"/>
      <c r="C1398" s="123"/>
      <c r="H1398" s="124"/>
    </row>
    <row r="1399" ht="12.75" customHeight="1">
      <c r="A1399" s="46">
        <v>703.0</v>
      </c>
      <c r="B1399" s="46"/>
      <c r="C1399" s="123"/>
      <c r="H1399" s="124"/>
    </row>
    <row r="1400" ht="12.75" customHeight="1">
      <c r="A1400" s="46">
        <v>704.0</v>
      </c>
      <c r="B1400" s="46"/>
      <c r="C1400" s="123"/>
      <c r="H1400" s="124"/>
    </row>
    <row r="1401" ht="12.75" customHeight="1">
      <c r="A1401" s="46">
        <v>714.0</v>
      </c>
      <c r="B1401" s="46"/>
      <c r="C1401" s="123"/>
      <c r="H1401" s="124"/>
    </row>
    <row r="1402" ht="12.75" customHeight="1">
      <c r="A1402" s="46">
        <v>715.0</v>
      </c>
      <c r="B1402" s="46"/>
      <c r="C1402" s="123"/>
      <c r="H1402" s="124"/>
    </row>
    <row r="1403" ht="12.75" customHeight="1">
      <c r="A1403" s="46">
        <v>724.0</v>
      </c>
      <c r="B1403" s="46"/>
      <c r="C1403" s="123"/>
      <c r="H1403" s="124"/>
    </row>
    <row r="1404" ht="12.75" customHeight="1">
      <c r="A1404" s="46">
        <v>725.0</v>
      </c>
      <c r="B1404" s="46"/>
      <c r="C1404" s="123"/>
      <c r="H1404" s="124"/>
    </row>
    <row r="1405" ht="12.75" customHeight="1">
      <c r="A1405" s="46">
        <v>732.0</v>
      </c>
      <c r="B1405" s="46"/>
      <c r="C1405" s="123"/>
      <c r="H1405" s="124"/>
    </row>
    <row r="1406" ht="12.75" customHeight="1">
      <c r="A1406" s="46">
        <v>733.0</v>
      </c>
      <c r="B1406" s="46"/>
      <c r="C1406" s="123"/>
      <c r="H1406" s="124"/>
    </row>
    <row r="1407" ht="12.75" customHeight="1">
      <c r="A1407" s="46">
        <v>747.0</v>
      </c>
      <c r="B1407" s="46"/>
      <c r="C1407" s="123"/>
      <c r="H1407" s="124"/>
    </row>
    <row r="1408" ht="12.75" customHeight="1">
      <c r="A1408" s="46">
        <v>748.0</v>
      </c>
      <c r="B1408" s="46"/>
      <c r="C1408" s="123"/>
      <c r="H1408" s="124"/>
    </row>
    <row r="1409" ht="12.75" customHeight="1">
      <c r="A1409" s="46">
        <v>758.0</v>
      </c>
      <c r="B1409" s="46"/>
      <c r="C1409" s="123"/>
      <c r="H1409" s="124"/>
    </row>
    <row r="1410" ht="12.75" customHeight="1">
      <c r="A1410" s="46">
        <v>759.0</v>
      </c>
      <c r="B1410" s="46"/>
      <c r="C1410" s="123"/>
      <c r="H1410" s="124"/>
    </row>
    <row r="1411" ht="12.75" customHeight="1">
      <c r="A1411" s="46">
        <v>770.0</v>
      </c>
      <c r="B1411" s="46"/>
      <c r="C1411" s="123"/>
      <c r="H1411" s="124"/>
    </row>
    <row r="1412" ht="12.75" customHeight="1">
      <c r="A1412" s="46">
        <v>771.0</v>
      </c>
      <c r="B1412" s="46"/>
      <c r="C1412" s="123"/>
      <c r="H1412" s="124"/>
    </row>
    <row r="1413" ht="12.75" customHeight="1">
      <c r="A1413" s="46">
        <v>785.0</v>
      </c>
      <c r="B1413" s="46"/>
      <c r="C1413" s="123"/>
      <c r="H1413" s="124"/>
    </row>
    <row r="1414" ht="12.75" customHeight="1">
      <c r="A1414" s="46">
        <v>786.0</v>
      </c>
      <c r="B1414" s="46"/>
      <c r="C1414" s="123"/>
      <c r="H1414" s="124"/>
    </row>
    <row r="1415" ht="12.75" customHeight="1">
      <c r="A1415" s="46">
        <v>796.0</v>
      </c>
      <c r="B1415" s="46"/>
      <c r="C1415" s="123"/>
      <c r="H1415" s="124"/>
    </row>
    <row r="1416" ht="12.75" customHeight="1">
      <c r="A1416" s="46">
        <v>797.0</v>
      </c>
      <c r="B1416" s="46"/>
      <c r="C1416" s="123"/>
      <c r="H1416" s="124"/>
    </row>
    <row r="1417" ht="12.75" customHeight="1">
      <c r="A1417" s="46">
        <v>810.0</v>
      </c>
      <c r="B1417" s="46"/>
      <c r="C1417" s="123"/>
      <c r="H1417" s="124"/>
    </row>
    <row r="1418" ht="12.75" customHeight="1">
      <c r="A1418" s="46">
        <v>811.0</v>
      </c>
      <c r="B1418" s="46"/>
      <c r="C1418" s="123"/>
      <c r="H1418" s="124"/>
    </row>
    <row r="1419" ht="12.75" customHeight="1">
      <c r="A1419" s="46">
        <v>822.0</v>
      </c>
      <c r="B1419" s="46"/>
      <c r="C1419" s="123"/>
      <c r="H1419" s="124"/>
    </row>
    <row r="1420" ht="12.75" customHeight="1">
      <c r="A1420" s="46">
        <v>823.0</v>
      </c>
      <c r="B1420" s="46"/>
      <c r="C1420" s="123"/>
      <c r="H1420" s="124"/>
    </row>
    <row r="1421" ht="12.75" customHeight="1">
      <c r="A1421" s="46">
        <v>841.0</v>
      </c>
      <c r="B1421" s="46"/>
      <c r="C1421" s="123"/>
      <c r="H1421" s="124"/>
    </row>
    <row r="1422" ht="12.75" customHeight="1">
      <c r="A1422" s="46">
        <v>842.0</v>
      </c>
      <c r="B1422" s="46"/>
      <c r="C1422" s="123"/>
      <c r="H1422" s="124"/>
    </row>
    <row r="1423" ht="12.75" customHeight="1">
      <c r="A1423" s="46">
        <v>854.0</v>
      </c>
      <c r="B1423" s="46"/>
      <c r="C1423" s="123"/>
      <c r="H1423" s="124"/>
    </row>
    <row r="1424" ht="12.75" customHeight="1">
      <c r="A1424" s="46">
        <v>855.0</v>
      </c>
      <c r="B1424" s="46"/>
      <c r="C1424" s="123"/>
      <c r="H1424" s="124"/>
    </row>
    <row r="1425" ht="12.75" customHeight="1">
      <c r="A1425" s="46">
        <v>867.0</v>
      </c>
      <c r="B1425" s="46"/>
      <c r="C1425" s="123"/>
      <c r="H1425" s="124"/>
    </row>
    <row r="1426" ht="12.75" customHeight="1">
      <c r="A1426" s="46">
        <v>868.0</v>
      </c>
      <c r="B1426" s="46"/>
      <c r="C1426" s="123"/>
      <c r="H1426" s="124"/>
    </row>
    <row r="1427" ht="12.75" customHeight="1">
      <c r="A1427" s="46">
        <v>883.0</v>
      </c>
      <c r="B1427" s="46"/>
      <c r="C1427" s="123"/>
      <c r="H1427" s="124"/>
    </row>
    <row r="1428" ht="12.75" customHeight="1">
      <c r="A1428" s="46">
        <v>884.0</v>
      </c>
      <c r="B1428" s="46"/>
      <c r="C1428" s="123"/>
      <c r="H1428" s="124"/>
    </row>
    <row r="1429" ht="12.75" customHeight="1">
      <c r="A1429" s="46">
        <v>898.0</v>
      </c>
      <c r="B1429" s="46"/>
      <c r="C1429" s="123"/>
      <c r="H1429" s="124"/>
    </row>
    <row r="1430" ht="12.75" customHeight="1">
      <c r="A1430" s="46">
        <v>899.0</v>
      </c>
      <c r="B1430" s="46"/>
      <c r="C1430" s="123"/>
      <c r="H1430" s="124"/>
    </row>
    <row r="1431" ht="12.75" customHeight="1">
      <c r="A1431" s="46">
        <v>912.0</v>
      </c>
      <c r="B1431" s="46"/>
      <c r="C1431" s="123"/>
      <c r="H1431" s="124"/>
    </row>
    <row r="1432" ht="12.75" customHeight="1">
      <c r="A1432" s="46">
        <v>913.0</v>
      </c>
      <c r="B1432" s="46"/>
      <c r="C1432" s="123"/>
      <c r="H1432" s="124"/>
    </row>
    <row r="1433" ht="12.75" customHeight="1">
      <c r="A1433" s="46">
        <v>924.0</v>
      </c>
      <c r="B1433" s="46"/>
      <c r="C1433" s="123"/>
      <c r="H1433" s="124"/>
    </row>
    <row r="1434" ht="12.75" customHeight="1">
      <c r="A1434" s="46">
        <v>925.0</v>
      </c>
      <c r="B1434" s="46"/>
      <c r="C1434" s="123"/>
      <c r="H1434" s="124"/>
    </row>
    <row r="1435" ht="12.75" customHeight="1">
      <c r="A1435" s="46">
        <v>927.0</v>
      </c>
      <c r="B1435" s="46"/>
      <c r="C1435" s="123"/>
      <c r="H1435" s="124"/>
    </row>
    <row r="1436" ht="12.75" customHeight="1">
      <c r="A1436" s="46">
        <v>928.0</v>
      </c>
      <c r="B1436" s="46"/>
      <c r="C1436" s="123"/>
      <c r="H1436" s="124"/>
    </row>
    <row r="1437" ht="12.75" customHeight="1">
      <c r="A1437" s="46">
        <v>942.0</v>
      </c>
      <c r="B1437" s="46"/>
      <c r="C1437" s="123"/>
      <c r="H1437" s="124"/>
    </row>
    <row r="1438" ht="12.75" customHeight="1">
      <c r="A1438" s="46">
        <v>943.0</v>
      </c>
      <c r="B1438" s="46"/>
      <c r="C1438" s="123"/>
      <c r="H1438" s="124"/>
    </row>
    <row r="1439" ht="12.75" customHeight="1">
      <c r="A1439" s="46">
        <v>947.0</v>
      </c>
      <c r="B1439" s="46"/>
      <c r="C1439" s="123"/>
      <c r="H1439" s="124"/>
    </row>
    <row r="1440" ht="12.75" customHeight="1">
      <c r="A1440" s="46">
        <v>948.0</v>
      </c>
      <c r="B1440" s="46"/>
      <c r="C1440" s="123"/>
      <c r="H1440" s="124"/>
    </row>
    <row r="1441" ht="12.75" customHeight="1">
      <c r="A1441" s="46">
        <v>952.0</v>
      </c>
      <c r="B1441" s="46"/>
      <c r="C1441" s="123"/>
      <c r="H1441" s="124"/>
    </row>
    <row r="1442" ht="12.75" customHeight="1">
      <c r="A1442" s="46">
        <v>953.0</v>
      </c>
      <c r="B1442" s="46"/>
      <c r="C1442" s="123"/>
      <c r="H1442" s="124"/>
    </row>
    <row r="1443" ht="12.75" customHeight="1">
      <c r="A1443" s="46">
        <v>965.0</v>
      </c>
      <c r="B1443" s="46"/>
      <c r="C1443" s="123"/>
      <c r="H1443" s="124"/>
    </row>
    <row r="1444" ht="12.75" customHeight="1">
      <c r="A1444" s="46">
        <v>966.0</v>
      </c>
      <c r="B1444" s="46"/>
      <c r="C1444" s="123"/>
      <c r="H1444" s="124"/>
    </row>
    <row r="1445" ht="12.75" customHeight="1">
      <c r="A1445" s="46">
        <v>982.0</v>
      </c>
      <c r="B1445" s="46"/>
      <c r="C1445" s="123"/>
      <c r="H1445" s="124"/>
    </row>
    <row r="1446" ht="12.75" customHeight="1">
      <c r="A1446" s="46">
        <v>983.0</v>
      </c>
      <c r="B1446" s="46"/>
      <c r="C1446" s="123"/>
      <c r="H1446" s="124"/>
    </row>
    <row r="1447" ht="12.75" customHeight="1">
      <c r="A1447" s="46">
        <v>993.0</v>
      </c>
      <c r="B1447" s="46"/>
      <c r="C1447" s="123"/>
      <c r="H1447" s="124"/>
    </row>
    <row r="1448" ht="12.75" customHeight="1">
      <c r="A1448" s="46">
        <v>994.0</v>
      </c>
      <c r="B1448" s="46"/>
      <c r="C1448" s="123"/>
      <c r="H1448" s="124"/>
    </row>
    <row r="1449" ht="12.75" customHeight="1">
      <c r="A1449" s="46">
        <v>1007.0</v>
      </c>
      <c r="B1449" s="46"/>
      <c r="C1449" s="123"/>
      <c r="H1449" s="124"/>
    </row>
    <row r="1450" ht="12.75" customHeight="1">
      <c r="A1450" s="46">
        <v>1008.0</v>
      </c>
      <c r="B1450" s="46"/>
      <c r="C1450" s="123"/>
      <c r="H1450" s="124"/>
    </row>
    <row r="1451" ht="12.75" customHeight="1">
      <c r="A1451" s="46">
        <v>1012.0</v>
      </c>
      <c r="B1451" s="46"/>
      <c r="C1451" s="123"/>
      <c r="H1451" s="124"/>
    </row>
    <row r="1452" ht="12.75" customHeight="1">
      <c r="A1452" s="46">
        <v>1013.0</v>
      </c>
      <c r="B1452" s="46"/>
      <c r="C1452" s="123"/>
      <c r="H1452" s="124"/>
    </row>
    <row r="1453" ht="12.75" customHeight="1">
      <c r="A1453" s="46">
        <v>1026.0</v>
      </c>
      <c r="B1453" s="46"/>
      <c r="C1453" s="123"/>
      <c r="H1453" s="124"/>
    </row>
    <row r="1454" ht="12.75" customHeight="1">
      <c r="A1454" s="46">
        <v>1027.0</v>
      </c>
      <c r="B1454" s="46"/>
      <c r="C1454" s="123"/>
      <c r="H1454" s="124"/>
    </row>
    <row r="1455" ht="12.75" customHeight="1">
      <c r="A1455" s="46">
        <v>1040.0</v>
      </c>
      <c r="B1455" s="46"/>
      <c r="C1455" s="123"/>
      <c r="H1455" s="124"/>
    </row>
    <row r="1456" ht="12.75" customHeight="1">
      <c r="A1456" s="46">
        <v>1041.0</v>
      </c>
      <c r="B1456" s="46"/>
      <c r="C1456" s="123"/>
      <c r="H1456" s="124"/>
    </row>
    <row r="1457" ht="12.75" customHeight="1">
      <c r="A1457" s="46">
        <v>1046.0</v>
      </c>
      <c r="B1457" s="46"/>
      <c r="C1457" s="123"/>
      <c r="H1457" s="124"/>
    </row>
    <row r="1458" ht="12.75" customHeight="1">
      <c r="A1458" s="46">
        <v>1047.0</v>
      </c>
      <c r="B1458" s="46"/>
      <c r="C1458" s="123"/>
      <c r="H1458" s="124"/>
    </row>
    <row r="1459" ht="12.75" customHeight="1">
      <c r="A1459" s="46">
        <v>1062.0</v>
      </c>
      <c r="B1459" s="46"/>
      <c r="C1459" s="123"/>
      <c r="H1459" s="124"/>
    </row>
    <row r="1460" ht="12.75" customHeight="1">
      <c r="A1460" s="46">
        <v>1063.0</v>
      </c>
      <c r="B1460" s="46"/>
      <c r="C1460" s="123"/>
      <c r="H1460" s="124"/>
    </row>
    <row r="1461" ht="12.75" customHeight="1">
      <c r="A1461" s="46">
        <v>1067.0</v>
      </c>
      <c r="B1461" s="46"/>
      <c r="C1461" s="123"/>
      <c r="H1461" s="124"/>
    </row>
    <row r="1462" ht="12.75" customHeight="1">
      <c r="A1462" s="46">
        <v>1068.0</v>
      </c>
      <c r="B1462" s="46"/>
      <c r="C1462" s="123"/>
      <c r="H1462" s="124"/>
    </row>
    <row r="1463" ht="12.75" customHeight="1">
      <c r="A1463" s="46">
        <v>1076.0</v>
      </c>
      <c r="B1463" s="46"/>
      <c r="C1463" s="123"/>
      <c r="H1463" s="124"/>
    </row>
    <row r="1464" ht="12.75" customHeight="1">
      <c r="A1464" s="46">
        <v>1077.0</v>
      </c>
      <c r="B1464" s="46"/>
      <c r="C1464" s="123"/>
      <c r="H1464" s="124"/>
    </row>
    <row r="1465" ht="12.75" customHeight="1">
      <c r="A1465" s="46">
        <v>1080.0</v>
      </c>
      <c r="B1465" s="46"/>
      <c r="C1465" s="123"/>
      <c r="H1465" s="124"/>
    </row>
    <row r="1466" ht="12.75" customHeight="1">
      <c r="A1466" s="46">
        <v>1081.0</v>
      </c>
      <c r="B1466" s="46"/>
      <c r="C1466" s="123"/>
      <c r="H1466" s="124"/>
    </row>
    <row r="1467" ht="12.75" customHeight="1">
      <c r="A1467" s="46">
        <v>1091.0</v>
      </c>
      <c r="B1467" s="46"/>
      <c r="C1467" s="123"/>
      <c r="H1467" s="124"/>
    </row>
    <row r="1468" ht="12.75" customHeight="1">
      <c r="A1468" s="46">
        <v>1092.0</v>
      </c>
      <c r="B1468" s="46"/>
      <c r="C1468" s="123"/>
      <c r="H1468" s="124"/>
    </row>
    <row r="1469" ht="12.75" customHeight="1">
      <c r="A1469" s="46">
        <v>1103.0</v>
      </c>
      <c r="B1469" s="46"/>
      <c r="C1469" s="123"/>
      <c r="H1469" s="124"/>
    </row>
    <row r="1470" ht="12.75" customHeight="1">
      <c r="A1470" s="46">
        <v>1104.0</v>
      </c>
      <c r="B1470" s="46"/>
      <c r="C1470" s="123"/>
      <c r="H1470" s="124"/>
    </row>
    <row r="1471" ht="12.75" customHeight="1">
      <c r="A1471" s="46">
        <v>1106.0</v>
      </c>
      <c r="B1471" s="46"/>
      <c r="C1471" s="123"/>
      <c r="H1471" s="124"/>
    </row>
    <row r="1472" ht="12.75" customHeight="1">
      <c r="A1472" s="46">
        <v>1107.0</v>
      </c>
      <c r="B1472" s="46"/>
      <c r="C1472" s="123"/>
      <c r="H1472" s="124"/>
    </row>
    <row r="1473" ht="12.75" customHeight="1">
      <c r="A1473" s="46">
        <v>1111.0</v>
      </c>
      <c r="B1473" s="46"/>
      <c r="C1473" s="123"/>
      <c r="H1473" s="124"/>
    </row>
    <row r="1474" ht="12.75" customHeight="1">
      <c r="A1474" s="46">
        <v>1112.0</v>
      </c>
      <c r="B1474" s="46"/>
      <c r="C1474" s="123"/>
      <c r="H1474" s="124"/>
    </row>
    <row r="1475" ht="12.75" customHeight="1">
      <c r="A1475" s="46">
        <v>1125.0</v>
      </c>
      <c r="B1475" s="46"/>
      <c r="C1475" s="123"/>
      <c r="H1475" s="124"/>
    </row>
    <row r="1476" ht="12.75" customHeight="1">
      <c r="A1476" s="46">
        <v>1126.0</v>
      </c>
      <c r="B1476" s="46"/>
      <c r="C1476" s="123"/>
      <c r="H1476" s="124"/>
    </row>
    <row r="1477" ht="12.75" customHeight="1">
      <c r="A1477" s="46">
        <v>1136.0</v>
      </c>
      <c r="B1477" s="46"/>
      <c r="C1477" s="123"/>
      <c r="H1477" s="124"/>
    </row>
    <row r="1478" ht="12.75" customHeight="1">
      <c r="A1478" s="46">
        <v>1137.0</v>
      </c>
      <c r="B1478" s="46"/>
      <c r="C1478" s="123"/>
      <c r="H1478" s="124"/>
    </row>
    <row r="1479" ht="12.75" customHeight="1">
      <c r="A1479" s="46">
        <v>1150.0</v>
      </c>
      <c r="B1479" s="46"/>
      <c r="C1479" s="123"/>
      <c r="H1479" s="124"/>
    </row>
    <row r="1480" ht="12.75" customHeight="1">
      <c r="A1480" s="46">
        <v>1151.0</v>
      </c>
      <c r="B1480" s="46"/>
      <c r="C1480" s="123"/>
      <c r="H1480" s="124"/>
    </row>
    <row r="1481" ht="12.75" customHeight="1">
      <c r="A1481" s="46">
        <v>1162.0</v>
      </c>
      <c r="B1481" s="46"/>
      <c r="C1481" s="123"/>
      <c r="H1481" s="124"/>
    </row>
    <row r="1482" ht="12.75" customHeight="1">
      <c r="A1482" s="46">
        <v>1163.0</v>
      </c>
      <c r="B1482" s="46"/>
      <c r="C1482" s="123"/>
      <c r="H1482" s="124"/>
    </row>
    <row r="1483" ht="12.75" customHeight="1">
      <c r="A1483" s="46">
        <v>1167.0</v>
      </c>
      <c r="B1483" s="46"/>
      <c r="C1483" s="123"/>
      <c r="H1483" s="124"/>
    </row>
    <row r="1484" ht="12.75" customHeight="1">
      <c r="A1484" s="46">
        <v>1168.0</v>
      </c>
      <c r="B1484" s="46"/>
      <c r="C1484" s="123"/>
      <c r="H1484" s="124"/>
    </row>
    <row r="1485" ht="12.75" customHeight="1">
      <c r="A1485" s="46">
        <v>1169.0</v>
      </c>
      <c r="B1485" s="46"/>
      <c r="C1485" s="123"/>
      <c r="H1485" s="124"/>
    </row>
    <row r="1486" ht="12.75" customHeight="1">
      <c r="A1486" s="46">
        <v>1170.0</v>
      </c>
      <c r="B1486" s="46"/>
      <c r="C1486" s="123"/>
      <c r="H1486" s="124"/>
    </row>
    <row r="1487" ht="12.75" customHeight="1">
      <c r="A1487" s="46">
        <v>1174.0</v>
      </c>
      <c r="B1487" s="46"/>
      <c r="C1487" s="123"/>
      <c r="H1487" s="124"/>
    </row>
    <row r="1488" ht="12.75" customHeight="1">
      <c r="A1488" s="46">
        <v>1175.0</v>
      </c>
      <c r="B1488" s="46"/>
      <c r="C1488" s="123"/>
      <c r="H1488" s="124"/>
    </row>
    <row r="1489" ht="12.75" customHeight="1">
      <c r="A1489" s="46">
        <v>1176.0</v>
      </c>
      <c r="B1489" s="46"/>
      <c r="C1489" s="123"/>
      <c r="H1489" s="124"/>
    </row>
    <row r="1490" ht="12.75" customHeight="1">
      <c r="A1490" s="46">
        <v>1177.0</v>
      </c>
      <c r="B1490" s="46"/>
      <c r="C1490" s="123"/>
      <c r="H1490" s="124"/>
    </row>
    <row r="1491" ht="12.75" customHeight="1">
      <c r="A1491" s="46">
        <v>1190.0</v>
      </c>
      <c r="B1491" s="46"/>
      <c r="C1491" s="123"/>
      <c r="H1491" s="124"/>
    </row>
    <row r="1492" ht="12.75" customHeight="1">
      <c r="A1492" s="46">
        <v>1192.0</v>
      </c>
      <c r="B1492" s="46"/>
      <c r="C1492" s="123"/>
      <c r="H1492" s="124"/>
    </row>
    <row r="1493" ht="12.75" customHeight="1">
      <c r="A1493" s="46">
        <v>1203.0</v>
      </c>
      <c r="B1493" s="46"/>
      <c r="C1493" s="123"/>
      <c r="H1493" s="124"/>
    </row>
    <row r="1494" ht="12.75" customHeight="1">
      <c r="A1494" s="46">
        <v>1204.0</v>
      </c>
      <c r="B1494" s="46"/>
      <c r="C1494" s="123"/>
      <c r="H1494" s="124"/>
    </row>
    <row r="1495" ht="12.75" customHeight="1">
      <c r="A1495" s="46">
        <v>1208.0</v>
      </c>
      <c r="B1495" s="46"/>
      <c r="C1495" s="123"/>
      <c r="H1495" s="124"/>
    </row>
    <row r="1496" ht="12.75" customHeight="1">
      <c r="A1496" s="46">
        <v>1209.0</v>
      </c>
      <c r="B1496" s="46"/>
      <c r="C1496" s="123"/>
      <c r="H1496" s="124"/>
    </row>
    <row r="1497" ht="12.75" customHeight="1">
      <c r="A1497" s="46">
        <v>1220.0</v>
      </c>
      <c r="B1497" s="46"/>
      <c r="C1497" s="123"/>
      <c r="H1497" s="124"/>
    </row>
    <row r="1498" ht="12.75" customHeight="1">
      <c r="A1498" s="46">
        <v>1222.0</v>
      </c>
      <c r="B1498" s="46"/>
      <c r="C1498" s="123"/>
      <c r="H1498" s="124"/>
    </row>
    <row r="1499" ht="12.75" customHeight="1">
      <c r="A1499" s="46">
        <v>1232.0</v>
      </c>
      <c r="B1499" s="46"/>
      <c r="C1499" s="123"/>
      <c r="H1499" s="124"/>
    </row>
    <row r="1500" ht="12.75" customHeight="1">
      <c r="A1500" s="46">
        <v>1233.0</v>
      </c>
      <c r="B1500" s="46"/>
      <c r="C1500" s="123"/>
      <c r="H1500" s="124"/>
    </row>
    <row r="1501" ht="12.75" customHeight="1">
      <c r="A1501" s="46">
        <v>1237.0</v>
      </c>
      <c r="B1501" s="46"/>
      <c r="C1501" s="123"/>
      <c r="H1501" s="124"/>
    </row>
    <row r="1502" ht="12.75" customHeight="1">
      <c r="A1502" s="46">
        <v>1238.0</v>
      </c>
      <c r="B1502" s="46"/>
      <c r="C1502" s="123"/>
      <c r="H1502" s="124"/>
    </row>
    <row r="1503" ht="12.75" customHeight="1">
      <c r="A1503" s="46">
        <v>1246.0</v>
      </c>
      <c r="B1503" s="46"/>
      <c r="C1503" s="123"/>
      <c r="H1503" s="124"/>
    </row>
    <row r="1504" ht="12.75" customHeight="1">
      <c r="A1504" s="46">
        <v>1247.0</v>
      </c>
      <c r="B1504" s="46"/>
      <c r="C1504" s="123"/>
      <c r="H1504" s="124"/>
    </row>
    <row r="1505" ht="12.75" customHeight="1">
      <c r="A1505" s="46">
        <v>1256.0</v>
      </c>
      <c r="B1505" s="46"/>
      <c r="C1505" s="123"/>
      <c r="H1505" s="124"/>
    </row>
    <row r="1506" ht="12.75" customHeight="1">
      <c r="A1506" s="46">
        <v>1257.0</v>
      </c>
      <c r="B1506" s="46"/>
      <c r="C1506" s="123"/>
      <c r="H1506" s="124"/>
    </row>
    <row r="1507" ht="12.75" customHeight="1">
      <c r="A1507" s="46">
        <v>1261.0</v>
      </c>
      <c r="B1507" s="46"/>
      <c r="C1507" s="123"/>
      <c r="H1507" s="124"/>
    </row>
    <row r="1508" ht="12.75" customHeight="1">
      <c r="A1508" s="46">
        <v>1262.0</v>
      </c>
      <c r="B1508" s="46"/>
      <c r="C1508" s="123"/>
      <c r="H1508" s="124"/>
    </row>
    <row r="1509" ht="12.75" customHeight="1">
      <c r="A1509" s="46">
        <v>1266.0</v>
      </c>
      <c r="B1509" s="46"/>
      <c r="C1509" s="123"/>
      <c r="H1509" s="124"/>
    </row>
    <row r="1510" ht="12.75" customHeight="1">
      <c r="A1510" s="46">
        <v>1267.0</v>
      </c>
      <c r="B1510" s="46"/>
      <c r="C1510" s="123"/>
      <c r="H1510" s="124"/>
    </row>
    <row r="1511" ht="12.75" customHeight="1">
      <c r="A1511" s="46">
        <v>1275.0</v>
      </c>
      <c r="B1511" s="46"/>
      <c r="C1511" s="123"/>
      <c r="H1511" s="124"/>
    </row>
    <row r="1512" ht="12.75" customHeight="1">
      <c r="A1512" s="46">
        <v>1276.0</v>
      </c>
      <c r="B1512" s="46"/>
      <c r="C1512" s="123"/>
      <c r="H1512" s="124"/>
    </row>
    <row r="1513" ht="12.75" customHeight="1">
      <c r="A1513" s="46">
        <v>1285.0</v>
      </c>
      <c r="B1513" s="46"/>
      <c r="C1513" s="123"/>
      <c r="H1513" s="124"/>
    </row>
    <row r="1514" ht="12.75" customHeight="1">
      <c r="A1514" s="46">
        <v>1286.0</v>
      </c>
      <c r="B1514" s="46"/>
      <c r="C1514" s="123"/>
      <c r="H1514" s="124"/>
    </row>
    <row r="1515" ht="12.75" customHeight="1">
      <c r="A1515" s="46">
        <v>1290.0</v>
      </c>
      <c r="B1515" s="46"/>
      <c r="C1515" s="123"/>
      <c r="H1515" s="124"/>
    </row>
    <row r="1516" ht="12.75" customHeight="1">
      <c r="A1516" s="46">
        <v>1291.0</v>
      </c>
      <c r="B1516" s="46"/>
      <c r="C1516" s="123"/>
      <c r="H1516" s="124"/>
    </row>
    <row r="1517" ht="12.75" customHeight="1">
      <c r="A1517" s="46">
        <v>1295.0</v>
      </c>
      <c r="B1517" s="46"/>
      <c r="C1517" s="123"/>
      <c r="H1517" s="124"/>
    </row>
    <row r="1518" ht="12.75" customHeight="1">
      <c r="A1518" s="46">
        <v>1296.0</v>
      </c>
      <c r="B1518" s="46"/>
      <c r="C1518" s="123"/>
      <c r="H1518" s="124"/>
    </row>
    <row r="1519" ht="12.75" customHeight="1">
      <c r="A1519" s="46">
        <v>1311.0</v>
      </c>
      <c r="B1519" s="46"/>
      <c r="C1519" s="123"/>
      <c r="H1519" s="124"/>
    </row>
    <row r="1520" ht="12.75" customHeight="1">
      <c r="A1520" s="46">
        <v>1313.0</v>
      </c>
      <c r="B1520" s="46"/>
      <c r="C1520" s="123"/>
      <c r="H1520" s="124"/>
    </row>
    <row r="1521" ht="12.75" customHeight="1">
      <c r="A1521" s="46">
        <v>1326.0</v>
      </c>
      <c r="B1521" s="46"/>
      <c r="C1521" s="123"/>
      <c r="H1521" s="124"/>
    </row>
    <row r="1522" ht="12.75" customHeight="1">
      <c r="A1522" s="46">
        <v>1327.0</v>
      </c>
      <c r="B1522" s="46"/>
      <c r="C1522" s="123"/>
      <c r="H1522" s="124"/>
    </row>
    <row r="1523" ht="12.75" customHeight="1">
      <c r="A1523" s="46">
        <v>1331.0</v>
      </c>
      <c r="B1523" s="46"/>
      <c r="C1523" s="123"/>
      <c r="H1523" s="124"/>
    </row>
    <row r="1524" ht="12.75" customHeight="1">
      <c r="A1524" s="46">
        <v>1332.0</v>
      </c>
      <c r="B1524" s="46"/>
      <c r="C1524" s="123"/>
      <c r="H1524" s="124"/>
    </row>
    <row r="1525" ht="12.75" customHeight="1">
      <c r="A1525" s="46">
        <v>1344.0</v>
      </c>
      <c r="B1525" s="46"/>
      <c r="C1525" s="123"/>
      <c r="H1525" s="124"/>
    </row>
    <row r="1526" ht="12.75" customHeight="1">
      <c r="A1526" s="46">
        <v>1346.0</v>
      </c>
      <c r="B1526" s="46"/>
      <c r="C1526" s="123"/>
      <c r="H1526" s="124"/>
    </row>
    <row r="1527" ht="12.75" customHeight="1">
      <c r="A1527" s="46">
        <v>1357.0</v>
      </c>
      <c r="B1527" s="46"/>
      <c r="C1527" s="123"/>
      <c r="H1527" s="124"/>
    </row>
    <row r="1528" ht="12.75" customHeight="1">
      <c r="A1528" s="46">
        <v>1358.0</v>
      </c>
      <c r="B1528" s="46"/>
      <c r="C1528" s="123"/>
      <c r="H1528" s="124"/>
    </row>
    <row r="1529" ht="12.75" customHeight="1">
      <c r="A1529" s="46">
        <v>1362.0</v>
      </c>
      <c r="B1529" s="46"/>
      <c r="C1529" s="123"/>
      <c r="H1529" s="124"/>
    </row>
    <row r="1530" ht="12.75" customHeight="1">
      <c r="A1530" s="46">
        <v>1363.0</v>
      </c>
      <c r="B1530" s="46"/>
      <c r="C1530" s="123"/>
      <c r="H1530" s="124"/>
    </row>
    <row r="1531" ht="12.75" customHeight="1">
      <c r="A1531" s="46">
        <v>1364.0</v>
      </c>
      <c r="B1531" s="46"/>
      <c r="C1531" s="123"/>
      <c r="H1531" s="124"/>
    </row>
    <row r="1532" ht="12.75" customHeight="1">
      <c r="A1532" s="46">
        <v>1368.0</v>
      </c>
      <c r="B1532" s="46"/>
      <c r="C1532" s="123"/>
      <c r="H1532" s="124"/>
    </row>
    <row r="1533" ht="12.75" customHeight="1">
      <c r="A1533" s="46">
        <v>1369.0</v>
      </c>
      <c r="B1533" s="46"/>
      <c r="C1533" s="123"/>
      <c r="H1533" s="124"/>
    </row>
    <row r="1534" ht="12.75" customHeight="1">
      <c r="A1534" s="46">
        <v>1378.0</v>
      </c>
      <c r="B1534" s="46"/>
      <c r="C1534" s="123"/>
      <c r="H1534" s="124"/>
    </row>
    <row r="1535" ht="12.75" customHeight="1">
      <c r="A1535" s="46">
        <v>1379.0</v>
      </c>
      <c r="B1535" s="46"/>
      <c r="C1535" s="123"/>
      <c r="H1535" s="124"/>
    </row>
    <row r="1536" ht="12.75" customHeight="1">
      <c r="A1536" s="46">
        <v>1386.0</v>
      </c>
      <c r="B1536" s="46"/>
      <c r="C1536" s="123"/>
      <c r="H1536" s="124"/>
    </row>
    <row r="1537" ht="12.75" customHeight="1">
      <c r="A1537" s="46">
        <v>1388.0</v>
      </c>
      <c r="B1537" s="46"/>
      <c r="C1537" s="123"/>
      <c r="H1537" s="124"/>
    </row>
    <row r="1538" ht="12.75" customHeight="1">
      <c r="A1538" s="46">
        <v>1389.0</v>
      </c>
      <c r="B1538" s="46"/>
      <c r="C1538" s="123"/>
      <c r="H1538" s="124"/>
    </row>
    <row r="1539" ht="12.75" customHeight="1">
      <c r="A1539" s="46">
        <v>1396.0</v>
      </c>
      <c r="B1539" s="46"/>
      <c r="C1539" s="123"/>
      <c r="H1539" s="124"/>
    </row>
    <row r="1540" ht="12.75" customHeight="1">
      <c r="A1540" s="46">
        <v>1403.0</v>
      </c>
      <c r="B1540" s="46"/>
      <c r="C1540" s="123"/>
      <c r="H1540" s="124"/>
    </row>
    <row r="1541" ht="12.75" customHeight="1">
      <c r="A1541" s="46">
        <v>1405.0</v>
      </c>
      <c r="B1541" s="46"/>
      <c r="C1541" s="123"/>
      <c r="H1541" s="124"/>
    </row>
    <row r="1542" ht="12.75" customHeight="1">
      <c r="A1542" s="46">
        <v>1406.0</v>
      </c>
      <c r="B1542" s="46"/>
      <c r="C1542" s="123"/>
      <c r="H1542" s="124"/>
    </row>
    <row r="1543" ht="12.75" customHeight="1">
      <c r="A1543" s="46">
        <v>1407.0</v>
      </c>
      <c r="B1543" s="46"/>
      <c r="C1543" s="123"/>
      <c r="H1543" s="124"/>
    </row>
    <row r="1544" ht="12.75" customHeight="1">
      <c r="A1544" s="46">
        <v>1408.0</v>
      </c>
      <c r="B1544" s="46"/>
      <c r="C1544" s="123"/>
      <c r="H1544" s="124"/>
    </row>
    <row r="1545" ht="12.75" customHeight="1">
      <c r="A1545" s="46">
        <v>1417.0</v>
      </c>
      <c r="B1545" s="46"/>
      <c r="C1545" s="123"/>
      <c r="H1545" s="124"/>
    </row>
    <row r="1546" ht="12.75" customHeight="1">
      <c r="A1546" s="46">
        <v>1425.0</v>
      </c>
      <c r="B1546" s="46"/>
      <c r="C1546" s="123"/>
      <c r="H1546" s="124"/>
    </row>
    <row r="1547" ht="12.75" customHeight="1">
      <c r="A1547" s="46">
        <v>1426.0</v>
      </c>
      <c r="B1547" s="46"/>
      <c r="C1547" s="123"/>
      <c r="H1547" s="124"/>
    </row>
    <row r="1548" ht="12.75" customHeight="1">
      <c r="A1548" s="46">
        <v>1435.0</v>
      </c>
      <c r="B1548" s="46"/>
      <c r="C1548" s="123"/>
      <c r="H1548" s="124"/>
    </row>
    <row r="1549" ht="12.75" customHeight="1">
      <c r="A1549" s="46">
        <v>1443.0</v>
      </c>
      <c r="B1549" s="46"/>
      <c r="C1549" s="123"/>
      <c r="H1549" s="124"/>
    </row>
    <row r="1550" ht="12.75" customHeight="1">
      <c r="A1550" s="46">
        <v>1444.0</v>
      </c>
      <c r="B1550" s="46"/>
      <c r="C1550" s="123"/>
      <c r="H1550" s="124"/>
    </row>
    <row r="1551" ht="12.75" customHeight="1">
      <c r="A1551" s="46">
        <v>1453.0</v>
      </c>
      <c r="B1551" s="46"/>
      <c r="C1551" s="123"/>
      <c r="H1551" s="124"/>
    </row>
    <row r="1552" ht="12.75" customHeight="1">
      <c r="A1552" s="46">
        <v>1462.0</v>
      </c>
      <c r="B1552" s="46"/>
      <c r="C1552" s="123"/>
      <c r="H1552" s="124"/>
    </row>
    <row r="1553" ht="12.75" customHeight="1">
      <c r="A1553" s="46">
        <v>1463.0</v>
      </c>
      <c r="B1553" s="46"/>
      <c r="C1553" s="123"/>
      <c r="H1553" s="124"/>
    </row>
    <row r="1554" ht="12.75" customHeight="1">
      <c r="A1554" s="46">
        <v>1471.0</v>
      </c>
      <c r="B1554" s="46"/>
      <c r="C1554" s="123"/>
      <c r="H1554" s="124"/>
    </row>
    <row r="1555" ht="12.75" customHeight="1">
      <c r="A1555" s="46">
        <v>1479.0</v>
      </c>
      <c r="B1555" s="46"/>
      <c r="C1555" s="123"/>
      <c r="H1555" s="124"/>
    </row>
    <row r="1556" ht="12.75" customHeight="1">
      <c r="A1556" s="46">
        <v>1480.0</v>
      </c>
      <c r="B1556" s="46"/>
      <c r="C1556" s="123"/>
      <c r="H1556" s="124"/>
    </row>
    <row r="1557" ht="12.75" customHeight="1">
      <c r="A1557" s="46">
        <v>1493.0</v>
      </c>
      <c r="B1557" s="46"/>
      <c r="C1557" s="123"/>
      <c r="H1557" s="124"/>
    </row>
    <row r="1558" ht="12.75" customHeight="1">
      <c r="A1558" s="46">
        <v>1494.0</v>
      </c>
      <c r="B1558" s="46"/>
      <c r="C1558" s="123"/>
      <c r="H1558" s="124"/>
    </row>
    <row r="1559" ht="12.75" customHeight="1">
      <c r="A1559" s="46">
        <v>1504.0</v>
      </c>
      <c r="B1559" s="46"/>
      <c r="C1559" s="123"/>
      <c r="H1559" s="124"/>
    </row>
    <row r="1560" ht="12.75" customHeight="1">
      <c r="A1560" s="46">
        <v>1505.0</v>
      </c>
      <c r="B1560" s="46"/>
      <c r="C1560" s="123"/>
      <c r="H1560" s="124"/>
    </row>
    <row r="1561" ht="12.75" customHeight="1">
      <c r="A1561" s="46">
        <v>1513.0</v>
      </c>
      <c r="B1561" s="46"/>
      <c r="C1561" s="123"/>
      <c r="H1561" s="124"/>
    </row>
    <row r="1562" ht="12.75" customHeight="1">
      <c r="A1562" s="46">
        <v>1521.0</v>
      </c>
      <c r="B1562" s="46"/>
      <c r="C1562" s="123"/>
      <c r="H1562" s="124"/>
    </row>
    <row r="1563" ht="12.75" customHeight="1">
      <c r="A1563" s="46">
        <v>1522.0</v>
      </c>
      <c r="B1563" s="46"/>
      <c r="C1563" s="123"/>
      <c r="H1563" s="124"/>
    </row>
    <row r="1564" ht="12.75" customHeight="1">
      <c r="A1564" s="46">
        <v>1531.0</v>
      </c>
      <c r="B1564" s="46"/>
      <c r="C1564" s="123"/>
      <c r="H1564" s="124"/>
    </row>
    <row r="1565" ht="12.75" customHeight="1">
      <c r="A1565" s="46">
        <v>1532.0</v>
      </c>
      <c r="B1565" s="46"/>
      <c r="C1565" s="123"/>
      <c r="H1565" s="124"/>
    </row>
    <row r="1566" ht="12.75" customHeight="1">
      <c r="A1566" s="46">
        <v>1533.0</v>
      </c>
      <c r="B1566" s="46"/>
      <c r="C1566" s="123"/>
      <c r="H1566" s="124"/>
    </row>
    <row r="1567" ht="12.75" customHeight="1">
      <c r="A1567" s="46">
        <v>1534.0</v>
      </c>
      <c r="B1567" s="46"/>
      <c r="C1567" s="123"/>
      <c r="H1567" s="124"/>
    </row>
    <row r="1568" ht="12.75" customHeight="1">
      <c r="A1568" s="46">
        <v>1535.0</v>
      </c>
      <c r="B1568" s="46"/>
      <c r="C1568" s="123"/>
      <c r="H1568" s="124"/>
    </row>
    <row r="1569" ht="12.75" customHeight="1">
      <c r="A1569" s="46">
        <v>1536.0</v>
      </c>
      <c r="B1569" s="46"/>
      <c r="C1569" s="123"/>
      <c r="H1569" s="124"/>
    </row>
    <row r="1570" ht="12.75" customHeight="1">
      <c r="A1570" s="46">
        <v>1545.0</v>
      </c>
      <c r="B1570" s="46"/>
      <c r="C1570" s="123"/>
      <c r="H1570" s="124"/>
    </row>
    <row r="1571" ht="12.75" customHeight="1">
      <c r="A1571" s="46">
        <v>1546.0</v>
      </c>
      <c r="B1571" s="46"/>
      <c r="C1571" s="123"/>
      <c r="H1571" s="124"/>
    </row>
    <row r="1572" ht="12.75" customHeight="1">
      <c r="A1572" s="46">
        <v>1552.0</v>
      </c>
      <c r="B1572" s="46"/>
      <c r="C1572" s="123"/>
      <c r="H1572" s="124"/>
    </row>
    <row r="1573" ht="12.75" customHeight="1">
      <c r="A1573" s="46">
        <v>1553.0</v>
      </c>
      <c r="B1573" s="46"/>
      <c r="C1573" s="123"/>
      <c r="H1573" s="124"/>
    </row>
    <row r="1574" ht="12.75" customHeight="1">
      <c r="A1574" s="46">
        <v>1562.0</v>
      </c>
      <c r="B1574" s="46"/>
      <c r="C1574" s="123"/>
      <c r="H1574" s="124"/>
    </row>
    <row r="1575" ht="12.75" customHeight="1">
      <c r="A1575" s="46">
        <v>1563.0</v>
      </c>
      <c r="B1575" s="46"/>
      <c r="C1575" s="123"/>
      <c r="H1575" s="124"/>
    </row>
    <row r="1576" ht="12.75" customHeight="1">
      <c r="A1576" s="46">
        <v>1571.0</v>
      </c>
      <c r="B1576" s="46"/>
      <c r="C1576" s="123"/>
      <c r="H1576" s="124"/>
    </row>
    <row r="1577" ht="12.75" customHeight="1">
      <c r="A1577" s="46">
        <v>1572.0</v>
      </c>
      <c r="B1577" s="46"/>
      <c r="C1577" s="123"/>
      <c r="H1577" s="124"/>
    </row>
  </sheetData>
  <printOptions/>
  <pageMargins bottom="0.75" footer="0.0" header="0.0" left="0.7" right="0.7" top="0.75"/>
  <pageSetup orientation="portrait"/>
  <headerFooter>
    <oddFooter>&amp;L_x000D_#737373 Caterpillar: Confidential Green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38"/>
    <col customWidth="1" min="3" max="3" width="12.38"/>
    <col customWidth="1" min="4" max="5" width="20.75"/>
    <col customWidth="1" min="6" max="6" width="11.38"/>
    <col customWidth="1" min="7" max="7" width="16.75"/>
    <col customWidth="1" min="8" max="8" width="24.38"/>
    <col customWidth="1" min="9" max="9" width="14.38"/>
    <col customWidth="1" min="10" max="26" width="11.38"/>
  </cols>
  <sheetData>
    <row r="1" ht="12.75" customHeight="1">
      <c r="A1" s="116" t="s">
        <v>3610</v>
      </c>
      <c r="B1" s="119" t="s">
        <v>3611</v>
      </c>
      <c r="C1" s="88" t="s">
        <v>2201</v>
      </c>
      <c r="D1" s="88" t="s">
        <v>2202</v>
      </c>
      <c r="E1" s="88" t="s">
        <v>2203</v>
      </c>
      <c r="F1" s="116" t="s">
        <v>2204</v>
      </c>
      <c r="G1" s="120" t="s">
        <v>2205</v>
      </c>
      <c r="H1" s="88" t="s">
        <v>2206</v>
      </c>
      <c r="I1" s="88"/>
      <c r="J1" s="88" t="s">
        <v>3653</v>
      </c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12.75" customHeight="1">
      <c r="A2" s="46">
        <v>1556.0</v>
      </c>
      <c r="B2" s="123" t="s">
        <v>3376</v>
      </c>
      <c r="C2" s="2" t="s">
        <v>2166</v>
      </c>
      <c r="D2" s="32" t="s">
        <v>2257</v>
      </c>
      <c r="F2" s="32" t="s">
        <v>1351</v>
      </c>
      <c r="G2" s="124" t="s">
        <v>2135</v>
      </c>
      <c r="H2" s="2" t="s">
        <v>35</v>
      </c>
      <c r="I2" s="2" t="s">
        <v>3648</v>
      </c>
    </row>
    <row r="3" ht="12.75" customHeight="1">
      <c r="A3" s="46">
        <v>1224.0</v>
      </c>
      <c r="B3" s="123">
        <v>37078.0</v>
      </c>
      <c r="C3" s="2" t="s">
        <v>3164</v>
      </c>
      <c r="D3" s="2" t="s">
        <v>3165</v>
      </c>
      <c r="E3" s="2" t="s">
        <v>3166</v>
      </c>
      <c r="F3" s="32" t="s">
        <v>1351</v>
      </c>
      <c r="G3" s="124">
        <v>37078.0</v>
      </c>
      <c r="H3" s="2" t="s">
        <v>139</v>
      </c>
      <c r="I3" s="2" t="s">
        <v>3642</v>
      </c>
    </row>
    <row r="4" ht="12.75" customHeight="1">
      <c r="A4" s="46">
        <v>1557.0</v>
      </c>
      <c r="B4" s="123" t="s">
        <v>3377</v>
      </c>
      <c r="C4" s="2" t="s">
        <v>3378</v>
      </c>
      <c r="E4" s="32" t="s">
        <v>3379</v>
      </c>
      <c r="F4" s="32" t="s">
        <v>1351</v>
      </c>
      <c r="G4" s="124" t="s">
        <v>2136</v>
      </c>
      <c r="H4" s="2" t="s">
        <v>237</v>
      </c>
      <c r="I4" s="2" t="s">
        <v>3649</v>
      </c>
    </row>
    <row r="5" ht="12.75" customHeight="1">
      <c r="A5" s="46">
        <v>1035.0</v>
      </c>
      <c r="B5" s="123" t="s">
        <v>3056</v>
      </c>
      <c r="C5" s="2" t="s">
        <v>3057</v>
      </c>
      <c r="D5" s="32" t="s">
        <v>3058</v>
      </c>
      <c r="E5" s="32" t="s">
        <v>3058</v>
      </c>
      <c r="F5" s="32" t="s">
        <v>1351</v>
      </c>
      <c r="G5" s="124" t="s">
        <v>1669</v>
      </c>
      <c r="H5" s="2" t="s">
        <v>315</v>
      </c>
    </row>
    <row r="6" ht="12.75" customHeight="1">
      <c r="A6" s="46">
        <v>1315.0</v>
      </c>
      <c r="B6" s="123">
        <v>38175.0</v>
      </c>
      <c r="C6" s="2" t="s">
        <v>345</v>
      </c>
      <c r="F6" s="32" t="s">
        <v>1351</v>
      </c>
      <c r="G6" s="124">
        <v>38175.0</v>
      </c>
      <c r="H6" s="2" t="s">
        <v>345</v>
      </c>
    </row>
    <row r="7" ht="12.75" customHeight="1">
      <c r="A7" s="46">
        <v>1420.0</v>
      </c>
      <c r="B7" s="123" t="s">
        <v>3269</v>
      </c>
      <c r="C7" s="2" t="s">
        <v>2873</v>
      </c>
      <c r="E7" s="32" t="s">
        <v>2874</v>
      </c>
      <c r="F7" s="32" t="s">
        <v>1351</v>
      </c>
      <c r="G7" s="124" t="s">
        <v>1975</v>
      </c>
      <c r="H7" s="2" t="s">
        <v>385</v>
      </c>
    </row>
    <row r="8" ht="12.75" customHeight="1">
      <c r="A8" s="46">
        <v>1253.0</v>
      </c>
      <c r="B8" s="123">
        <v>37472.0</v>
      </c>
      <c r="C8" s="2" t="s">
        <v>3654</v>
      </c>
      <c r="D8" s="32" t="s">
        <v>3128</v>
      </c>
      <c r="E8" s="32" t="s">
        <v>2327</v>
      </c>
      <c r="F8" s="32" t="s">
        <v>1351</v>
      </c>
      <c r="G8" s="124">
        <v>37472.0</v>
      </c>
      <c r="H8" s="2" t="s">
        <v>391</v>
      </c>
    </row>
    <row r="9" ht="12.75" customHeight="1">
      <c r="A9" s="46">
        <v>1421.0</v>
      </c>
      <c r="B9" s="123" t="s">
        <v>3270</v>
      </c>
      <c r="C9" s="2" t="s">
        <v>3655</v>
      </c>
      <c r="E9" s="2" t="s">
        <v>2912</v>
      </c>
      <c r="F9" s="32" t="s">
        <v>1351</v>
      </c>
      <c r="G9" s="124" t="s">
        <v>1976</v>
      </c>
      <c r="H9" s="2" t="s">
        <v>1486</v>
      </c>
    </row>
    <row r="10" ht="12.75" customHeight="1">
      <c r="A10" s="46">
        <v>1476.0</v>
      </c>
      <c r="B10" s="123" t="s">
        <v>3310</v>
      </c>
      <c r="C10" s="2" t="s">
        <v>2336</v>
      </c>
      <c r="E10" s="32" t="s">
        <v>2337</v>
      </c>
      <c r="F10" s="32" t="s">
        <v>1351</v>
      </c>
      <c r="G10" s="124" t="s">
        <v>2044</v>
      </c>
      <c r="H10" s="2" t="s">
        <v>398</v>
      </c>
    </row>
    <row r="11" ht="12.75" customHeight="1">
      <c r="A11" s="46">
        <v>1341.0</v>
      </c>
      <c r="B11" s="123">
        <v>38525.0</v>
      </c>
      <c r="C11" s="2" t="s">
        <v>1908</v>
      </c>
      <c r="D11" s="32" t="s">
        <v>3132</v>
      </c>
      <c r="E11" s="32" t="s">
        <v>3132</v>
      </c>
      <c r="F11" s="32" t="s">
        <v>1351</v>
      </c>
      <c r="G11" s="124">
        <v>38525.0</v>
      </c>
      <c r="H11" s="2" t="s">
        <v>1908</v>
      </c>
    </row>
    <row r="12" ht="12.75" customHeight="1">
      <c r="A12" s="46">
        <v>1422.0</v>
      </c>
      <c r="B12" s="123" t="s">
        <v>3271</v>
      </c>
      <c r="C12" s="2" t="s">
        <v>2168</v>
      </c>
      <c r="D12" s="32" t="s">
        <v>2326</v>
      </c>
      <c r="E12" s="2" t="s">
        <v>2327</v>
      </c>
      <c r="F12" s="32" t="s">
        <v>1351</v>
      </c>
      <c r="G12" s="124" t="s">
        <v>1977</v>
      </c>
      <c r="H12" s="2" t="s">
        <v>409</v>
      </c>
      <c r="I12" s="2" t="s">
        <v>3616</v>
      </c>
    </row>
    <row r="13" ht="12.75" customHeight="1">
      <c r="A13" s="46">
        <v>1131.0</v>
      </c>
      <c r="B13" s="123"/>
      <c r="C13" s="2" t="s">
        <v>3120</v>
      </c>
      <c r="E13" s="2" t="s">
        <v>3121</v>
      </c>
      <c r="F13" s="32" t="s">
        <v>1351</v>
      </c>
      <c r="G13" s="124"/>
      <c r="H13" s="2" t="s">
        <v>461</v>
      </c>
    </row>
    <row r="14" ht="12.75" customHeight="1">
      <c r="A14" s="46">
        <v>1158.0</v>
      </c>
      <c r="B14" s="123">
        <v>36377.0</v>
      </c>
      <c r="C14" s="2" t="s">
        <v>3605</v>
      </c>
      <c r="E14" s="2" t="s">
        <v>3131</v>
      </c>
      <c r="F14" s="32" t="s">
        <v>1351</v>
      </c>
      <c r="G14" s="124" t="s">
        <v>1770</v>
      </c>
      <c r="H14" s="2" t="s">
        <v>464</v>
      </c>
    </row>
    <row r="15" ht="12.75" customHeight="1">
      <c r="A15" s="46">
        <v>1558.0</v>
      </c>
      <c r="B15" s="123" t="s">
        <v>3380</v>
      </c>
      <c r="C15" s="2" t="s">
        <v>3025</v>
      </c>
      <c r="D15" s="2" t="s">
        <v>3026</v>
      </c>
      <c r="E15" s="2" t="s">
        <v>3026</v>
      </c>
      <c r="F15" s="32" t="s">
        <v>1351</v>
      </c>
      <c r="G15" s="124" t="s">
        <v>2137</v>
      </c>
      <c r="H15" s="2" t="s">
        <v>2138</v>
      </c>
    </row>
    <row r="16" ht="12.75" customHeight="1">
      <c r="A16" s="46">
        <v>1348.0</v>
      </c>
      <c r="B16" s="123" t="s">
        <v>3230</v>
      </c>
      <c r="C16" s="2" t="s">
        <v>2165</v>
      </c>
      <c r="E16" s="32" t="s">
        <v>181</v>
      </c>
      <c r="F16" s="32" t="s">
        <v>1351</v>
      </c>
      <c r="G16" s="124" t="s">
        <v>1912</v>
      </c>
      <c r="H16" s="2" t="s">
        <v>765</v>
      </c>
    </row>
    <row r="17" ht="12.75" customHeight="1">
      <c r="A17" s="46">
        <v>1455.0</v>
      </c>
      <c r="B17" s="123">
        <v>40370.0</v>
      </c>
      <c r="C17" s="2" t="s">
        <v>618</v>
      </c>
      <c r="F17" s="32" t="s">
        <v>1351</v>
      </c>
      <c r="G17" s="124">
        <v>40370.0</v>
      </c>
      <c r="H17" s="2" t="s">
        <v>618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Footer>&amp;L_x000D_#737373 Caterpillar: Confidential Green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24.75"/>
    <col customWidth="1" min="3" max="3" width="17.25"/>
    <col customWidth="1" min="4" max="26" width="11.38"/>
  </cols>
  <sheetData>
    <row r="1" ht="12.75" customHeight="1">
      <c r="B1" s="32" t="s">
        <v>3656</v>
      </c>
      <c r="C1" s="32" t="s">
        <v>3657</v>
      </c>
      <c r="D1" s="32" t="s">
        <v>3658</v>
      </c>
    </row>
    <row r="2" ht="12.75" customHeight="1">
      <c r="C2" s="32"/>
    </row>
    <row r="3" ht="12.75" customHeight="1">
      <c r="B3" s="32" t="s">
        <v>579</v>
      </c>
      <c r="C3" s="32" t="s">
        <v>3659</v>
      </c>
    </row>
    <row r="4" ht="12.75" customHeight="1">
      <c r="B4" s="32" t="s">
        <v>3660</v>
      </c>
      <c r="C4" s="32" t="s">
        <v>3661</v>
      </c>
    </row>
    <row r="5" ht="12.75" customHeight="1">
      <c r="B5" s="2" t="s">
        <v>3662</v>
      </c>
    </row>
    <row r="6" ht="12.75" customHeight="1">
      <c r="B6" s="2" t="s">
        <v>3663</v>
      </c>
    </row>
    <row r="7" ht="12.75" customHeight="1">
      <c r="B7" s="2" t="s">
        <v>3664</v>
      </c>
    </row>
    <row r="8" ht="12.75" customHeight="1">
      <c r="B8" s="2" t="s">
        <v>3025</v>
      </c>
    </row>
    <row r="9" ht="12.75" customHeight="1">
      <c r="B9" s="2" t="s">
        <v>3665</v>
      </c>
    </row>
    <row r="10" ht="12.75" customHeight="1">
      <c r="B10" s="32" t="s">
        <v>2257</v>
      </c>
      <c r="C10" s="32" t="s">
        <v>3666</v>
      </c>
      <c r="D10" s="2" t="s">
        <v>3667</v>
      </c>
    </row>
    <row r="11" ht="12.75" customHeight="1">
      <c r="B11" s="2" t="s">
        <v>3121</v>
      </c>
    </row>
    <row r="12" ht="12.75" customHeight="1">
      <c r="B12" s="2" t="s">
        <v>2260</v>
      </c>
    </row>
    <row r="13" ht="12.75" customHeight="1">
      <c r="B13" s="2" t="s">
        <v>2912</v>
      </c>
    </row>
    <row r="14" ht="12.75" customHeight="1">
      <c r="B14" s="2" t="s">
        <v>3058</v>
      </c>
    </row>
    <row r="15" ht="12.75" customHeight="1">
      <c r="B15" s="32" t="s">
        <v>2306</v>
      </c>
    </row>
    <row r="16" ht="12.75" customHeight="1">
      <c r="B16" s="32" t="s">
        <v>1175</v>
      </c>
    </row>
    <row r="17" ht="12.75" customHeight="1">
      <c r="B17" s="32" t="s">
        <v>2302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Footer>&amp;L_x000D_#737373 Caterpillar: Confidential Green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38"/>
  </cols>
  <sheetData>
    <row r="1" ht="12.75" customHeight="1">
      <c r="A1" s="123" t="s">
        <v>3048</v>
      </c>
      <c r="B1" s="2" t="s">
        <v>1290</v>
      </c>
      <c r="C1" s="2" t="s">
        <v>2209</v>
      </c>
      <c r="D1" s="32" t="s">
        <v>2210</v>
      </c>
    </row>
    <row r="2" ht="12.75" customHeight="1">
      <c r="A2" s="123">
        <v>33618.0</v>
      </c>
      <c r="B2" s="2" t="s">
        <v>930</v>
      </c>
      <c r="C2" s="2" t="s">
        <v>2209</v>
      </c>
      <c r="D2" s="32" t="s">
        <v>2210</v>
      </c>
    </row>
    <row r="3" ht="12.75" customHeight="1">
      <c r="A3" s="123" t="s">
        <v>3049</v>
      </c>
      <c r="B3" s="2" t="s">
        <v>2345</v>
      </c>
      <c r="C3" s="2" t="s">
        <v>735</v>
      </c>
      <c r="D3" s="32" t="s">
        <v>2210</v>
      </c>
    </row>
    <row r="4" ht="12.75" customHeight="1">
      <c r="A4" s="123" t="s">
        <v>3050</v>
      </c>
      <c r="B4" s="2" t="s">
        <v>1175</v>
      </c>
      <c r="C4" s="2" t="s">
        <v>735</v>
      </c>
      <c r="D4" s="32" t="s">
        <v>2210</v>
      </c>
    </row>
    <row r="5" ht="12.75" customHeight="1">
      <c r="A5" s="123" t="s">
        <v>3051</v>
      </c>
      <c r="B5" s="2" t="s">
        <v>3655</v>
      </c>
      <c r="D5" s="2" t="s">
        <v>2912</v>
      </c>
    </row>
    <row r="6" ht="12.75" customHeight="1">
      <c r="A6" s="123" t="s">
        <v>3052</v>
      </c>
      <c r="B6" s="2" t="s">
        <v>2333</v>
      </c>
      <c r="D6" s="32" t="s">
        <v>2331</v>
      </c>
    </row>
    <row r="7" ht="12.75" customHeight="1">
      <c r="A7" s="123" t="s">
        <v>3053</v>
      </c>
      <c r="B7" s="2" t="s">
        <v>3054</v>
      </c>
      <c r="C7" s="2" t="s">
        <v>3055</v>
      </c>
      <c r="D7" s="32" t="s">
        <v>2331</v>
      </c>
    </row>
    <row r="8" ht="12.75" customHeight="1">
      <c r="A8" s="123" t="s">
        <v>3056</v>
      </c>
      <c r="B8" s="2" t="s">
        <v>3057</v>
      </c>
      <c r="C8" s="32" t="s">
        <v>3058</v>
      </c>
    </row>
    <row r="9" ht="12.75" customHeight="1">
      <c r="A9" s="123" t="s">
        <v>3059</v>
      </c>
      <c r="B9" s="2" t="s">
        <v>1175</v>
      </c>
      <c r="C9" s="2" t="s">
        <v>735</v>
      </c>
      <c r="D9" s="32" t="s">
        <v>2210</v>
      </c>
    </row>
    <row r="10" ht="12.75" customHeight="1">
      <c r="A10" s="123" t="s">
        <v>3060</v>
      </c>
      <c r="B10" s="2" t="s">
        <v>1508</v>
      </c>
      <c r="C10" s="2" t="s">
        <v>2599</v>
      </c>
      <c r="D10" s="32" t="s">
        <v>2210</v>
      </c>
    </row>
    <row r="11" ht="12.75" customHeight="1">
      <c r="A11" s="123" t="s">
        <v>3061</v>
      </c>
      <c r="B11" s="2" t="s">
        <v>3062</v>
      </c>
      <c r="C11" s="2" t="s">
        <v>2597</v>
      </c>
      <c r="D11" s="32" t="s">
        <v>2210</v>
      </c>
    </row>
    <row r="12" ht="12.75" customHeight="1">
      <c r="A12" s="123">
        <v>33690.0</v>
      </c>
      <c r="B12" s="2" t="s">
        <v>930</v>
      </c>
      <c r="C12" s="2" t="s">
        <v>2209</v>
      </c>
      <c r="D12" s="32" t="s">
        <v>2210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Footer>&amp;L_x000D_#737373 Caterpillar: Confidential Green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38"/>
    <col customWidth="1" min="4" max="4" width="15.25"/>
    <col customWidth="1" min="5" max="26" width="11.38"/>
  </cols>
  <sheetData>
    <row r="1" ht="12.75" customHeight="1"/>
    <row r="2" ht="12.75" customHeight="1"/>
    <row r="3" ht="12.75" customHeight="1">
      <c r="B3" s="32" t="s">
        <v>3668</v>
      </c>
    </row>
    <row r="4" ht="12.75" customHeight="1">
      <c r="C4" s="32" t="s">
        <v>3669</v>
      </c>
      <c r="D4" s="32" t="s">
        <v>3670</v>
      </c>
      <c r="E4" s="32" t="s">
        <v>3671</v>
      </c>
    </row>
    <row r="5" ht="12.75" customHeight="1">
      <c r="C5" s="32" t="s">
        <v>3672</v>
      </c>
      <c r="D5" s="32" t="s">
        <v>3673</v>
      </c>
      <c r="E5" s="32" t="s">
        <v>3674</v>
      </c>
    </row>
    <row r="6" ht="12.75" customHeight="1">
      <c r="C6" s="32" t="s">
        <v>3675</v>
      </c>
      <c r="D6" s="32" t="s">
        <v>3676</v>
      </c>
      <c r="E6" s="32" t="s">
        <v>3677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Footer>&amp;L_x000D_#737373 Caterpillar: Confidential Green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10.0"/>
    <col customWidth="1" min="2" max="2" width="11.88"/>
    <col customWidth="1" min="3" max="3" width="16.13"/>
    <col customWidth="1" min="4" max="4" width="13.75"/>
    <col customWidth="1" min="5" max="5" width="18.38"/>
    <col customWidth="1" min="6" max="6" width="6.38"/>
    <col customWidth="1" min="7" max="7" width="27.38"/>
    <col customWidth="1" min="8" max="8" width="4.13"/>
    <col customWidth="1" min="9" max="9" width="38.13"/>
    <col customWidth="1" min="10" max="10" width="4.38"/>
    <col customWidth="1" min="11" max="11" width="9.13"/>
    <col customWidth="1" min="12" max="12" width="4.88"/>
    <col customWidth="1" min="13" max="26" width="8.88"/>
  </cols>
  <sheetData>
    <row r="1" ht="14.25" customHeight="1">
      <c r="A1" s="5">
        <f>NOW()</f>
        <v>45617.67024</v>
      </c>
      <c r="C1" s="6" t="s">
        <v>635</v>
      </c>
      <c r="H1" s="7"/>
      <c r="I1" s="8" t="s">
        <v>3678</v>
      </c>
      <c r="K1" s="144"/>
      <c r="L1" s="145"/>
    </row>
    <row r="2" ht="14.25" customHeight="1">
      <c r="A2" s="10"/>
      <c r="B2" s="11" t="s">
        <v>3679</v>
      </c>
      <c r="H2" s="7"/>
      <c r="I2" s="12" t="s">
        <v>638</v>
      </c>
      <c r="K2" s="146" t="s">
        <v>639</v>
      </c>
      <c r="L2" s="147"/>
    </row>
    <row r="3" ht="8.25" customHeight="1">
      <c r="A3" s="10"/>
      <c r="E3" s="14"/>
      <c r="G3" s="15"/>
      <c r="H3" s="7"/>
      <c r="I3" s="15"/>
      <c r="K3" s="148"/>
      <c r="L3" s="149"/>
    </row>
    <row r="4" ht="14.25" customHeight="1">
      <c r="A4" s="17" t="s">
        <v>640</v>
      </c>
      <c r="B4" s="18" t="s">
        <v>641</v>
      </c>
      <c r="C4" s="18" t="s">
        <v>642</v>
      </c>
      <c r="D4" s="19" t="s">
        <v>643</v>
      </c>
      <c r="E4" s="20" t="s">
        <v>644</v>
      </c>
      <c r="F4" s="19"/>
      <c r="G4" s="21" t="s">
        <v>645</v>
      </c>
      <c r="H4" s="22"/>
      <c r="I4" s="18" t="s">
        <v>646</v>
      </c>
      <c r="J4" s="23"/>
      <c r="K4" s="150" t="s">
        <v>647</v>
      </c>
      <c r="L4" s="151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5.0" customHeight="1">
      <c r="A5" s="10"/>
      <c r="B5" s="23"/>
      <c r="C5" s="23"/>
      <c r="D5" s="23"/>
      <c r="E5" s="26"/>
      <c r="F5" s="23"/>
      <c r="G5" s="23"/>
      <c r="H5" s="7"/>
      <c r="I5" s="23"/>
      <c r="J5" s="23"/>
      <c r="K5" s="152"/>
      <c r="L5" s="145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2.75" customHeight="1">
      <c r="A6" s="28">
        <v>1.0</v>
      </c>
      <c r="B6" s="29" t="s">
        <v>648</v>
      </c>
      <c r="C6" s="29" t="s">
        <v>649</v>
      </c>
      <c r="D6" s="153" t="s">
        <v>650</v>
      </c>
      <c r="E6" s="31">
        <v>11688.0</v>
      </c>
      <c r="F6" s="32"/>
      <c r="G6" s="32" t="s">
        <v>105</v>
      </c>
      <c r="H6" s="33"/>
      <c r="I6" s="32"/>
      <c r="J6" s="32"/>
      <c r="K6" s="144"/>
      <c r="L6" s="145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ht="12.75" customHeight="1">
      <c r="B7" s="34"/>
      <c r="C7" s="34"/>
      <c r="D7" s="34"/>
      <c r="E7" s="36" t="s">
        <v>661</v>
      </c>
      <c r="F7" s="32"/>
      <c r="G7" s="32" t="s">
        <v>89</v>
      </c>
      <c r="H7" s="33"/>
      <c r="I7" s="32"/>
      <c r="J7" s="32"/>
      <c r="K7" s="52" t="s">
        <v>652</v>
      </c>
      <c r="L7" s="53">
        <v>1.0</v>
      </c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12.75" customHeight="1">
      <c r="A8" s="40"/>
      <c r="B8" s="41" t="s">
        <v>655</v>
      </c>
      <c r="C8" s="38">
        <v>1.0</v>
      </c>
      <c r="D8" s="32"/>
      <c r="E8" s="47" t="s">
        <v>670</v>
      </c>
      <c r="F8" s="48"/>
      <c r="G8" s="32" t="s">
        <v>620</v>
      </c>
      <c r="H8" s="33"/>
      <c r="I8" s="32" t="s">
        <v>671</v>
      </c>
      <c r="J8" s="32"/>
      <c r="K8" s="144"/>
      <c r="L8" s="145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ht="12.75" customHeight="1">
      <c r="A9" s="40"/>
      <c r="B9" s="32"/>
      <c r="C9" s="32"/>
      <c r="D9" s="32"/>
      <c r="E9" s="31">
        <v>11834.0</v>
      </c>
      <c r="F9" s="32"/>
      <c r="G9" s="32" t="s">
        <v>587</v>
      </c>
      <c r="H9" s="33"/>
      <c r="I9" s="41" t="s">
        <v>685</v>
      </c>
      <c r="J9" s="32"/>
      <c r="K9" s="144"/>
      <c r="L9" s="145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ht="12.75" customHeight="1">
      <c r="A10" s="40"/>
      <c r="B10" s="32"/>
      <c r="C10" s="32"/>
      <c r="D10" s="32"/>
      <c r="E10" s="31"/>
      <c r="F10" s="32"/>
      <c r="G10" s="32"/>
      <c r="H10" s="33"/>
      <c r="I10" s="41"/>
      <c r="J10" s="32"/>
      <c r="K10" s="144"/>
      <c r="L10" s="145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ht="12.75" customHeight="1">
      <c r="A11" s="40"/>
      <c r="B11" s="32"/>
      <c r="C11" s="32"/>
      <c r="D11" s="32"/>
      <c r="E11" s="31"/>
      <c r="F11" s="32"/>
      <c r="G11" s="32"/>
      <c r="H11" s="33"/>
      <c r="I11" s="32"/>
      <c r="J11" s="32"/>
      <c r="K11" s="144"/>
      <c r="L11" s="145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ht="12.75" customHeight="1">
      <c r="A12" s="28">
        <f>SUM(A6+1)</f>
        <v>2</v>
      </c>
      <c r="B12" s="29" t="s">
        <v>686</v>
      </c>
      <c r="C12" s="29" t="s">
        <v>687</v>
      </c>
      <c r="D12" s="153" t="s">
        <v>650</v>
      </c>
      <c r="E12" s="31">
        <v>11958.0</v>
      </c>
      <c r="F12" s="32"/>
      <c r="G12" s="32" t="s">
        <v>688</v>
      </c>
      <c r="H12" s="33"/>
      <c r="I12" s="32"/>
      <c r="J12" s="32"/>
      <c r="K12" s="52" t="s">
        <v>652</v>
      </c>
      <c r="L12" s="53">
        <f>SUM(L7+1)</f>
        <v>2</v>
      </c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ht="12.75" customHeight="1">
      <c r="B13" s="34"/>
      <c r="C13" s="34"/>
      <c r="D13" s="34"/>
      <c r="E13" s="31">
        <v>11959.0</v>
      </c>
      <c r="F13" s="32"/>
      <c r="G13" s="32" t="s">
        <v>689</v>
      </c>
      <c r="H13" s="33"/>
      <c r="I13" s="32" t="s">
        <v>690</v>
      </c>
      <c r="J13" s="32"/>
      <c r="K13" s="144"/>
      <c r="L13" s="144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2.75" customHeight="1">
      <c r="A14" s="40"/>
      <c r="B14" s="32"/>
      <c r="C14" s="32"/>
      <c r="D14" s="32"/>
      <c r="E14" s="31">
        <v>11959.0</v>
      </c>
      <c r="F14" s="32"/>
      <c r="G14" s="32" t="s">
        <v>688</v>
      </c>
      <c r="H14" s="33"/>
      <c r="I14" s="32"/>
      <c r="J14" s="32"/>
      <c r="K14" s="144"/>
      <c r="L14" s="145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2.75" customHeight="1">
      <c r="A15" s="40"/>
      <c r="B15" s="32"/>
      <c r="C15" s="32"/>
      <c r="D15" s="32"/>
      <c r="E15" s="31"/>
      <c r="F15" s="32"/>
      <c r="G15" s="32"/>
      <c r="H15" s="33"/>
      <c r="I15" s="32"/>
      <c r="J15" s="32"/>
      <c r="K15" s="144"/>
      <c r="L15" s="145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75" customHeight="1">
      <c r="A16" s="40"/>
      <c r="B16" s="32"/>
      <c r="C16" s="32"/>
      <c r="D16" s="32"/>
      <c r="E16" s="31"/>
      <c r="F16" s="32"/>
      <c r="G16" s="32"/>
      <c r="H16" s="33"/>
      <c r="I16" s="32"/>
      <c r="J16" s="32"/>
      <c r="K16" s="144"/>
      <c r="L16" s="145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75" customHeight="1">
      <c r="A17" s="28">
        <f>SUM(A12+1)</f>
        <v>3</v>
      </c>
      <c r="B17" s="29">
        <v>1933.0</v>
      </c>
      <c r="C17" s="29" t="s">
        <v>691</v>
      </c>
      <c r="D17" s="153" t="s">
        <v>650</v>
      </c>
      <c r="E17" s="36">
        <v>12054.0</v>
      </c>
      <c r="F17" s="32"/>
      <c r="G17" s="32" t="s">
        <v>587</v>
      </c>
      <c r="H17" s="33"/>
      <c r="I17" s="32"/>
      <c r="J17" s="32"/>
      <c r="K17" s="52" t="s">
        <v>652</v>
      </c>
      <c r="L17" s="53">
        <f>SUM(L12+1)</f>
        <v>3</v>
      </c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2.75" customHeight="1">
      <c r="B18" s="34"/>
      <c r="C18" s="34"/>
      <c r="D18" s="34"/>
      <c r="E18" s="36" t="s">
        <v>699</v>
      </c>
      <c r="F18" s="32"/>
      <c r="G18" s="32" t="s">
        <v>434</v>
      </c>
      <c r="H18" s="33"/>
      <c r="I18" s="32" t="s">
        <v>700</v>
      </c>
      <c r="J18" s="32"/>
      <c r="K18" s="144"/>
      <c r="L18" s="144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2.75" customHeight="1">
      <c r="A19" s="40"/>
      <c r="B19" s="41" t="s">
        <v>655</v>
      </c>
      <c r="C19" s="38">
        <f>SUM(C8+1)</f>
        <v>2</v>
      </c>
      <c r="D19" s="32"/>
      <c r="E19" s="47" t="s">
        <v>704</v>
      </c>
      <c r="F19" s="48"/>
      <c r="G19" s="32" t="s">
        <v>705</v>
      </c>
      <c r="H19" s="33"/>
      <c r="I19" s="41" t="s">
        <v>706</v>
      </c>
      <c r="J19" s="32"/>
      <c r="K19" s="144"/>
      <c r="L19" s="145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2.75" customHeight="1">
      <c r="A20" s="40"/>
      <c r="B20" s="32"/>
      <c r="C20" s="32"/>
      <c r="D20" s="32"/>
      <c r="E20" s="36">
        <v>12193.0</v>
      </c>
      <c r="F20" s="32"/>
      <c r="G20" s="32" t="s">
        <v>64</v>
      </c>
      <c r="H20" s="33"/>
      <c r="I20" s="32"/>
      <c r="J20" s="32"/>
      <c r="K20" s="144"/>
      <c r="L20" s="145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2.75" customHeight="1">
      <c r="A21" s="40"/>
      <c r="B21" s="32"/>
      <c r="C21" s="32"/>
      <c r="D21" s="32"/>
      <c r="E21" s="36">
        <v>12218.0</v>
      </c>
      <c r="F21" s="32"/>
      <c r="G21" s="32" t="s">
        <v>688</v>
      </c>
      <c r="H21" s="33"/>
      <c r="I21" s="41" t="s">
        <v>719</v>
      </c>
      <c r="J21" s="32"/>
      <c r="K21" s="144"/>
      <c r="L21" s="145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2.75" customHeight="1">
      <c r="A22" s="40"/>
      <c r="B22" s="32"/>
      <c r="C22" s="32"/>
      <c r="D22" s="32"/>
      <c r="E22" s="32"/>
      <c r="F22" s="32"/>
      <c r="G22" s="32"/>
      <c r="H22" s="32"/>
      <c r="I22" s="32"/>
      <c r="J22" s="32"/>
      <c r="K22" s="144"/>
      <c r="L22" s="145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2.75" customHeight="1">
      <c r="A23" s="40"/>
      <c r="B23" s="32"/>
      <c r="C23" s="32"/>
      <c r="D23" s="32"/>
      <c r="E23" s="31"/>
      <c r="F23" s="32"/>
      <c r="G23" s="32"/>
      <c r="H23" s="33"/>
      <c r="I23" s="32"/>
      <c r="J23" s="32"/>
      <c r="K23" s="144"/>
      <c r="L23" s="145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2.75" customHeight="1">
      <c r="A24" s="28">
        <f>SUM(A17+1)</f>
        <v>4</v>
      </c>
      <c r="B24" s="29">
        <v>1934.0</v>
      </c>
      <c r="C24" s="29" t="s">
        <v>720</v>
      </c>
      <c r="D24" s="153" t="s">
        <v>650</v>
      </c>
      <c r="E24" s="36">
        <v>12746.0</v>
      </c>
      <c r="F24" s="32"/>
      <c r="G24" s="32" t="s">
        <v>688</v>
      </c>
      <c r="H24" s="33"/>
      <c r="I24" s="32"/>
      <c r="J24" s="32"/>
      <c r="K24" s="52" t="s">
        <v>652</v>
      </c>
      <c r="L24" s="53">
        <f>SUM(L17+1)</f>
        <v>4</v>
      </c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2.75" customHeight="1">
      <c r="B25" s="34"/>
      <c r="C25" s="34"/>
      <c r="D25" s="34"/>
      <c r="E25" s="36" t="s">
        <v>725</v>
      </c>
      <c r="F25" s="32"/>
      <c r="G25" s="32" t="s">
        <v>726</v>
      </c>
      <c r="H25" s="33"/>
      <c r="I25" s="32"/>
      <c r="J25" s="32"/>
      <c r="K25" s="144"/>
      <c r="L25" s="145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2.75" customHeight="1">
      <c r="A26" s="40"/>
      <c r="B26" s="32"/>
      <c r="C26" s="50" t="s">
        <v>724</v>
      </c>
      <c r="D26" s="32"/>
      <c r="E26" s="36" t="s">
        <v>728</v>
      </c>
      <c r="F26" s="32"/>
      <c r="G26" s="32" t="s">
        <v>729</v>
      </c>
      <c r="H26" s="33"/>
      <c r="I26" s="32"/>
      <c r="J26" s="32"/>
      <c r="K26" s="144"/>
      <c r="L26" s="145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2.75" customHeight="1">
      <c r="A27" s="40"/>
      <c r="B27" s="41" t="s">
        <v>655</v>
      </c>
      <c r="C27" s="38">
        <f>SUM(C19+1)</f>
        <v>3</v>
      </c>
      <c r="D27" s="32"/>
      <c r="E27" s="36" t="s">
        <v>732</v>
      </c>
      <c r="F27" s="32"/>
      <c r="G27" s="32" t="s">
        <v>298</v>
      </c>
      <c r="H27" s="33"/>
      <c r="I27" s="32"/>
      <c r="J27" s="32"/>
      <c r="K27" s="144"/>
      <c r="L27" s="145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2.75" customHeight="1">
      <c r="A28" s="40"/>
      <c r="B28" s="32"/>
      <c r="C28" s="32"/>
      <c r="D28" s="32"/>
      <c r="E28" s="31">
        <v>12775.0</v>
      </c>
      <c r="F28" s="32"/>
      <c r="G28" s="32" t="s">
        <v>688</v>
      </c>
      <c r="H28" s="33"/>
      <c r="I28" s="32"/>
      <c r="J28" s="32"/>
      <c r="K28" s="144"/>
      <c r="L28" s="145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2.75" customHeight="1">
      <c r="A29" s="40"/>
      <c r="B29" s="32"/>
      <c r="C29" s="32"/>
      <c r="D29" s="32"/>
      <c r="E29" s="32"/>
      <c r="F29" s="32"/>
      <c r="G29" s="32"/>
      <c r="H29" s="33"/>
      <c r="I29" s="32"/>
      <c r="J29" s="32"/>
      <c r="K29" s="144"/>
      <c r="L29" s="145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2.75" customHeight="1">
      <c r="A30" s="40"/>
      <c r="B30" s="32"/>
      <c r="C30" s="32"/>
      <c r="D30" s="32"/>
      <c r="E30" s="31"/>
      <c r="F30" s="32"/>
      <c r="G30" s="32"/>
      <c r="H30" s="33"/>
      <c r="I30" s="32"/>
      <c r="J30" s="32"/>
      <c r="K30" s="144"/>
      <c r="L30" s="145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2.75" customHeight="1">
      <c r="A31" s="28">
        <f>SUM(A24+1)</f>
        <v>5</v>
      </c>
      <c r="B31" s="29">
        <v>1935.0</v>
      </c>
      <c r="C31" s="29" t="s">
        <v>735</v>
      </c>
      <c r="D31" s="153" t="s">
        <v>650</v>
      </c>
      <c r="E31" s="31">
        <v>12877.0</v>
      </c>
      <c r="F31" s="32"/>
      <c r="G31" s="32" t="s">
        <v>688</v>
      </c>
      <c r="H31" s="33"/>
      <c r="I31" s="51" t="s">
        <v>3680</v>
      </c>
      <c r="J31" s="32"/>
      <c r="K31" s="52" t="s">
        <v>652</v>
      </c>
      <c r="L31" s="53">
        <f>SUM(L24+1)</f>
        <v>5</v>
      </c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2.75" customHeight="1">
      <c r="B32" s="34"/>
      <c r="C32" s="34"/>
      <c r="D32" s="34"/>
      <c r="E32" s="36" t="s">
        <v>738</v>
      </c>
      <c r="F32" s="32"/>
      <c r="G32" s="32" t="s">
        <v>739</v>
      </c>
      <c r="H32" s="33"/>
      <c r="I32" s="51" t="s">
        <v>3681</v>
      </c>
      <c r="J32" s="32"/>
      <c r="K32" s="144"/>
      <c r="L32" s="145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2.75" customHeight="1">
      <c r="A33" s="40"/>
      <c r="B33" s="41" t="s">
        <v>655</v>
      </c>
      <c r="C33" s="38">
        <f>SUM(C27+1)</f>
        <v>4</v>
      </c>
      <c r="D33" s="32"/>
      <c r="E33" s="31">
        <v>12915.0</v>
      </c>
      <c r="F33" s="32"/>
      <c r="G33" s="32" t="s">
        <v>688</v>
      </c>
      <c r="H33" s="33"/>
      <c r="I33" s="32"/>
      <c r="J33" s="32"/>
      <c r="K33" s="144"/>
      <c r="L33" s="145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2.75" customHeight="1">
      <c r="A34" s="40"/>
      <c r="B34" s="32"/>
      <c r="C34" s="32"/>
      <c r="D34" s="32"/>
      <c r="E34" s="31"/>
      <c r="F34" s="32"/>
      <c r="G34" s="32"/>
      <c r="H34" s="33"/>
      <c r="I34" s="32"/>
      <c r="J34" s="32"/>
      <c r="K34" s="144"/>
      <c r="L34" s="145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2.75" customHeight="1">
      <c r="A35" s="40"/>
      <c r="B35" s="32"/>
      <c r="C35" s="32"/>
      <c r="D35" s="32"/>
      <c r="E35" s="31"/>
      <c r="F35" s="32"/>
      <c r="G35" s="32"/>
      <c r="H35" s="33"/>
      <c r="I35" s="32"/>
      <c r="J35" s="32"/>
      <c r="K35" s="144"/>
      <c r="L35" s="145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2.75" customHeight="1">
      <c r="A36" s="28">
        <f>SUM(A31+1)</f>
        <v>6</v>
      </c>
      <c r="B36" s="29">
        <v>1936.0</v>
      </c>
      <c r="C36" s="29" t="s">
        <v>56</v>
      </c>
      <c r="D36" s="153" t="s">
        <v>650</v>
      </c>
      <c r="E36" s="36">
        <v>13180.0</v>
      </c>
      <c r="F36" s="32"/>
      <c r="G36" s="32" t="s">
        <v>688</v>
      </c>
      <c r="H36" s="33"/>
      <c r="I36" s="32"/>
      <c r="J36" s="32"/>
      <c r="K36" s="52" t="s">
        <v>652</v>
      </c>
      <c r="L36" s="53">
        <f>SUM(L31+1)</f>
        <v>6</v>
      </c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2.75" customHeight="1">
      <c r="B37" s="34"/>
      <c r="C37" s="34"/>
      <c r="D37" s="34"/>
      <c r="E37" s="36" t="s">
        <v>751</v>
      </c>
      <c r="F37" s="32"/>
      <c r="G37" s="32" t="s">
        <v>752</v>
      </c>
      <c r="H37" s="33"/>
      <c r="I37" s="32"/>
      <c r="J37" s="32"/>
      <c r="K37" s="144"/>
      <c r="L37" s="145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2.75" customHeight="1">
      <c r="A38" s="40"/>
      <c r="B38" s="41" t="s">
        <v>655</v>
      </c>
      <c r="C38" s="53">
        <f>SUM(C33+1)</f>
        <v>5</v>
      </c>
      <c r="D38" s="32"/>
      <c r="E38" s="36">
        <v>13259.0</v>
      </c>
      <c r="F38" s="32"/>
      <c r="G38" s="32" t="s">
        <v>688</v>
      </c>
      <c r="H38" s="33"/>
      <c r="I38" s="41" t="s">
        <v>758</v>
      </c>
      <c r="J38" s="32"/>
      <c r="K38" s="144"/>
      <c r="L38" s="145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2.75" customHeight="1">
      <c r="A39" s="40"/>
      <c r="B39" s="32"/>
      <c r="C39" s="32"/>
      <c r="D39" s="32"/>
      <c r="E39" s="32"/>
      <c r="F39" s="32"/>
      <c r="G39" s="32"/>
      <c r="H39" s="32"/>
      <c r="I39" s="32"/>
      <c r="J39" s="32"/>
      <c r="K39" s="144"/>
      <c r="L39" s="145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2.75" customHeight="1">
      <c r="A40" s="40"/>
      <c r="B40" s="32"/>
      <c r="C40" s="32"/>
      <c r="D40" s="32"/>
      <c r="E40" s="36"/>
      <c r="F40" s="32"/>
      <c r="G40" s="32"/>
      <c r="H40" s="33"/>
      <c r="I40" s="32"/>
      <c r="J40" s="32"/>
      <c r="K40" s="144"/>
      <c r="L40" s="145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2.75" customHeight="1">
      <c r="A41" s="28">
        <f>SUM(A36+1)</f>
        <v>7</v>
      </c>
      <c r="B41" s="29">
        <v>1937.0</v>
      </c>
      <c r="C41" s="29" t="s">
        <v>759</v>
      </c>
      <c r="D41" s="153" t="s">
        <v>650</v>
      </c>
      <c r="E41" s="36">
        <v>13480.0</v>
      </c>
      <c r="F41" s="32"/>
      <c r="G41" s="32" t="s">
        <v>688</v>
      </c>
      <c r="H41" s="33"/>
      <c r="I41" s="32"/>
      <c r="J41" s="32"/>
      <c r="K41" s="52" t="s">
        <v>652</v>
      </c>
      <c r="L41" s="53">
        <f>SUM(L36+1)</f>
        <v>7</v>
      </c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2.75" customHeight="1">
      <c r="B42" s="34"/>
      <c r="C42" s="34"/>
      <c r="D42" s="34"/>
      <c r="E42" s="36" t="s">
        <v>761</v>
      </c>
      <c r="F42" s="32"/>
      <c r="G42" s="32" t="s">
        <v>49</v>
      </c>
      <c r="H42" s="33"/>
      <c r="I42" s="32"/>
      <c r="J42" s="32"/>
      <c r="K42" s="144"/>
      <c r="L42" s="145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2.75" customHeight="1">
      <c r="A43" s="40"/>
      <c r="B43" s="41" t="s">
        <v>655</v>
      </c>
      <c r="C43" s="53">
        <f>SUM(C38+1)</f>
        <v>6</v>
      </c>
      <c r="D43" s="32"/>
      <c r="E43" s="36" t="s">
        <v>764</v>
      </c>
      <c r="F43" s="32"/>
      <c r="G43" s="32" t="s">
        <v>765</v>
      </c>
      <c r="H43" s="33"/>
      <c r="I43" s="32"/>
      <c r="J43" s="32"/>
      <c r="K43" s="144"/>
      <c r="L43" s="145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2.75" customHeight="1">
      <c r="A44" s="40"/>
      <c r="B44" s="32"/>
      <c r="C44" s="32"/>
      <c r="D44" s="32"/>
      <c r="E44" s="36">
        <v>13605.0</v>
      </c>
      <c r="F44" s="32"/>
      <c r="G44" s="32" t="s">
        <v>688</v>
      </c>
      <c r="H44" s="33"/>
      <c r="I44" s="41" t="s">
        <v>776</v>
      </c>
      <c r="J44" s="32"/>
      <c r="K44" s="144"/>
      <c r="L44" s="145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2.75" customHeight="1">
      <c r="A45" s="40"/>
      <c r="B45" s="32"/>
      <c r="C45" s="32"/>
      <c r="D45" s="32"/>
      <c r="E45" s="36"/>
      <c r="F45" s="32"/>
      <c r="G45" s="32"/>
      <c r="H45" s="33"/>
      <c r="I45" s="32"/>
      <c r="J45" s="32"/>
      <c r="K45" s="144"/>
      <c r="L45" s="145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2.75" customHeight="1">
      <c r="A46" s="40"/>
      <c r="B46" s="32"/>
      <c r="C46" s="32"/>
      <c r="D46" s="32"/>
      <c r="E46" s="36"/>
      <c r="F46" s="32"/>
      <c r="G46" s="32"/>
      <c r="H46" s="33"/>
      <c r="I46" s="32"/>
      <c r="J46" s="32"/>
      <c r="K46" s="144"/>
      <c r="L46" s="145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2.75" customHeight="1">
      <c r="A47" s="28">
        <f>SUM(A41+1)</f>
        <v>8</v>
      </c>
      <c r="B47" s="29" t="s">
        <v>777</v>
      </c>
      <c r="C47" s="29" t="s">
        <v>778</v>
      </c>
      <c r="D47" s="153" t="s">
        <v>650</v>
      </c>
      <c r="E47" s="36">
        <v>13888.0</v>
      </c>
      <c r="F47" s="32"/>
      <c r="G47" s="32" t="s">
        <v>688</v>
      </c>
      <c r="H47" s="33"/>
      <c r="I47" s="32"/>
      <c r="J47" s="32"/>
      <c r="K47" s="52" t="s">
        <v>652</v>
      </c>
      <c r="L47" s="53">
        <f>SUM(L41+1)</f>
        <v>8</v>
      </c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2.75" customHeight="1">
      <c r="B48" s="34"/>
      <c r="C48" s="34"/>
      <c r="D48" s="34"/>
      <c r="E48" s="36" t="s">
        <v>779</v>
      </c>
      <c r="F48" s="32"/>
      <c r="G48" s="32" t="s">
        <v>780</v>
      </c>
      <c r="H48" s="33"/>
      <c r="I48" s="32"/>
      <c r="J48" s="32"/>
      <c r="K48" s="144"/>
      <c r="L48" s="145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2.75" customHeight="1">
      <c r="A49" s="40"/>
      <c r="B49" s="41" t="s">
        <v>655</v>
      </c>
      <c r="C49" s="53">
        <f>SUM(C43+1)</f>
        <v>7</v>
      </c>
      <c r="D49" s="32"/>
      <c r="E49" s="36" t="s">
        <v>788</v>
      </c>
      <c r="F49" s="32"/>
      <c r="G49" s="32" t="s">
        <v>336</v>
      </c>
      <c r="H49" s="33"/>
      <c r="I49" s="32"/>
      <c r="J49" s="32"/>
      <c r="K49" s="144"/>
      <c r="L49" s="145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2.75" customHeight="1">
      <c r="A50" s="40"/>
      <c r="B50" s="32"/>
      <c r="C50" s="32"/>
      <c r="D50" s="32"/>
      <c r="E50" s="36">
        <v>14013.0</v>
      </c>
      <c r="F50" s="32"/>
      <c r="G50" s="32" t="s">
        <v>688</v>
      </c>
      <c r="H50" s="33"/>
      <c r="I50" s="32"/>
      <c r="J50" s="32"/>
      <c r="K50" s="144"/>
      <c r="L50" s="145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2.75" customHeight="1">
      <c r="A51" s="40"/>
      <c r="B51" s="32"/>
      <c r="C51" s="32"/>
      <c r="D51" s="32"/>
      <c r="E51" s="36"/>
      <c r="F51" s="32"/>
      <c r="G51" s="32"/>
      <c r="H51" s="33"/>
      <c r="I51" s="32"/>
      <c r="J51" s="32"/>
      <c r="K51" s="144"/>
      <c r="L51" s="145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2.75" customHeight="1">
      <c r="A52" s="40"/>
      <c r="B52" s="32"/>
      <c r="C52" s="32"/>
      <c r="D52" s="32"/>
      <c r="E52" s="36"/>
      <c r="F52" s="32"/>
      <c r="G52" s="32"/>
      <c r="H52" s="33"/>
      <c r="I52" s="32"/>
      <c r="J52" s="32"/>
      <c r="K52" s="144"/>
      <c r="L52" s="145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2.75" customHeight="1">
      <c r="A53" s="28">
        <f>SUM(A47+1)</f>
        <v>9</v>
      </c>
      <c r="B53" s="29" t="s">
        <v>794</v>
      </c>
      <c r="C53" s="29" t="s">
        <v>687</v>
      </c>
      <c r="D53" s="153" t="s">
        <v>650</v>
      </c>
      <c r="E53" s="36">
        <v>14096.0</v>
      </c>
      <c r="F53" s="32"/>
      <c r="G53" s="32" t="s">
        <v>688</v>
      </c>
      <c r="H53" s="33"/>
      <c r="I53" s="32"/>
      <c r="J53" s="32"/>
      <c r="K53" s="52" t="s">
        <v>652</v>
      </c>
      <c r="L53" s="53">
        <f>SUM(L47+1)</f>
        <v>9</v>
      </c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2.75" customHeight="1">
      <c r="B54" s="34"/>
      <c r="C54" s="34"/>
      <c r="D54" s="34"/>
      <c r="E54" s="36" t="s">
        <v>795</v>
      </c>
      <c r="F54" s="32"/>
      <c r="G54" s="32" t="s">
        <v>528</v>
      </c>
      <c r="H54" s="33"/>
      <c r="I54" s="32" t="s">
        <v>796</v>
      </c>
      <c r="J54" s="32"/>
      <c r="K54" s="144"/>
      <c r="L54" s="145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2.75" customHeight="1">
      <c r="A55" s="40"/>
      <c r="B55" s="32"/>
      <c r="C55" s="32"/>
      <c r="D55" s="32"/>
      <c r="E55" s="36">
        <v>14098.0</v>
      </c>
      <c r="F55" s="32"/>
      <c r="G55" s="32" t="s">
        <v>688</v>
      </c>
      <c r="H55" s="33"/>
      <c r="I55" s="32"/>
      <c r="J55" s="32"/>
      <c r="K55" s="144"/>
      <c r="L55" s="145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2.75" customHeight="1">
      <c r="A56" s="40"/>
      <c r="B56" s="32"/>
      <c r="C56" s="32"/>
      <c r="D56" s="32"/>
      <c r="E56" s="36"/>
      <c r="F56" s="32"/>
      <c r="G56" s="32"/>
      <c r="H56" s="33"/>
      <c r="I56" s="32"/>
      <c r="J56" s="32"/>
      <c r="K56" s="144"/>
      <c r="L56" s="145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2.75" customHeight="1">
      <c r="A57" s="40"/>
      <c r="B57" s="32"/>
      <c r="C57" s="32"/>
      <c r="D57" s="32"/>
      <c r="E57" s="36"/>
      <c r="F57" s="32"/>
      <c r="G57" s="32"/>
      <c r="H57" s="33"/>
      <c r="I57" s="32"/>
      <c r="J57" s="32"/>
      <c r="K57" s="144"/>
      <c r="L57" s="145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2.75" customHeight="1">
      <c r="A58" s="28">
        <f>SUM(A53+1)</f>
        <v>10</v>
      </c>
      <c r="B58" s="29" t="s">
        <v>797</v>
      </c>
      <c r="C58" s="29" t="s">
        <v>798</v>
      </c>
      <c r="D58" s="153" t="s">
        <v>650</v>
      </c>
      <c r="E58" s="36">
        <v>14262.0</v>
      </c>
      <c r="F58" s="32"/>
      <c r="G58" s="32" t="s">
        <v>688</v>
      </c>
      <c r="H58" s="33"/>
      <c r="I58" s="32"/>
      <c r="J58" s="32"/>
      <c r="K58" s="52" t="s">
        <v>652</v>
      </c>
      <c r="L58" s="53">
        <f>SUM(L53+1)</f>
        <v>10</v>
      </c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2.75" customHeight="1">
      <c r="B59" s="34"/>
      <c r="C59" s="34"/>
      <c r="D59" s="34"/>
      <c r="E59" s="36" t="s">
        <v>805</v>
      </c>
      <c r="F59" s="32"/>
      <c r="G59" s="32" t="s">
        <v>108</v>
      </c>
      <c r="H59" s="33"/>
      <c r="I59" s="32"/>
      <c r="J59" s="32"/>
      <c r="K59" s="144"/>
      <c r="L59" s="145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2.75" customHeight="1">
      <c r="A60" s="40"/>
      <c r="B60" s="41" t="s">
        <v>655</v>
      </c>
      <c r="C60" s="53">
        <f>SUM(C49+1)</f>
        <v>8</v>
      </c>
      <c r="D60" s="32"/>
      <c r="E60" s="36" t="s">
        <v>811</v>
      </c>
      <c r="F60" s="32"/>
      <c r="G60" s="32" t="s">
        <v>324</v>
      </c>
      <c r="H60" s="33"/>
      <c r="I60" s="32"/>
      <c r="J60" s="32"/>
      <c r="K60" s="144"/>
      <c r="L60" s="145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2.75" customHeight="1">
      <c r="A61" s="40"/>
      <c r="B61" s="32"/>
      <c r="C61" s="32"/>
      <c r="D61" s="32"/>
      <c r="E61" s="36">
        <v>14364.0</v>
      </c>
      <c r="F61" s="32"/>
      <c r="G61" s="32" t="s">
        <v>688</v>
      </c>
      <c r="H61" s="33"/>
      <c r="I61" s="41" t="s">
        <v>816</v>
      </c>
      <c r="J61" s="32"/>
      <c r="K61" s="144"/>
      <c r="L61" s="145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2.75" customHeight="1">
      <c r="A62" s="40"/>
      <c r="B62" s="32"/>
      <c r="C62" s="32"/>
      <c r="D62" s="32"/>
      <c r="E62" s="36"/>
      <c r="F62" s="32"/>
      <c r="G62" s="32"/>
      <c r="H62" s="33"/>
      <c r="I62" s="32"/>
      <c r="J62" s="32"/>
      <c r="K62" s="144"/>
      <c r="L62" s="145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2.75" customHeight="1">
      <c r="A63" s="40"/>
      <c r="B63" s="32"/>
      <c r="C63" s="32"/>
      <c r="D63" s="32"/>
      <c r="E63" s="36"/>
      <c r="F63" s="32"/>
      <c r="G63" s="32"/>
      <c r="H63" s="33"/>
      <c r="I63" s="32"/>
      <c r="J63" s="32"/>
      <c r="K63" s="144"/>
      <c r="L63" s="145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2.75" customHeight="1">
      <c r="A64" s="28">
        <f>SUM(A58+1)</f>
        <v>11</v>
      </c>
      <c r="B64" s="29" t="s">
        <v>817</v>
      </c>
      <c r="C64" s="29" t="s">
        <v>818</v>
      </c>
      <c r="D64" s="153" t="s">
        <v>650</v>
      </c>
      <c r="E64" s="36">
        <v>14377.0</v>
      </c>
      <c r="F64" s="32"/>
      <c r="G64" s="32" t="s">
        <v>688</v>
      </c>
      <c r="H64" s="33"/>
      <c r="I64" s="32"/>
      <c r="J64" s="32"/>
      <c r="K64" s="52" t="s">
        <v>652</v>
      </c>
      <c r="L64" s="53">
        <f>SUM(L58+1)</f>
        <v>11</v>
      </c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2.75" customHeight="1">
      <c r="B65" s="34"/>
      <c r="C65" s="34"/>
      <c r="D65" s="34"/>
      <c r="E65" s="36"/>
      <c r="F65" s="32"/>
      <c r="G65" s="32" t="s">
        <v>819</v>
      </c>
      <c r="H65" s="33"/>
      <c r="I65" s="32" t="s">
        <v>820</v>
      </c>
      <c r="J65" s="32"/>
      <c r="K65" s="144"/>
      <c r="L65" s="145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2.75" customHeight="1">
      <c r="A66" s="40"/>
      <c r="B66" s="32"/>
      <c r="C66" s="32"/>
      <c r="D66" s="32"/>
      <c r="E66" s="36">
        <v>14413.0</v>
      </c>
      <c r="F66" s="32"/>
      <c r="G66" s="32" t="s">
        <v>688</v>
      </c>
      <c r="H66" s="33"/>
      <c r="I66" s="32"/>
      <c r="J66" s="32"/>
      <c r="K66" s="144"/>
      <c r="L66" s="145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2.75" customHeight="1">
      <c r="A67" s="40"/>
      <c r="B67" s="32"/>
      <c r="C67" s="32"/>
      <c r="D67" s="32"/>
      <c r="E67" s="36"/>
      <c r="F67" s="32"/>
      <c r="G67" s="32"/>
      <c r="H67" s="33"/>
      <c r="I67" s="32"/>
      <c r="J67" s="32"/>
      <c r="K67" s="144"/>
      <c r="L67" s="145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2.75" customHeight="1">
      <c r="A68" s="40"/>
      <c r="B68" s="32"/>
      <c r="C68" s="32"/>
      <c r="D68" s="32"/>
      <c r="E68" s="36"/>
      <c r="F68" s="32"/>
      <c r="G68" s="32"/>
      <c r="H68" s="33"/>
      <c r="I68" s="32"/>
      <c r="J68" s="32"/>
      <c r="K68" s="144"/>
      <c r="L68" s="145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2.75" customHeight="1">
      <c r="A69" s="28">
        <f>SUM(A64+1)</f>
        <v>12</v>
      </c>
      <c r="B69" s="29" t="s">
        <v>821</v>
      </c>
      <c r="C69" s="29" t="s">
        <v>822</v>
      </c>
      <c r="D69" s="153" t="s">
        <v>650</v>
      </c>
      <c r="E69" s="36">
        <v>14627.0</v>
      </c>
      <c r="F69" s="32"/>
      <c r="G69" s="32" t="s">
        <v>688</v>
      </c>
      <c r="H69" s="33"/>
      <c r="I69" s="32"/>
      <c r="J69" s="32"/>
      <c r="K69" s="52" t="s">
        <v>652</v>
      </c>
      <c r="L69" s="53">
        <f>SUM(L64+1)</f>
        <v>12</v>
      </c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2.75" customHeight="1">
      <c r="B70" s="34"/>
      <c r="C70" s="34"/>
      <c r="D70" s="34"/>
      <c r="E70" s="36" t="s">
        <v>826</v>
      </c>
      <c r="F70" s="32"/>
      <c r="G70" s="32" t="s">
        <v>207</v>
      </c>
      <c r="H70" s="33"/>
      <c r="I70" s="32" t="s">
        <v>827</v>
      </c>
      <c r="J70" s="32"/>
      <c r="K70" s="144"/>
      <c r="L70" s="145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2.75" customHeight="1">
      <c r="A71" s="40"/>
      <c r="B71" s="41" t="s">
        <v>655</v>
      </c>
      <c r="C71" s="53">
        <f>SUM(C60+1)</f>
        <v>9</v>
      </c>
      <c r="D71" s="32"/>
      <c r="E71" s="36" t="s">
        <v>833</v>
      </c>
      <c r="F71" s="32"/>
      <c r="G71" s="32" t="s">
        <v>30</v>
      </c>
      <c r="H71" s="33"/>
      <c r="I71" s="32" t="s">
        <v>834</v>
      </c>
      <c r="J71" s="32"/>
      <c r="K71" s="144"/>
      <c r="L71" s="145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2.75" customHeight="1">
      <c r="A72" s="40"/>
      <c r="B72" s="32"/>
      <c r="C72" s="32"/>
      <c r="D72" s="32"/>
      <c r="E72" s="36">
        <v>14732.0</v>
      </c>
      <c r="F72" s="32"/>
      <c r="G72" s="32" t="s">
        <v>688</v>
      </c>
      <c r="H72" s="33"/>
      <c r="I72" s="41" t="s">
        <v>840</v>
      </c>
      <c r="J72" s="32"/>
      <c r="K72" s="144"/>
      <c r="L72" s="145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2.75" customHeight="1">
      <c r="A73" s="40"/>
      <c r="B73" s="32"/>
      <c r="C73" s="32"/>
      <c r="D73" s="32"/>
      <c r="E73" s="36"/>
      <c r="F73" s="32"/>
      <c r="G73" s="32"/>
      <c r="H73" s="33"/>
      <c r="I73" s="32"/>
      <c r="J73" s="32"/>
      <c r="K73" s="144"/>
      <c r="L73" s="145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2.75" customHeight="1">
      <c r="A74" s="40"/>
      <c r="B74" s="32"/>
      <c r="C74" s="32"/>
      <c r="D74" s="32"/>
      <c r="E74" s="36"/>
      <c r="F74" s="32"/>
      <c r="G74" s="32"/>
      <c r="H74" s="33"/>
      <c r="I74" s="32"/>
      <c r="J74" s="32"/>
      <c r="K74" s="144"/>
      <c r="L74" s="145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2.75" customHeight="1">
      <c r="A75" s="28">
        <f>SUM(A69+1)</f>
        <v>13</v>
      </c>
      <c r="B75" s="55" t="s">
        <v>841</v>
      </c>
      <c r="C75" s="55" t="s">
        <v>842</v>
      </c>
      <c r="D75" s="154" t="s">
        <v>843</v>
      </c>
      <c r="E75" s="36">
        <v>14842.0</v>
      </c>
      <c r="F75" s="32"/>
      <c r="G75" s="32" t="s">
        <v>688</v>
      </c>
      <c r="H75" s="33"/>
      <c r="I75" s="41" t="s">
        <v>844</v>
      </c>
      <c r="K75" s="52" t="s">
        <v>652</v>
      </c>
      <c r="L75" s="53">
        <f>SUM(L69+1)</f>
        <v>13</v>
      </c>
    </row>
    <row r="76" ht="12.75" customHeight="1">
      <c r="B76" s="34"/>
      <c r="C76" s="34"/>
      <c r="D76" s="34"/>
      <c r="E76" s="36"/>
      <c r="F76" s="32"/>
      <c r="G76" s="32" t="s">
        <v>553</v>
      </c>
      <c r="H76" s="33"/>
      <c r="I76" s="41" t="s">
        <v>845</v>
      </c>
      <c r="K76" s="144"/>
      <c r="L76" s="145"/>
    </row>
    <row r="77" ht="12.75" customHeight="1">
      <c r="A77" s="40"/>
      <c r="B77" s="58"/>
      <c r="C77" s="58"/>
      <c r="D77" s="58"/>
      <c r="E77" s="36">
        <v>14842.0</v>
      </c>
      <c r="F77" s="32"/>
      <c r="G77" s="32" t="s">
        <v>688</v>
      </c>
      <c r="H77" s="33"/>
      <c r="I77" s="41" t="s">
        <v>846</v>
      </c>
      <c r="K77" s="144"/>
      <c r="L77" s="145"/>
    </row>
    <row r="78" ht="12.75" customHeight="1">
      <c r="A78" s="40"/>
      <c r="B78" s="58"/>
      <c r="C78" s="58"/>
      <c r="D78" s="58"/>
      <c r="E78" s="36"/>
      <c r="F78" s="32"/>
      <c r="G78" s="32"/>
      <c r="H78" s="33"/>
      <c r="I78" s="59" t="s">
        <v>3682</v>
      </c>
      <c r="K78" s="144"/>
      <c r="L78" s="145"/>
    </row>
    <row r="79" ht="12.75" customHeight="1">
      <c r="A79" s="40"/>
      <c r="B79" s="58"/>
      <c r="C79" s="58"/>
      <c r="D79" s="58"/>
      <c r="E79" s="36"/>
      <c r="F79" s="32"/>
      <c r="G79" s="32"/>
      <c r="H79" s="33"/>
      <c r="I79" s="59"/>
      <c r="K79" s="144"/>
      <c r="L79" s="145"/>
    </row>
    <row r="80" ht="12.75" customHeight="1">
      <c r="A80" s="28">
        <f>SUM(A75+1)</f>
        <v>14</v>
      </c>
      <c r="B80" s="55" t="s">
        <v>848</v>
      </c>
      <c r="C80" s="55" t="s">
        <v>849</v>
      </c>
      <c r="D80" s="154" t="s">
        <v>850</v>
      </c>
      <c r="E80" s="49" t="s">
        <v>851</v>
      </c>
      <c r="F80" s="32"/>
      <c r="G80" s="32" t="s">
        <v>688</v>
      </c>
      <c r="H80" s="33"/>
      <c r="I80" s="41" t="s">
        <v>844</v>
      </c>
      <c r="K80" s="52" t="s">
        <v>652</v>
      </c>
      <c r="L80" s="53">
        <f>SUM(L75+1)</f>
        <v>14</v>
      </c>
    </row>
    <row r="81" ht="12.75" customHeight="1">
      <c r="B81" s="34"/>
      <c r="C81" s="34"/>
      <c r="D81" s="34"/>
      <c r="E81" s="36"/>
      <c r="F81" s="32"/>
      <c r="G81" s="32" t="s">
        <v>552</v>
      </c>
      <c r="H81" s="33"/>
      <c r="I81" s="41" t="s">
        <v>3683</v>
      </c>
      <c r="L81" s="9"/>
    </row>
    <row r="82" ht="12.75" customHeight="1">
      <c r="A82" s="40"/>
      <c r="B82" s="58"/>
      <c r="C82" s="58"/>
      <c r="D82" s="58"/>
      <c r="E82" s="49" t="s">
        <v>851</v>
      </c>
      <c r="F82" s="32"/>
      <c r="G82" s="32" t="s">
        <v>688</v>
      </c>
      <c r="H82" s="33"/>
      <c r="I82" s="41" t="s">
        <v>853</v>
      </c>
      <c r="L82" s="9"/>
    </row>
    <row r="83" ht="12.75" customHeight="1">
      <c r="A83" s="40"/>
      <c r="B83" s="58"/>
      <c r="C83" s="58"/>
      <c r="D83" s="58"/>
      <c r="E83" s="36"/>
      <c r="F83" s="32"/>
      <c r="G83" s="32"/>
      <c r="H83" s="33"/>
      <c r="I83" s="59" t="s">
        <v>854</v>
      </c>
      <c r="L83" s="9"/>
    </row>
    <row r="84" ht="12.75" customHeight="1">
      <c r="A84" s="40"/>
      <c r="B84" s="32"/>
      <c r="C84" s="32"/>
      <c r="D84" s="32"/>
      <c r="E84" s="36"/>
      <c r="F84" s="32"/>
      <c r="G84" s="32"/>
      <c r="H84" s="33"/>
      <c r="I84" s="32"/>
      <c r="J84" s="32"/>
      <c r="K84" s="32"/>
      <c r="L84" s="9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2.75" customHeight="1">
      <c r="A85" s="40"/>
      <c r="B85" s="32"/>
      <c r="C85" s="32"/>
      <c r="D85" s="32"/>
      <c r="E85" s="31"/>
      <c r="F85" s="32"/>
      <c r="G85" s="32"/>
      <c r="H85" s="33"/>
      <c r="I85" s="32"/>
      <c r="J85" s="32"/>
      <c r="K85" s="144"/>
      <c r="L85" s="145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2.75" customHeight="1">
      <c r="A86" s="28">
        <f>SUM(A80+1)</f>
        <v>15</v>
      </c>
      <c r="B86" s="29">
        <v>1941.0</v>
      </c>
      <c r="C86" s="29" t="s">
        <v>778</v>
      </c>
      <c r="D86" s="153" t="s">
        <v>650</v>
      </c>
      <c r="E86" s="36">
        <v>14991.0</v>
      </c>
      <c r="F86" s="32"/>
      <c r="G86" s="32" t="s">
        <v>689</v>
      </c>
      <c r="H86" s="33"/>
      <c r="I86" s="32"/>
      <c r="J86" s="32"/>
      <c r="K86" s="52" t="s">
        <v>652</v>
      </c>
      <c r="L86" s="53">
        <f>SUM(L80+1)</f>
        <v>15</v>
      </c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2.75" customHeight="1">
      <c r="B87" s="34"/>
      <c r="C87" s="34"/>
      <c r="D87" s="34"/>
      <c r="E87" s="36" t="s">
        <v>857</v>
      </c>
      <c r="F87" s="32"/>
      <c r="G87" s="32" t="s">
        <v>9</v>
      </c>
      <c r="H87" s="33"/>
      <c r="I87" s="32"/>
      <c r="J87" s="32"/>
      <c r="K87" s="144"/>
      <c r="L87" s="145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2.75" customHeight="1">
      <c r="A88" s="28"/>
      <c r="B88" s="41" t="s">
        <v>655</v>
      </c>
      <c r="C88" s="53">
        <f>SUM(C71+1)</f>
        <v>10</v>
      </c>
      <c r="D88" s="32"/>
      <c r="E88" s="36" t="s">
        <v>868</v>
      </c>
      <c r="F88" s="32"/>
      <c r="G88" s="32" t="s">
        <v>573</v>
      </c>
      <c r="H88" s="33"/>
      <c r="I88" s="32"/>
      <c r="J88" s="32"/>
      <c r="K88" s="144"/>
      <c r="L88" s="145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2.75" customHeight="1">
      <c r="A89" s="40"/>
      <c r="B89" s="32"/>
      <c r="C89" s="32"/>
      <c r="D89" s="32"/>
      <c r="E89" s="36">
        <v>15078.0</v>
      </c>
      <c r="F89" s="32"/>
      <c r="G89" s="32" t="s">
        <v>689</v>
      </c>
      <c r="H89" s="33"/>
      <c r="I89" s="41" t="s">
        <v>869</v>
      </c>
      <c r="J89" s="32"/>
      <c r="K89" s="144"/>
      <c r="L89" s="145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2.75" customHeight="1">
      <c r="A90" s="40"/>
      <c r="B90" s="32"/>
      <c r="C90" s="32"/>
      <c r="D90" s="32"/>
      <c r="E90" s="36"/>
      <c r="F90" s="32"/>
      <c r="G90" s="32"/>
      <c r="H90" s="33"/>
      <c r="I90" s="32"/>
      <c r="J90" s="32"/>
      <c r="K90" s="144"/>
      <c r="L90" s="145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2.75" customHeight="1">
      <c r="A91" s="40"/>
      <c r="B91" s="32"/>
      <c r="C91" s="32"/>
      <c r="D91" s="32"/>
      <c r="E91" s="36"/>
      <c r="F91" s="32"/>
      <c r="G91" s="32"/>
      <c r="H91" s="33"/>
      <c r="I91" s="32"/>
      <c r="J91" s="32"/>
      <c r="K91" s="144"/>
      <c r="L91" s="145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2.75" customHeight="1">
      <c r="A92" s="61">
        <f>SUM(A86+1)</f>
        <v>16</v>
      </c>
      <c r="B92" s="29">
        <v>1942.0</v>
      </c>
      <c r="C92" s="29" t="s">
        <v>870</v>
      </c>
      <c r="D92" s="29" t="s">
        <v>871</v>
      </c>
      <c r="E92" s="42">
        <v>15356.0</v>
      </c>
      <c r="F92" s="43"/>
      <c r="G92" s="43" t="s">
        <v>689</v>
      </c>
      <c r="H92" s="33"/>
      <c r="I92" s="62" t="s">
        <v>872</v>
      </c>
      <c r="J92" s="32"/>
      <c r="K92" s="52" t="s">
        <v>652</v>
      </c>
      <c r="L92" s="53">
        <f>SUM(L86+1)</f>
        <v>16</v>
      </c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2.75" customHeight="1">
      <c r="A93" s="63"/>
      <c r="B93" s="34"/>
      <c r="C93" s="34"/>
      <c r="D93" s="34"/>
      <c r="E93" s="42" t="s">
        <v>877</v>
      </c>
      <c r="F93" s="43"/>
      <c r="G93" s="43" t="s">
        <v>108</v>
      </c>
      <c r="H93" s="33"/>
      <c r="I93" s="62" t="s">
        <v>3684</v>
      </c>
      <c r="J93" s="32"/>
      <c r="K93" s="144"/>
      <c r="L93" s="145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2.75" customHeight="1">
      <c r="A94" s="28"/>
      <c r="B94" s="39"/>
      <c r="C94" s="39"/>
      <c r="D94" s="39"/>
      <c r="E94" s="42">
        <v>15444.0</v>
      </c>
      <c r="F94" s="43"/>
      <c r="G94" s="43" t="s">
        <v>689</v>
      </c>
      <c r="H94" s="33"/>
      <c r="I94" s="32"/>
      <c r="J94" s="32"/>
      <c r="K94" s="144"/>
      <c r="L94" s="145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2.75" customHeight="1">
      <c r="A95" s="40"/>
      <c r="B95" s="32"/>
      <c r="C95" s="32"/>
      <c r="D95" s="32"/>
      <c r="E95" s="32"/>
      <c r="F95" s="32"/>
      <c r="G95" s="32"/>
      <c r="H95" s="33"/>
      <c r="I95" s="32" t="s">
        <v>882</v>
      </c>
      <c r="J95" s="32"/>
      <c r="K95" s="144"/>
      <c r="L95" s="145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2.75" customHeight="1">
      <c r="A96" s="40"/>
      <c r="B96" s="32"/>
      <c r="C96" s="32"/>
      <c r="D96" s="32"/>
      <c r="E96" s="36"/>
      <c r="F96" s="32"/>
      <c r="G96" s="32"/>
      <c r="H96" s="33"/>
      <c r="I96" s="32" t="s">
        <v>885</v>
      </c>
      <c r="J96" s="32"/>
      <c r="K96" s="144"/>
      <c r="L96" s="145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2.75" customHeight="1">
      <c r="A97" s="40"/>
      <c r="B97" s="32"/>
      <c r="C97" s="32"/>
      <c r="D97" s="32"/>
      <c r="E97" s="36"/>
      <c r="F97" s="32"/>
      <c r="G97" s="32"/>
      <c r="H97" s="33"/>
      <c r="I97" s="32"/>
      <c r="J97" s="32"/>
      <c r="K97" s="144"/>
      <c r="L97" s="145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2.75" customHeight="1">
      <c r="A98" s="28">
        <f>SUM(A86+1)</f>
        <v>16</v>
      </c>
      <c r="B98" s="29" t="s">
        <v>886</v>
      </c>
      <c r="C98" s="29" t="s">
        <v>887</v>
      </c>
      <c r="D98" s="155" t="s">
        <v>871</v>
      </c>
      <c r="E98" s="36">
        <v>15416.0</v>
      </c>
      <c r="F98" s="32"/>
      <c r="G98" s="32" t="s">
        <v>689</v>
      </c>
      <c r="H98" s="33"/>
      <c r="I98" s="32"/>
      <c r="J98" s="32"/>
      <c r="K98" s="52" t="s">
        <v>652</v>
      </c>
      <c r="L98" s="53">
        <f>SUM(L92+1)</f>
        <v>17</v>
      </c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2.75" customHeight="1">
      <c r="B99" s="34"/>
      <c r="C99" s="34"/>
      <c r="D99" s="34"/>
      <c r="E99" s="36" t="s">
        <v>893</v>
      </c>
      <c r="F99" s="32"/>
      <c r="G99" s="32" t="s">
        <v>573</v>
      </c>
      <c r="H99" s="33"/>
      <c r="I99" s="66" t="s">
        <v>3685</v>
      </c>
      <c r="J99" s="32"/>
      <c r="K99" s="144"/>
      <c r="L99" s="145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2.75" customHeight="1">
      <c r="A100" s="28"/>
      <c r="B100" s="41" t="s">
        <v>655</v>
      </c>
      <c r="C100" s="53">
        <f>SUM(C88+1)</f>
        <v>11</v>
      </c>
      <c r="D100" s="39" t="s">
        <v>890</v>
      </c>
      <c r="E100" s="36" t="s">
        <v>903</v>
      </c>
      <c r="F100" s="32"/>
      <c r="G100" s="32" t="s">
        <v>568</v>
      </c>
      <c r="H100" s="33"/>
      <c r="I100" s="67" t="s">
        <v>894</v>
      </c>
      <c r="J100" s="39"/>
      <c r="K100" s="144"/>
      <c r="L100" s="145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2.75" customHeight="1">
      <c r="A101" s="28"/>
      <c r="B101" s="39"/>
      <c r="C101" s="39"/>
      <c r="D101" s="39"/>
      <c r="E101" s="36">
        <v>15507.0</v>
      </c>
      <c r="F101" s="32"/>
      <c r="G101" s="32" t="s">
        <v>689</v>
      </c>
      <c r="H101" s="32"/>
      <c r="I101" s="68" t="s">
        <v>896</v>
      </c>
      <c r="J101" s="39"/>
      <c r="K101" s="144"/>
      <c r="L101" s="145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2.75" customHeight="1">
      <c r="A102" s="40"/>
      <c r="B102" s="32"/>
      <c r="C102" s="32"/>
      <c r="D102" s="32"/>
      <c r="E102" s="36"/>
      <c r="F102" s="32"/>
      <c r="G102" s="32"/>
      <c r="H102" s="33"/>
      <c r="I102" s="32"/>
      <c r="J102" s="32"/>
      <c r="K102" s="144"/>
      <c r="L102" s="145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2.75" customHeight="1">
      <c r="A103" s="40"/>
      <c r="B103" s="32"/>
      <c r="C103" s="32"/>
      <c r="D103" s="32"/>
      <c r="E103" s="36"/>
      <c r="F103" s="32"/>
      <c r="G103" s="32"/>
      <c r="H103" s="33"/>
      <c r="I103" s="32"/>
      <c r="J103" s="32"/>
      <c r="K103" s="144"/>
      <c r="L103" s="145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2.75" customHeight="1">
      <c r="A104" s="28">
        <f>SUM(A98+1)</f>
        <v>17</v>
      </c>
      <c r="B104" s="29" t="s">
        <v>907</v>
      </c>
      <c r="C104" s="29" t="s">
        <v>3686</v>
      </c>
      <c r="D104" s="155" t="s">
        <v>871</v>
      </c>
      <c r="E104" s="36">
        <v>15571.0</v>
      </c>
      <c r="F104" s="32"/>
      <c r="G104" s="32" t="s">
        <v>689</v>
      </c>
      <c r="H104" s="33"/>
      <c r="I104" s="32"/>
      <c r="J104" s="32"/>
      <c r="K104" s="52" t="s">
        <v>652</v>
      </c>
      <c r="L104" s="53">
        <f>SUM(L98+1)</f>
        <v>18</v>
      </c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2.75" customHeight="1">
      <c r="B105" s="34"/>
      <c r="C105" s="34"/>
      <c r="D105" s="34"/>
      <c r="E105" s="47" t="s">
        <v>909</v>
      </c>
      <c r="F105" s="32"/>
      <c r="G105" s="32" t="s">
        <v>384</v>
      </c>
      <c r="H105" s="33"/>
      <c r="I105" s="32"/>
      <c r="J105" s="32"/>
      <c r="K105" s="144"/>
      <c r="L105" s="145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2.75" customHeight="1">
      <c r="A106" s="40"/>
      <c r="B106" s="41" t="s">
        <v>655</v>
      </c>
      <c r="C106" s="53">
        <f>SUM(C100+1)</f>
        <v>12</v>
      </c>
      <c r="D106" s="39" t="s">
        <v>910</v>
      </c>
      <c r="E106" s="47" t="s">
        <v>917</v>
      </c>
      <c r="F106" s="32"/>
      <c r="G106" s="32" t="s">
        <v>573</v>
      </c>
      <c r="H106" s="33"/>
      <c r="I106" s="32"/>
      <c r="J106" s="32"/>
      <c r="K106" s="144"/>
      <c r="L106" s="145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2.75" customHeight="1">
      <c r="A107" s="40"/>
      <c r="B107" s="32"/>
      <c r="C107" s="32"/>
      <c r="D107" s="32"/>
      <c r="E107" s="36">
        <v>15658.0</v>
      </c>
      <c r="F107" s="32"/>
      <c r="G107" s="32" t="s">
        <v>689</v>
      </c>
      <c r="H107" s="33"/>
      <c r="I107" s="32"/>
      <c r="J107" s="32"/>
      <c r="K107" s="144"/>
      <c r="L107" s="145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2.75" customHeight="1">
      <c r="A108" s="40"/>
      <c r="B108" s="32"/>
      <c r="C108" s="32"/>
      <c r="D108" s="32"/>
      <c r="E108" s="36"/>
      <c r="F108" s="32"/>
      <c r="G108" s="32"/>
      <c r="H108" s="33"/>
      <c r="I108" s="32"/>
      <c r="J108" s="32"/>
      <c r="K108" s="144"/>
      <c r="L108" s="145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2.75" customHeight="1">
      <c r="A109" s="40"/>
      <c r="B109" s="32"/>
      <c r="C109" s="32"/>
      <c r="D109" s="32"/>
      <c r="E109" s="36"/>
      <c r="F109" s="32"/>
      <c r="G109" s="32"/>
      <c r="H109" s="33"/>
      <c r="I109" s="32"/>
      <c r="J109" s="32"/>
      <c r="K109" s="144"/>
      <c r="L109" s="145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2.75" customHeight="1">
      <c r="A110" s="28">
        <f>SUM(A104+1)</f>
        <v>18</v>
      </c>
      <c r="B110" s="29" t="s">
        <v>922</v>
      </c>
      <c r="C110" s="29" t="s">
        <v>3687</v>
      </c>
      <c r="D110" s="155" t="s">
        <v>871</v>
      </c>
      <c r="E110" s="36">
        <v>15802.0</v>
      </c>
      <c r="F110" s="32"/>
      <c r="G110" s="32" t="s">
        <v>689</v>
      </c>
      <c r="H110" s="33"/>
      <c r="I110" s="32"/>
      <c r="J110" s="32"/>
      <c r="K110" s="52" t="s">
        <v>652</v>
      </c>
      <c r="L110" s="53">
        <f>SUM(L104+1)</f>
        <v>19</v>
      </c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2.75" customHeight="1">
      <c r="B111" s="34"/>
      <c r="C111" s="34"/>
      <c r="D111" s="34"/>
      <c r="E111" s="41" t="s">
        <v>926</v>
      </c>
      <c r="F111" s="32"/>
      <c r="G111" s="32" t="s">
        <v>573</v>
      </c>
      <c r="H111" s="33"/>
      <c r="I111" s="32"/>
      <c r="J111" s="32"/>
      <c r="K111" s="144"/>
      <c r="L111" s="145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2.75" customHeight="1">
      <c r="A112" s="40"/>
      <c r="B112" s="32"/>
      <c r="C112" s="32"/>
      <c r="D112" s="46" t="s">
        <v>925</v>
      </c>
      <c r="E112" s="36">
        <v>15832.0</v>
      </c>
      <c r="F112" s="32"/>
      <c r="G112" s="32" t="s">
        <v>689</v>
      </c>
      <c r="H112" s="33"/>
      <c r="I112" s="32"/>
      <c r="J112" s="32"/>
      <c r="K112" s="144"/>
      <c r="L112" s="145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2.75" customHeight="1">
      <c r="A113" s="40"/>
      <c r="B113" s="41" t="s">
        <v>655</v>
      </c>
      <c r="C113" s="53">
        <f>SUM(C106+1)</f>
        <v>13</v>
      </c>
      <c r="D113" s="39" t="s">
        <v>927</v>
      </c>
      <c r="E113" s="36">
        <v>15942.0</v>
      </c>
      <c r="F113" s="32"/>
      <c r="G113" s="32" t="s">
        <v>930</v>
      </c>
      <c r="H113" s="33"/>
      <c r="I113" s="32" t="s">
        <v>931</v>
      </c>
      <c r="J113" s="32"/>
      <c r="K113" s="144"/>
      <c r="L113" s="145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2.75" customHeight="1">
      <c r="A114" s="40"/>
      <c r="B114" s="32"/>
      <c r="C114" s="32"/>
      <c r="D114" s="32"/>
      <c r="E114" s="36" t="s">
        <v>934</v>
      </c>
      <c r="F114" s="32"/>
      <c r="G114" s="32" t="s">
        <v>912</v>
      </c>
      <c r="H114" s="32"/>
      <c r="I114" s="32"/>
      <c r="J114" s="32"/>
      <c r="K114" s="144"/>
      <c r="L114" s="145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2.75" customHeight="1">
      <c r="A115" s="40"/>
      <c r="B115" s="32"/>
      <c r="C115" s="39"/>
      <c r="D115" s="32"/>
      <c r="E115" s="36">
        <v>15966.0</v>
      </c>
      <c r="F115" s="32"/>
      <c r="G115" s="32" t="s">
        <v>930</v>
      </c>
      <c r="H115" s="32"/>
      <c r="I115" s="32"/>
      <c r="J115" s="32"/>
      <c r="K115" s="144"/>
      <c r="L115" s="145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2.75" customHeight="1">
      <c r="A116" s="40"/>
      <c r="B116" s="32"/>
      <c r="C116" s="39"/>
      <c r="D116" s="32"/>
      <c r="E116" s="32"/>
      <c r="F116" s="32"/>
      <c r="G116" s="32"/>
      <c r="H116" s="33"/>
      <c r="I116" s="32"/>
      <c r="J116" s="32"/>
      <c r="K116" s="144"/>
      <c r="L116" s="145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2.75" customHeight="1">
      <c r="A117" s="40"/>
      <c r="B117" s="32"/>
      <c r="C117" s="32"/>
      <c r="D117" s="32"/>
      <c r="E117" s="36"/>
      <c r="F117" s="32"/>
      <c r="G117" s="32"/>
      <c r="H117" s="33"/>
      <c r="I117" s="32"/>
      <c r="J117" s="32"/>
      <c r="K117" s="144"/>
      <c r="L117" s="145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2.75" customHeight="1">
      <c r="A118" s="28">
        <f>SUM(A110+1)</f>
        <v>19</v>
      </c>
      <c r="B118" s="29" t="s">
        <v>932</v>
      </c>
      <c r="C118" s="29" t="s">
        <v>3688</v>
      </c>
      <c r="D118" s="155" t="s">
        <v>871</v>
      </c>
      <c r="E118" s="36"/>
      <c r="F118" s="32"/>
      <c r="G118" s="32" t="s">
        <v>930</v>
      </c>
      <c r="H118" s="33"/>
      <c r="I118" s="32"/>
      <c r="J118" s="32"/>
      <c r="K118" s="52" t="s">
        <v>652</v>
      </c>
      <c r="L118" s="53">
        <f>SUM(L110+1)</f>
        <v>20</v>
      </c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2.75" customHeight="1">
      <c r="B119" s="34"/>
      <c r="C119" s="34"/>
      <c r="D119" s="34"/>
      <c r="E119" s="47" t="s">
        <v>937</v>
      </c>
      <c r="F119" s="32"/>
      <c r="G119" s="32" t="s">
        <v>573</v>
      </c>
      <c r="H119" s="33"/>
      <c r="I119" s="32"/>
      <c r="J119" s="32"/>
      <c r="K119" s="144"/>
      <c r="L119" s="145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2.75" customHeight="1">
      <c r="A120" s="40"/>
      <c r="B120" s="41" t="s">
        <v>655</v>
      </c>
      <c r="C120" s="53">
        <f>SUM(C113+1)</f>
        <v>14</v>
      </c>
      <c r="D120" s="39" t="s">
        <v>935</v>
      </c>
      <c r="E120" s="47">
        <v>16011.0</v>
      </c>
      <c r="F120" s="32"/>
      <c r="G120" s="32" t="s">
        <v>356</v>
      </c>
      <c r="H120" s="33"/>
      <c r="I120" s="32"/>
      <c r="J120" s="32"/>
      <c r="K120" s="144"/>
      <c r="L120" s="145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2.75" customHeight="1">
      <c r="A121" s="40"/>
      <c r="B121" s="32"/>
      <c r="C121" s="32"/>
      <c r="D121" s="32"/>
      <c r="E121" s="47"/>
      <c r="F121" s="32"/>
      <c r="G121" s="32"/>
      <c r="H121" s="33"/>
      <c r="I121" s="32"/>
      <c r="J121" s="32"/>
      <c r="K121" s="144"/>
      <c r="L121" s="145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2.75" customHeight="1">
      <c r="A122" s="40"/>
      <c r="B122" s="32"/>
      <c r="C122" s="32"/>
      <c r="D122" s="32"/>
      <c r="E122" s="36"/>
      <c r="F122" s="32"/>
      <c r="G122" s="32"/>
      <c r="H122" s="33"/>
      <c r="I122" s="32"/>
      <c r="J122" s="32"/>
      <c r="K122" s="144"/>
      <c r="L122" s="145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2.75" customHeight="1">
      <c r="A123" s="40"/>
      <c r="B123" s="32"/>
      <c r="C123" s="32"/>
      <c r="D123" s="32"/>
      <c r="E123" s="36"/>
      <c r="F123" s="32"/>
      <c r="G123" s="32"/>
      <c r="H123" s="33"/>
      <c r="I123" s="32"/>
      <c r="J123" s="32"/>
      <c r="K123" s="144"/>
      <c r="L123" s="145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2.75" customHeight="1">
      <c r="A124" s="28">
        <f>SUM(A118+1)</f>
        <v>20</v>
      </c>
      <c r="B124" s="29" t="s">
        <v>938</v>
      </c>
      <c r="C124" s="29" t="s">
        <v>3689</v>
      </c>
      <c r="D124" s="155" t="s">
        <v>871</v>
      </c>
      <c r="E124" s="36">
        <v>16152.0</v>
      </c>
      <c r="F124" s="32"/>
      <c r="G124" s="32" t="s">
        <v>356</v>
      </c>
      <c r="H124" s="33"/>
      <c r="I124" s="32"/>
      <c r="J124" s="32"/>
      <c r="K124" s="52" t="s">
        <v>652</v>
      </c>
      <c r="L124" s="53">
        <f>SUM(L118+1)</f>
        <v>21</v>
      </c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2.75" customHeight="1">
      <c r="B125" s="34"/>
      <c r="C125" s="34"/>
      <c r="D125" s="34"/>
      <c r="E125" s="36" t="s">
        <v>944</v>
      </c>
      <c r="F125" s="32"/>
      <c r="G125" s="32" t="s">
        <v>573</v>
      </c>
      <c r="H125" s="33"/>
      <c r="I125" s="32"/>
      <c r="J125" s="32"/>
      <c r="K125" s="144"/>
      <c r="L125" s="145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2.75" customHeight="1">
      <c r="A126" s="28"/>
      <c r="B126" s="41" t="s">
        <v>655</v>
      </c>
      <c r="C126" s="53">
        <f>SUM(C120+1)</f>
        <v>15</v>
      </c>
      <c r="D126" s="46" t="s">
        <v>941</v>
      </c>
      <c r="E126" s="36" t="s">
        <v>942</v>
      </c>
      <c r="F126" s="32"/>
      <c r="G126" s="32" t="s">
        <v>929</v>
      </c>
      <c r="H126" s="33"/>
      <c r="I126" s="32"/>
      <c r="J126" s="32"/>
      <c r="K126" s="144"/>
      <c r="L126" s="145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2.75" customHeight="1">
      <c r="A127" s="40"/>
      <c r="B127" s="32"/>
      <c r="C127" s="32"/>
      <c r="D127" s="32"/>
      <c r="E127" s="36" t="s">
        <v>946</v>
      </c>
      <c r="F127" s="32"/>
      <c r="G127" s="32" t="s">
        <v>723</v>
      </c>
      <c r="H127" s="33"/>
      <c r="I127" s="32" t="s">
        <v>947</v>
      </c>
      <c r="J127" s="32"/>
      <c r="K127" s="144"/>
      <c r="L127" s="145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2.75" customHeight="1">
      <c r="A128" s="40"/>
      <c r="B128" s="32"/>
      <c r="C128" s="32"/>
      <c r="D128" s="32"/>
      <c r="E128" s="36" t="s">
        <v>948</v>
      </c>
      <c r="F128" s="32"/>
      <c r="G128" s="32" t="s">
        <v>689</v>
      </c>
      <c r="H128" s="33"/>
      <c r="I128" s="32"/>
      <c r="J128" s="32"/>
      <c r="K128" s="144"/>
      <c r="L128" s="145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2.75" customHeight="1">
      <c r="A129" s="40"/>
      <c r="B129" s="32"/>
      <c r="C129" s="32"/>
      <c r="D129" s="32"/>
      <c r="E129" s="36">
        <v>16224.0</v>
      </c>
      <c r="F129" s="32"/>
      <c r="G129" s="32" t="s">
        <v>930</v>
      </c>
      <c r="H129" s="33"/>
      <c r="I129" s="32"/>
      <c r="J129" s="32"/>
      <c r="K129" s="144"/>
      <c r="L129" s="145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2.75" customHeight="1">
      <c r="A130" s="40"/>
      <c r="B130" s="32"/>
      <c r="C130" s="32"/>
      <c r="D130" s="32"/>
      <c r="E130" s="32"/>
      <c r="F130" s="32"/>
      <c r="G130" s="32"/>
      <c r="H130" s="32"/>
      <c r="I130" s="32"/>
      <c r="J130" s="32"/>
      <c r="K130" s="144"/>
      <c r="L130" s="145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2.75" customHeight="1">
      <c r="A131" s="40"/>
      <c r="B131" s="32"/>
      <c r="C131" s="32"/>
      <c r="D131" s="32"/>
      <c r="E131" s="32"/>
      <c r="F131" s="32"/>
      <c r="G131" s="32"/>
      <c r="H131" s="32"/>
      <c r="I131" s="32"/>
      <c r="J131" s="32"/>
      <c r="K131" s="144"/>
      <c r="L131" s="145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2.75" customHeight="1">
      <c r="A132" s="28">
        <f>SUM(A124+1)</f>
        <v>21</v>
      </c>
      <c r="B132" s="29" t="s">
        <v>949</v>
      </c>
      <c r="C132" s="29" t="s">
        <v>3690</v>
      </c>
      <c r="D132" s="155" t="s">
        <v>871</v>
      </c>
      <c r="E132" s="36">
        <v>16326.0</v>
      </c>
      <c r="F132" s="32"/>
      <c r="G132" s="32" t="s">
        <v>356</v>
      </c>
      <c r="H132" s="33"/>
      <c r="I132" s="32"/>
      <c r="J132" s="32"/>
      <c r="K132" s="52" t="s">
        <v>652</v>
      </c>
      <c r="L132" s="53">
        <f>SUM(L124+1)</f>
        <v>22</v>
      </c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2.75" customHeight="1">
      <c r="B133" s="34"/>
      <c r="C133" s="34"/>
      <c r="D133" s="34"/>
      <c r="E133" s="41" t="s">
        <v>954</v>
      </c>
      <c r="F133" s="32"/>
      <c r="G133" s="32" t="s">
        <v>929</v>
      </c>
      <c r="H133" s="33"/>
      <c r="I133" s="32"/>
      <c r="J133" s="32"/>
      <c r="K133" s="144"/>
      <c r="L133" s="145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2.75" customHeight="1">
      <c r="A134" s="28"/>
      <c r="B134" s="41" t="s">
        <v>655</v>
      </c>
      <c r="C134" s="53">
        <f>SUM(C126+1)</f>
        <v>16</v>
      </c>
      <c r="D134" s="39" t="s">
        <v>952</v>
      </c>
      <c r="E134" s="36" t="s">
        <v>957</v>
      </c>
      <c r="F134" s="32"/>
      <c r="G134" s="32" t="s">
        <v>573</v>
      </c>
      <c r="H134" s="33"/>
      <c r="I134" s="32"/>
      <c r="J134" s="32"/>
      <c r="K134" s="144"/>
      <c r="L134" s="145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2.75" customHeight="1">
      <c r="A135" s="40"/>
      <c r="B135" s="32"/>
      <c r="C135" s="32"/>
      <c r="D135" s="32"/>
      <c r="E135" s="36">
        <v>16370.0</v>
      </c>
      <c r="F135" s="32"/>
      <c r="G135" s="32" t="s">
        <v>356</v>
      </c>
      <c r="H135" s="33"/>
      <c r="I135" s="32"/>
      <c r="J135" s="32"/>
      <c r="K135" s="144"/>
      <c r="L135" s="145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2.75" customHeight="1">
      <c r="A136" s="40"/>
      <c r="B136" s="32"/>
      <c r="C136" s="32"/>
      <c r="D136" s="32"/>
      <c r="E136" s="36"/>
      <c r="F136" s="32"/>
      <c r="G136" s="32"/>
      <c r="H136" s="33"/>
      <c r="I136" s="32"/>
      <c r="J136" s="32"/>
      <c r="K136" s="144"/>
      <c r="L136" s="145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2.75" customHeight="1">
      <c r="A137" s="40"/>
      <c r="B137" s="32"/>
      <c r="C137" s="32"/>
      <c r="D137" s="32"/>
      <c r="E137" s="36"/>
      <c r="F137" s="32"/>
      <c r="G137" s="32"/>
      <c r="H137" s="33"/>
      <c r="I137" s="32"/>
      <c r="J137" s="32"/>
      <c r="K137" s="144"/>
      <c r="L137" s="145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2.75" customHeight="1">
      <c r="A138" s="28">
        <f>SUM(A132+1)</f>
        <v>22</v>
      </c>
      <c r="B138" s="29">
        <v>1945.0</v>
      </c>
      <c r="C138" s="29" t="s">
        <v>3691</v>
      </c>
      <c r="D138" s="155" t="s">
        <v>871</v>
      </c>
      <c r="E138" s="36">
        <v>16574.0</v>
      </c>
      <c r="F138" s="32"/>
      <c r="G138" s="32" t="s">
        <v>356</v>
      </c>
      <c r="H138" s="33"/>
      <c r="I138" s="32"/>
      <c r="J138" s="32"/>
      <c r="K138" s="52" t="s">
        <v>652</v>
      </c>
      <c r="L138" s="53">
        <f>SUM(L132+1)</f>
        <v>23</v>
      </c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2.75" customHeight="1">
      <c r="B139" s="34"/>
      <c r="C139" s="34"/>
      <c r="D139" s="34"/>
      <c r="E139" s="36"/>
      <c r="F139" s="32"/>
      <c r="G139" s="32" t="s">
        <v>507</v>
      </c>
      <c r="H139" s="33"/>
      <c r="I139" s="32" t="s">
        <v>959</v>
      </c>
      <c r="J139" s="32"/>
      <c r="K139" s="144"/>
      <c r="L139" s="145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2.75" customHeight="1">
      <c r="A140" s="40"/>
      <c r="B140" s="41" t="s">
        <v>655</v>
      </c>
      <c r="C140" s="53">
        <f>SUM(C134+1)</f>
        <v>17</v>
      </c>
      <c r="D140" s="32"/>
      <c r="E140" s="36">
        <v>16646.0</v>
      </c>
      <c r="F140" s="32"/>
      <c r="G140" s="32" t="s">
        <v>356</v>
      </c>
      <c r="H140" s="33"/>
      <c r="I140" s="32"/>
      <c r="J140" s="32"/>
      <c r="K140" s="144"/>
      <c r="L140" s="145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2.75" customHeight="1">
      <c r="A141" s="40"/>
      <c r="B141" s="32"/>
      <c r="C141" s="32"/>
      <c r="D141" s="32"/>
      <c r="E141" s="36"/>
      <c r="F141" s="32"/>
      <c r="G141" s="32"/>
      <c r="H141" s="33"/>
      <c r="I141" s="32"/>
      <c r="J141" s="32"/>
      <c r="K141" s="144"/>
      <c r="L141" s="145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2.75" customHeight="1">
      <c r="A142" s="40"/>
      <c r="B142" s="32"/>
      <c r="C142" s="32"/>
      <c r="D142" s="32"/>
      <c r="E142" s="36"/>
      <c r="F142" s="32"/>
      <c r="G142" s="32"/>
      <c r="H142" s="33"/>
      <c r="I142" s="32"/>
      <c r="J142" s="32"/>
      <c r="K142" s="144"/>
      <c r="L142" s="145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2.75" customHeight="1">
      <c r="A143" s="28">
        <f>SUM(A138+1)</f>
        <v>23</v>
      </c>
      <c r="B143" s="29" t="s">
        <v>961</v>
      </c>
      <c r="C143" s="29" t="s">
        <v>962</v>
      </c>
      <c r="D143" s="155" t="s">
        <v>871</v>
      </c>
      <c r="E143" s="71">
        <v>16812.0</v>
      </c>
      <c r="F143" s="72"/>
      <c r="G143" s="72" t="s">
        <v>930</v>
      </c>
      <c r="H143" s="33"/>
      <c r="I143" s="72"/>
      <c r="J143" s="32"/>
      <c r="K143" s="52" t="s">
        <v>652</v>
      </c>
      <c r="L143" s="53">
        <f>SUM(L138+1)</f>
        <v>24</v>
      </c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2.75" customHeight="1">
      <c r="B144" s="34"/>
      <c r="C144" s="34"/>
      <c r="D144" s="34"/>
      <c r="E144" s="71" t="s">
        <v>966</v>
      </c>
      <c r="F144" s="72"/>
      <c r="G144" s="72" t="s">
        <v>9</v>
      </c>
      <c r="H144" s="33"/>
      <c r="I144" s="72"/>
      <c r="J144" s="32"/>
      <c r="K144" s="144"/>
      <c r="L144" s="145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2.75" customHeight="1">
      <c r="A145" s="40"/>
      <c r="B145" s="32"/>
      <c r="C145" s="73" t="s">
        <v>964</v>
      </c>
      <c r="D145" s="32"/>
      <c r="E145" s="71" t="s">
        <v>970</v>
      </c>
      <c r="F145" s="72"/>
      <c r="G145" s="72" t="s">
        <v>600</v>
      </c>
      <c r="H145" s="33"/>
      <c r="I145" s="72"/>
      <c r="J145" s="32"/>
      <c r="K145" s="144"/>
      <c r="L145" s="145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2.75" customHeight="1">
      <c r="A146" s="40"/>
      <c r="B146" s="41" t="s">
        <v>655</v>
      </c>
      <c r="C146" s="53">
        <f>SUM(C140+1)</f>
        <v>18</v>
      </c>
      <c r="D146" s="32"/>
      <c r="E146" s="71">
        <v>16912.0</v>
      </c>
      <c r="F146" s="72"/>
      <c r="G146" s="72" t="s">
        <v>930</v>
      </c>
      <c r="H146" s="33"/>
      <c r="I146" s="41" t="s">
        <v>979</v>
      </c>
      <c r="J146" s="32"/>
      <c r="K146" s="144"/>
      <c r="L146" s="145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2.75" customHeight="1">
      <c r="A147" s="40"/>
      <c r="B147" s="32"/>
      <c r="C147" s="74"/>
      <c r="D147" s="74"/>
      <c r="E147" s="71"/>
      <c r="F147" s="72"/>
      <c r="G147" s="72"/>
      <c r="H147" s="33"/>
      <c r="I147" s="41"/>
      <c r="J147" s="32"/>
      <c r="K147" s="144"/>
      <c r="L147" s="145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2.75" customHeight="1">
      <c r="A148" s="40"/>
      <c r="B148" s="32"/>
      <c r="C148" s="32"/>
      <c r="D148" s="32"/>
      <c r="E148" s="71"/>
      <c r="F148" s="72"/>
      <c r="G148" s="72"/>
      <c r="H148" s="33"/>
      <c r="I148" s="72"/>
      <c r="J148" s="32"/>
      <c r="K148" s="144"/>
      <c r="L148" s="145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2.75" customHeight="1">
      <c r="A149" s="28">
        <f>SUM(A143+1)</f>
        <v>24</v>
      </c>
      <c r="B149" s="29" t="s">
        <v>961</v>
      </c>
      <c r="C149" s="29"/>
      <c r="D149" s="155" t="s">
        <v>871</v>
      </c>
      <c r="E149" s="71">
        <v>16944.0</v>
      </c>
      <c r="F149" s="72"/>
      <c r="G149" s="72" t="s">
        <v>689</v>
      </c>
      <c r="H149" s="33"/>
      <c r="I149" s="32" t="s">
        <v>980</v>
      </c>
      <c r="J149" s="32"/>
      <c r="K149" s="52" t="s">
        <v>652</v>
      </c>
      <c r="L149" s="53">
        <f>SUM(L143+1)</f>
        <v>25</v>
      </c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2.75" customHeight="1">
      <c r="B150" s="34"/>
      <c r="C150" s="34"/>
      <c r="D150" s="34"/>
      <c r="E150" s="71"/>
      <c r="F150" s="72"/>
      <c r="G150" s="72"/>
      <c r="H150" s="33"/>
      <c r="I150" s="32"/>
      <c r="J150" s="32"/>
      <c r="K150" s="144"/>
      <c r="L150" s="145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2.75" customHeight="1">
      <c r="A151" s="28"/>
      <c r="B151" s="39"/>
      <c r="C151" s="39"/>
      <c r="D151" s="39"/>
      <c r="E151" s="71"/>
      <c r="F151" s="72"/>
      <c r="G151" s="72"/>
      <c r="H151" s="33"/>
      <c r="I151" s="75" t="s">
        <v>981</v>
      </c>
      <c r="J151" s="32"/>
      <c r="K151" s="144"/>
      <c r="L151" s="145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2.75" customHeight="1">
      <c r="A152" s="40"/>
      <c r="B152" s="32"/>
      <c r="C152" s="32"/>
      <c r="D152" s="32"/>
      <c r="E152" s="71"/>
      <c r="F152" s="72"/>
      <c r="G152" s="72"/>
      <c r="H152" s="33"/>
      <c r="I152" s="72"/>
      <c r="J152" s="32"/>
      <c r="K152" s="144"/>
      <c r="L152" s="145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2.75" customHeight="1">
      <c r="A153" s="40"/>
      <c r="B153" s="32"/>
      <c r="C153" s="32"/>
      <c r="D153" s="32"/>
      <c r="E153" s="36"/>
      <c r="F153" s="32"/>
      <c r="G153" s="32"/>
      <c r="H153" s="33"/>
      <c r="I153" s="41"/>
      <c r="J153" s="32"/>
      <c r="K153" s="144"/>
      <c r="L153" s="145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2.75" customHeight="1">
      <c r="A154" s="28">
        <f>SUM(A149+1)</f>
        <v>25</v>
      </c>
      <c r="B154" s="29" t="s">
        <v>982</v>
      </c>
      <c r="C154" s="29" t="s">
        <v>687</v>
      </c>
      <c r="D154" s="156" t="s">
        <v>983</v>
      </c>
      <c r="E154" s="36">
        <v>16923.0</v>
      </c>
      <c r="F154" s="32"/>
      <c r="G154" s="32" t="s">
        <v>930</v>
      </c>
      <c r="H154" s="33"/>
      <c r="I154" s="41" t="s">
        <v>984</v>
      </c>
      <c r="J154" s="32"/>
      <c r="K154" s="52" t="s">
        <v>652</v>
      </c>
      <c r="L154" s="53">
        <f>SUM(L149+1)</f>
        <v>26</v>
      </c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2.75" customHeight="1">
      <c r="B155" s="34"/>
      <c r="C155" s="34"/>
      <c r="D155" s="34"/>
      <c r="E155" s="36"/>
      <c r="F155" s="32"/>
      <c r="G155" s="32" t="s">
        <v>551</v>
      </c>
      <c r="H155" s="33"/>
      <c r="I155" s="41" t="s">
        <v>985</v>
      </c>
      <c r="J155" s="32"/>
      <c r="K155" s="144"/>
      <c r="L155" s="145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2.75" customHeight="1">
      <c r="A156" s="28"/>
      <c r="B156" s="39"/>
      <c r="C156" s="39" t="s">
        <v>986</v>
      </c>
      <c r="D156" s="39"/>
      <c r="E156" s="36">
        <v>16930.0</v>
      </c>
      <c r="F156" s="32"/>
      <c r="G156" s="32" t="s">
        <v>930</v>
      </c>
      <c r="H156" s="33"/>
      <c r="I156" s="41"/>
      <c r="J156" s="32"/>
      <c r="K156" s="144"/>
      <c r="L156" s="145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2.75" customHeight="1">
      <c r="A157" s="40"/>
      <c r="B157" s="32"/>
      <c r="C157" s="32"/>
      <c r="D157" s="32"/>
      <c r="E157" s="36"/>
      <c r="F157" s="32"/>
      <c r="G157" s="32"/>
      <c r="H157" s="33"/>
      <c r="I157" s="32"/>
      <c r="J157" s="32"/>
      <c r="K157" s="144"/>
      <c r="L157" s="145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2.75" customHeight="1">
      <c r="A158" s="40"/>
      <c r="B158" s="32"/>
      <c r="C158" s="32"/>
      <c r="D158" s="32"/>
      <c r="E158" s="36"/>
      <c r="F158" s="32"/>
      <c r="G158" s="32"/>
      <c r="H158" s="33"/>
      <c r="I158" s="32"/>
      <c r="J158" s="32"/>
      <c r="K158" s="144"/>
      <c r="L158" s="145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2.75" customHeight="1">
      <c r="A159" s="28">
        <f>SUM(A154+1)</f>
        <v>26</v>
      </c>
      <c r="B159" s="29">
        <v>1947.0</v>
      </c>
      <c r="C159" s="29" t="s">
        <v>987</v>
      </c>
      <c r="D159" s="156" t="s">
        <v>983</v>
      </c>
      <c r="E159" s="36">
        <v>17180.0</v>
      </c>
      <c r="F159" s="32"/>
      <c r="G159" s="32" t="s">
        <v>930</v>
      </c>
      <c r="H159" s="33"/>
      <c r="I159" s="32"/>
      <c r="J159" s="32"/>
      <c r="K159" s="52" t="s">
        <v>652</v>
      </c>
      <c r="L159" s="53">
        <f>SUM(L154+1)</f>
        <v>27</v>
      </c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2.75" customHeight="1">
      <c r="B160" s="34"/>
      <c r="C160" s="34"/>
      <c r="D160" s="34"/>
      <c r="E160" s="36" t="s">
        <v>993</v>
      </c>
      <c r="F160" s="32"/>
      <c r="G160" s="32" t="s">
        <v>367</v>
      </c>
      <c r="H160" s="33"/>
      <c r="I160" s="32"/>
      <c r="J160" s="32"/>
      <c r="K160" s="144"/>
      <c r="L160" s="145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2.75" customHeight="1">
      <c r="A161" s="40"/>
      <c r="B161" s="41" t="s">
        <v>655</v>
      </c>
      <c r="C161" s="53">
        <f>SUM(C146+1)</f>
        <v>19</v>
      </c>
      <c r="D161" s="32"/>
      <c r="E161" s="36">
        <v>17277.0</v>
      </c>
      <c r="F161" s="32"/>
      <c r="G161" s="32" t="s">
        <v>930</v>
      </c>
      <c r="H161" s="33"/>
      <c r="I161" s="41" t="s">
        <v>1006</v>
      </c>
      <c r="J161" s="32"/>
      <c r="K161" s="144"/>
      <c r="L161" s="145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2.75" customHeight="1">
      <c r="A162" s="40"/>
      <c r="B162" s="32"/>
      <c r="C162" s="32"/>
      <c r="D162" s="32"/>
      <c r="E162" s="36"/>
      <c r="F162" s="32"/>
      <c r="G162" s="32"/>
      <c r="H162" s="33"/>
      <c r="I162" s="32"/>
      <c r="J162" s="32"/>
      <c r="K162" s="144"/>
      <c r="L162" s="145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2.75" customHeight="1">
      <c r="A163" s="40"/>
      <c r="B163" s="32"/>
      <c r="C163" s="32"/>
      <c r="D163" s="32"/>
      <c r="E163" s="36"/>
      <c r="F163" s="32"/>
      <c r="G163" s="32"/>
      <c r="H163" s="33"/>
      <c r="I163" s="32"/>
      <c r="J163" s="32"/>
      <c r="K163" s="144"/>
      <c r="L163" s="145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2.75" customHeight="1">
      <c r="A164" s="28">
        <f>SUM(A159+1)</f>
        <v>27</v>
      </c>
      <c r="B164" s="29" t="s">
        <v>1007</v>
      </c>
      <c r="C164" s="29" t="s">
        <v>1008</v>
      </c>
      <c r="D164" s="156" t="s">
        <v>983</v>
      </c>
      <c r="E164" s="31">
        <v>17503.0</v>
      </c>
      <c r="F164" s="32"/>
      <c r="G164" s="32" t="s">
        <v>930</v>
      </c>
      <c r="H164" s="33"/>
      <c r="I164" s="32"/>
      <c r="J164" s="32"/>
      <c r="K164" s="52" t="s">
        <v>652</v>
      </c>
      <c r="L164" s="53">
        <f>SUM(L159+1)</f>
        <v>28</v>
      </c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2.75" customHeight="1">
      <c r="B165" s="34"/>
      <c r="C165" s="34"/>
      <c r="D165" s="34"/>
      <c r="E165" s="36" t="s">
        <v>1028</v>
      </c>
      <c r="F165" s="32"/>
      <c r="G165" s="32" t="s">
        <v>330</v>
      </c>
      <c r="H165" s="33"/>
      <c r="I165" s="32"/>
      <c r="J165" s="32"/>
      <c r="K165" s="144"/>
      <c r="L165" s="145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2.75" customHeight="1">
      <c r="A166" s="40"/>
      <c r="B166" s="41" t="s">
        <v>655</v>
      </c>
      <c r="C166" s="53">
        <f>SUM(C161+1)</f>
        <v>20</v>
      </c>
      <c r="D166" s="46" t="s">
        <v>1015</v>
      </c>
      <c r="E166" s="36" t="s">
        <v>1030</v>
      </c>
      <c r="F166" s="32"/>
      <c r="G166" s="32" t="s">
        <v>361</v>
      </c>
      <c r="H166" s="33"/>
      <c r="I166" s="32" t="s">
        <v>1031</v>
      </c>
      <c r="J166" s="32"/>
      <c r="K166" s="144"/>
      <c r="L166" s="145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2.75" customHeight="1">
      <c r="A167" s="40"/>
      <c r="B167" s="32"/>
      <c r="C167" s="46"/>
      <c r="D167" s="32"/>
      <c r="E167" s="36" t="s">
        <v>1032</v>
      </c>
      <c r="F167" s="32"/>
      <c r="G167" s="32" t="s">
        <v>415</v>
      </c>
      <c r="H167" s="33"/>
      <c r="I167" s="32" t="s">
        <v>1033</v>
      </c>
      <c r="J167" s="32"/>
      <c r="K167" s="144"/>
      <c r="L167" s="145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2.75" customHeight="1">
      <c r="A168" s="40"/>
      <c r="B168" s="32"/>
      <c r="C168" s="32"/>
      <c r="D168" s="32"/>
      <c r="E168" s="31">
        <v>17676.0</v>
      </c>
      <c r="F168" s="32"/>
      <c r="G168" s="32" t="s">
        <v>930</v>
      </c>
      <c r="H168" s="33"/>
      <c r="I168" s="32"/>
      <c r="J168" s="32"/>
      <c r="K168" s="144"/>
      <c r="L168" s="145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2.75" customHeight="1">
      <c r="A169" s="40"/>
      <c r="B169" s="32"/>
      <c r="C169" s="32"/>
      <c r="D169" s="32"/>
      <c r="E169" s="31"/>
      <c r="F169" s="32"/>
      <c r="G169" s="32"/>
      <c r="H169" s="33"/>
      <c r="I169" s="32"/>
      <c r="J169" s="32"/>
      <c r="K169" s="144"/>
      <c r="L169" s="145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2.75" customHeight="1">
      <c r="A170" s="40"/>
      <c r="B170" s="32"/>
      <c r="C170" s="32"/>
      <c r="D170" s="32"/>
      <c r="E170" s="31"/>
      <c r="F170" s="32"/>
      <c r="G170" s="32"/>
      <c r="H170" s="33"/>
      <c r="I170" s="32"/>
      <c r="J170" s="32"/>
      <c r="K170" s="144"/>
      <c r="L170" s="145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2.75" customHeight="1">
      <c r="A171" s="61">
        <f>SUM(A164+1)</f>
        <v>28</v>
      </c>
      <c r="B171" s="29" t="s">
        <v>1048</v>
      </c>
      <c r="C171" s="29" t="s">
        <v>1049</v>
      </c>
      <c r="D171" s="156" t="s">
        <v>983</v>
      </c>
      <c r="E171" s="36" t="s">
        <v>1050</v>
      </c>
      <c r="F171" s="32"/>
      <c r="G171" s="77" t="s">
        <v>1051</v>
      </c>
      <c r="H171" s="33"/>
      <c r="I171" s="45" t="s">
        <v>1052</v>
      </c>
      <c r="J171" s="32"/>
      <c r="K171" s="52" t="s">
        <v>652</v>
      </c>
      <c r="L171" s="53">
        <f>SUM(L164+1)</f>
        <v>29</v>
      </c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2.75" customHeight="1">
      <c r="A172" s="63"/>
      <c r="B172" s="34"/>
      <c r="C172" s="34"/>
      <c r="D172" s="34"/>
      <c r="E172" s="31"/>
      <c r="F172" s="32"/>
      <c r="G172" s="77" t="s">
        <v>1053</v>
      </c>
      <c r="H172" s="33"/>
      <c r="I172" s="45" t="s">
        <v>1054</v>
      </c>
      <c r="J172" s="32"/>
      <c r="K172" s="144"/>
      <c r="L172" s="145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2.75" customHeight="1">
      <c r="A173" s="40"/>
      <c r="B173" s="32"/>
      <c r="C173" s="32"/>
      <c r="D173" s="32"/>
      <c r="E173" s="36"/>
      <c r="F173" s="32"/>
      <c r="G173" s="32"/>
      <c r="H173" s="33"/>
      <c r="I173" s="45" t="s">
        <v>1055</v>
      </c>
      <c r="J173" s="32"/>
      <c r="K173" s="144"/>
      <c r="L173" s="145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2.75" customHeight="1">
      <c r="A174" s="40"/>
      <c r="B174" s="32"/>
      <c r="C174" s="32"/>
      <c r="D174" s="32"/>
      <c r="E174" s="36"/>
      <c r="F174" s="32"/>
      <c r="G174" s="32"/>
      <c r="H174" s="33"/>
      <c r="I174" s="32"/>
      <c r="J174" s="32"/>
      <c r="K174" s="144"/>
      <c r="L174" s="145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2.75" customHeight="1">
      <c r="A175" s="40"/>
      <c r="B175" s="32"/>
      <c r="C175" s="32"/>
      <c r="D175" s="32"/>
      <c r="E175" s="36"/>
      <c r="F175" s="32"/>
      <c r="G175" s="32"/>
      <c r="H175" s="33"/>
      <c r="I175" s="32"/>
      <c r="J175" s="32"/>
      <c r="K175" s="144"/>
      <c r="L175" s="145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2.75" customHeight="1">
      <c r="A176" s="28">
        <f>SUM(A164+1)</f>
        <v>28</v>
      </c>
      <c r="B176" s="29" t="s">
        <v>1056</v>
      </c>
      <c r="C176" s="29" t="s">
        <v>729</v>
      </c>
      <c r="D176" s="154" t="s">
        <v>1057</v>
      </c>
      <c r="E176" s="36">
        <v>17877.0</v>
      </c>
      <c r="F176" s="32"/>
      <c r="G176" s="32" t="s">
        <v>591</v>
      </c>
      <c r="H176" s="33"/>
      <c r="I176" s="32"/>
      <c r="J176" s="32"/>
      <c r="K176" s="52" t="s">
        <v>652</v>
      </c>
      <c r="L176" s="53">
        <f>SUM(L171+1)</f>
        <v>30</v>
      </c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2.75" customHeight="1">
      <c r="B177" s="34"/>
      <c r="C177" s="34"/>
      <c r="D177" s="34"/>
      <c r="E177" s="36" t="s">
        <v>1058</v>
      </c>
      <c r="F177" s="32"/>
      <c r="G177" s="32" t="s">
        <v>350</v>
      </c>
      <c r="H177" s="33"/>
      <c r="I177" s="78" t="s">
        <v>1059</v>
      </c>
      <c r="J177" s="32"/>
      <c r="K177" s="144"/>
      <c r="L177" s="145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2.75" customHeight="1">
      <c r="A178" s="40"/>
      <c r="B178" s="32"/>
      <c r="C178" s="46" t="s">
        <v>1060</v>
      </c>
      <c r="D178" s="32"/>
      <c r="E178" s="36" t="s">
        <v>1061</v>
      </c>
      <c r="F178" s="32"/>
      <c r="G178" s="32" t="s">
        <v>930</v>
      </c>
      <c r="H178" s="33"/>
      <c r="I178" s="32"/>
      <c r="J178" s="32"/>
      <c r="K178" s="144"/>
      <c r="L178" s="145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2.75" customHeight="1">
      <c r="A179" s="40"/>
      <c r="B179" s="32"/>
      <c r="C179" s="32"/>
      <c r="D179" s="32"/>
      <c r="E179" s="36">
        <v>17880.0</v>
      </c>
      <c r="F179" s="32"/>
      <c r="G179" s="32" t="s">
        <v>591</v>
      </c>
      <c r="H179" s="33"/>
      <c r="I179" s="32"/>
      <c r="J179" s="32"/>
      <c r="K179" s="144"/>
      <c r="L179" s="145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.75" customHeight="1">
      <c r="A180" s="40"/>
      <c r="B180" s="32"/>
      <c r="C180" s="32"/>
      <c r="D180" s="32"/>
      <c r="E180" s="36"/>
      <c r="F180" s="32"/>
      <c r="G180" s="32"/>
      <c r="H180" s="33"/>
      <c r="I180" s="32"/>
      <c r="J180" s="32"/>
      <c r="K180" s="144"/>
      <c r="L180" s="145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2.75" customHeight="1">
      <c r="A181" s="40"/>
      <c r="B181" s="32"/>
      <c r="C181" s="32"/>
      <c r="D181" s="32"/>
      <c r="E181" s="36"/>
      <c r="F181" s="32"/>
      <c r="G181" s="32"/>
      <c r="H181" s="33"/>
      <c r="I181" s="32"/>
      <c r="J181" s="32"/>
      <c r="K181" s="144"/>
      <c r="L181" s="145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2.75" customHeight="1">
      <c r="A182" s="28">
        <f>SUM(A176+1)</f>
        <v>29</v>
      </c>
      <c r="B182" s="29" t="s">
        <v>1062</v>
      </c>
      <c r="C182" s="79" t="s">
        <v>3692</v>
      </c>
      <c r="D182" s="156" t="s">
        <v>983</v>
      </c>
      <c r="E182" s="31">
        <v>17903.0</v>
      </c>
      <c r="F182" s="32"/>
      <c r="G182" s="32" t="s">
        <v>930</v>
      </c>
      <c r="H182" s="33"/>
      <c r="I182" s="32"/>
      <c r="J182" s="32"/>
      <c r="K182" s="52" t="s">
        <v>652</v>
      </c>
      <c r="L182" s="53">
        <f>SUM(L176+1)</f>
        <v>31</v>
      </c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2.75" customHeight="1">
      <c r="B183" s="34"/>
      <c r="C183" s="34"/>
      <c r="D183" s="34"/>
      <c r="E183" s="36" t="s">
        <v>1069</v>
      </c>
      <c r="F183" s="32"/>
      <c r="G183" s="32" t="s">
        <v>108</v>
      </c>
      <c r="H183" s="33"/>
      <c r="I183" s="32"/>
      <c r="J183" s="32"/>
      <c r="K183" s="144"/>
      <c r="L183" s="145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2.75" customHeight="1">
      <c r="A184" s="28"/>
      <c r="B184" s="32"/>
      <c r="C184" s="39" t="s">
        <v>1065</v>
      </c>
      <c r="D184" s="39"/>
      <c r="E184" s="36" t="s">
        <v>1072</v>
      </c>
      <c r="F184" s="32"/>
      <c r="G184" s="32" t="s">
        <v>9</v>
      </c>
      <c r="H184" s="33"/>
      <c r="I184" s="32" t="s">
        <v>1067</v>
      </c>
      <c r="J184" s="32"/>
      <c r="K184" s="144"/>
      <c r="L184" s="145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2.75" customHeight="1">
      <c r="A185" s="28"/>
      <c r="B185" s="41" t="s">
        <v>655</v>
      </c>
      <c r="C185" s="53">
        <f>SUM(C166+1)</f>
        <v>21</v>
      </c>
      <c r="D185" s="39"/>
      <c r="E185" s="36">
        <v>18028.0</v>
      </c>
      <c r="F185" s="32"/>
      <c r="G185" s="32" t="s">
        <v>930</v>
      </c>
      <c r="H185" s="33"/>
      <c r="I185" s="41" t="s">
        <v>1077</v>
      </c>
      <c r="J185" s="32"/>
      <c r="K185" s="144"/>
      <c r="L185" s="145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2.75" customHeight="1">
      <c r="A186" s="40"/>
      <c r="B186" s="32"/>
      <c r="C186" s="32"/>
      <c r="D186" s="32"/>
      <c r="E186" s="31"/>
      <c r="F186" s="32"/>
      <c r="G186" s="32"/>
      <c r="H186" s="33"/>
      <c r="I186" s="32"/>
      <c r="J186" s="32"/>
      <c r="K186" s="144"/>
      <c r="L186" s="145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2.75" customHeight="1">
      <c r="A187" s="40"/>
      <c r="B187" s="32"/>
      <c r="C187" s="32"/>
      <c r="D187" s="32"/>
      <c r="E187" s="36"/>
      <c r="F187" s="32"/>
      <c r="G187" s="32"/>
      <c r="H187" s="33"/>
      <c r="I187" s="32"/>
      <c r="J187" s="32"/>
      <c r="K187" s="144"/>
      <c r="L187" s="145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2.75" customHeight="1">
      <c r="A188" s="28">
        <f>SUM(A182+1)</f>
        <v>30</v>
      </c>
      <c r="B188" s="29" t="s">
        <v>1078</v>
      </c>
      <c r="C188" s="29" t="s">
        <v>687</v>
      </c>
      <c r="D188" s="156" t="s">
        <v>983</v>
      </c>
      <c r="E188" s="36">
        <v>18038.0</v>
      </c>
      <c r="F188" s="32"/>
      <c r="G188" s="32" t="s">
        <v>930</v>
      </c>
      <c r="H188" s="33"/>
      <c r="I188" s="32"/>
      <c r="J188" s="32"/>
      <c r="K188" s="52" t="s">
        <v>652</v>
      </c>
      <c r="L188" s="53">
        <f>SUM(L182+1)</f>
        <v>32</v>
      </c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2.75" customHeight="1">
      <c r="B189" s="34"/>
      <c r="C189" s="34"/>
      <c r="D189" s="34"/>
      <c r="E189" s="36" t="s">
        <v>1079</v>
      </c>
      <c r="F189" s="32"/>
      <c r="G189" s="32" t="s">
        <v>689</v>
      </c>
      <c r="H189" s="33"/>
      <c r="I189" s="32" t="s">
        <v>1080</v>
      </c>
      <c r="J189" s="32"/>
      <c r="K189" s="144"/>
      <c r="L189" s="145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2.75" customHeight="1">
      <c r="A190" s="40"/>
      <c r="B190" s="32"/>
      <c r="C190" s="32"/>
      <c r="D190" s="32"/>
      <c r="E190" s="36">
        <v>18042.0</v>
      </c>
      <c r="F190" s="32"/>
      <c r="G190" s="32" t="s">
        <v>930</v>
      </c>
      <c r="H190" s="33"/>
      <c r="I190" s="32"/>
      <c r="J190" s="32"/>
      <c r="K190" s="144"/>
      <c r="L190" s="145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2.75" customHeight="1">
      <c r="A191" s="40"/>
      <c r="B191" s="32"/>
      <c r="C191" s="32"/>
      <c r="D191" s="32"/>
      <c r="E191" s="36"/>
      <c r="F191" s="32"/>
      <c r="G191" s="32"/>
      <c r="H191" s="33"/>
      <c r="I191" s="32"/>
      <c r="J191" s="32"/>
      <c r="K191" s="144"/>
      <c r="L191" s="145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2.75" customHeight="1">
      <c r="A192" s="40"/>
      <c r="B192" s="32"/>
      <c r="C192" s="32"/>
      <c r="D192" s="32"/>
      <c r="E192" s="36"/>
      <c r="F192" s="32"/>
      <c r="G192" s="32"/>
      <c r="H192" s="33"/>
      <c r="I192" s="32"/>
      <c r="J192" s="32"/>
      <c r="K192" s="144"/>
      <c r="L192" s="145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2.75" customHeight="1">
      <c r="A193" s="61">
        <v>29.0</v>
      </c>
      <c r="B193" s="29" t="s">
        <v>1081</v>
      </c>
      <c r="C193" s="29" t="s">
        <v>1082</v>
      </c>
      <c r="D193" s="29" t="s">
        <v>983</v>
      </c>
      <c r="E193" s="36"/>
      <c r="F193" s="32"/>
      <c r="G193" s="32"/>
      <c r="H193" s="33"/>
      <c r="I193" s="51" t="s">
        <v>1083</v>
      </c>
      <c r="J193" s="32"/>
      <c r="K193" s="52" t="s">
        <v>652</v>
      </c>
      <c r="L193" s="53">
        <f>SUM(L188+1)</f>
        <v>33</v>
      </c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2.75" customHeight="1">
      <c r="A194" s="63"/>
      <c r="B194" s="34"/>
      <c r="C194" s="34"/>
      <c r="D194" s="34"/>
      <c r="E194" s="36"/>
      <c r="F194" s="32"/>
      <c r="G194" s="32"/>
      <c r="H194" s="33"/>
      <c r="I194" s="51" t="s">
        <v>1084</v>
      </c>
      <c r="J194" s="32"/>
      <c r="K194" s="144"/>
      <c r="L194" s="145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2.75" customHeight="1">
      <c r="A195" s="40"/>
      <c r="B195" s="32"/>
      <c r="C195" s="32"/>
      <c r="D195" s="32"/>
      <c r="E195" s="36"/>
      <c r="F195" s="32"/>
      <c r="G195" s="32"/>
      <c r="H195" s="33"/>
      <c r="I195" s="51"/>
      <c r="J195" s="32"/>
      <c r="K195" s="144"/>
      <c r="L195" s="145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2.75" customHeight="1">
      <c r="A196" s="40"/>
      <c r="B196" s="32"/>
      <c r="C196" s="32"/>
      <c r="D196" s="32"/>
      <c r="E196" s="36"/>
      <c r="F196" s="32"/>
      <c r="G196" s="32"/>
      <c r="H196" s="33"/>
      <c r="I196" s="32"/>
      <c r="J196" s="32"/>
      <c r="K196" s="144"/>
      <c r="L196" s="145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2.75" customHeight="1">
      <c r="A197" s="40"/>
      <c r="B197" s="32"/>
      <c r="C197" s="32"/>
      <c r="D197" s="32"/>
      <c r="E197" s="36"/>
      <c r="F197" s="32"/>
      <c r="G197" s="32"/>
      <c r="H197" s="33"/>
      <c r="I197" s="32"/>
      <c r="J197" s="32"/>
      <c r="K197" s="144"/>
      <c r="L197" s="145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2.75" customHeight="1">
      <c r="A198" s="28">
        <f>SUM(A188+1)</f>
        <v>31</v>
      </c>
      <c r="B198" s="29" t="s">
        <v>1085</v>
      </c>
      <c r="C198" s="29" t="s">
        <v>987</v>
      </c>
      <c r="D198" s="156" t="s">
        <v>983</v>
      </c>
      <c r="E198" s="36">
        <v>18272.0</v>
      </c>
      <c r="F198" s="32"/>
      <c r="G198" s="32" t="s">
        <v>930</v>
      </c>
      <c r="H198" s="33"/>
      <c r="I198" s="32"/>
      <c r="J198" s="32"/>
      <c r="K198" s="52" t="s">
        <v>652</v>
      </c>
      <c r="L198" s="53">
        <f>SUM(L193+1)</f>
        <v>34</v>
      </c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2.75" customHeight="1">
      <c r="B199" s="34"/>
      <c r="C199" s="34"/>
      <c r="D199" s="34"/>
      <c r="E199" s="36" t="s">
        <v>1089</v>
      </c>
      <c r="F199" s="32"/>
      <c r="G199" s="32" t="s">
        <v>3693</v>
      </c>
      <c r="H199" s="33"/>
      <c r="I199" s="32"/>
      <c r="J199" s="32"/>
      <c r="K199" s="144"/>
      <c r="L199" s="145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2.75" customHeight="1">
      <c r="A200" s="40"/>
      <c r="B200" s="41" t="s">
        <v>655</v>
      </c>
      <c r="C200" s="53">
        <f>SUM(C185+1)</f>
        <v>22</v>
      </c>
      <c r="D200" s="32"/>
      <c r="E200" s="36" t="s">
        <v>1092</v>
      </c>
      <c r="F200" s="32"/>
      <c r="G200" s="32" t="s">
        <v>159</v>
      </c>
      <c r="H200" s="33"/>
      <c r="I200" s="32"/>
      <c r="J200" s="32"/>
      <c r="K200" s="144"/>
      <c r="L200" s="145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2.75" customHeight="1">
      <c r="A201" s="40"/>
      <c r="B201" s="32"/>
      <c r="C201" s="32"/>
      <c r="D201" s="32"/>
      <c r="E201" s="36">
        <v>18392.0</v>
      </c>
      <c r="F201" s="32"/>
      <c r="G201" s="32" t="s">
        <v>930</v>
      </c>
      <c r="H201" s="33"/>
      <c r="I201" s="41" t="s">
        <v>1099</v>
      </c>
      <c r="J201" s="32"/>
      <c r="K201" s="144"/>
      <c r="L201" s="145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2.75" customHeight="1">
      <c r="A202" s="40"/>
      <c r="B202" s="32"/>
      <c r="C202" s="32"/>
      <c r="D202" s="32"/>
      <c r="E202" s="36"/>
      <c r="F202" s="32"/>
      <c r="G202" s="32"/>
      <c r="H202" s="33"/>
      <c r="I202" s="32"/>
      <c r="J202" s="32"/>
      <c r="K202" s="144"/>
      <c r="L202" s="145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2.75" customHeight="1">
      <c r="A203" s="40"/>
      <c r="B203" s="32"/>
      <c r="C203" s="32"/>
      <c r="D203" s="32"/>
      <c r="E203" s="36"/>
      <c r="F203" s="32"/>
      <c r="G203" s="32"/>
      <c r="H203" s="33"/>
      <c r="I203" s="32"/>
      <c r="J203" s="32"/>
      <c r="K203" s="144"/>
      <c r="L203" s="145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2.75" customHeight="1">
      <c r="A204" s="28">
        <f>SUM(A198+1)</f>
        <v>32</v>
      </c>
      <c r="B204" s="29" t="s">
        <v>1100</v>
      </c>
      <c r="C204" s="29" t="s">
        <v>687</v>
      </c>
      <c r="D204" s="156" t="s">
        <v>983</v>
      </c>
      <c r="E204" s="36">
        <v>18403.0</v>
      </c>
      <c r="F204" s="32"/>
      <c r="G204" s="32" t="s">
        <v>930</v>
      </c>
      <c r="H204" s="33"/>
      <c r="I204" s="32"/>
      <c r="J204" s="32"/>
      <c r="K204" s="52" t="s">
        <v>652</v>
      </c>
      <c r="L204" s="53">
        <f>SUM(L198+1)</f>
        <v>35</v>
      </c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2.75" customHeight="1">
      <c r="B205" s="34"/>
      <c r="C205" s="34"/>
      <c r="D205" s="34"/>
      <c r="E205" s="36" t="s">
        <v>1101</v>
      </c>
      <c r="F205" s="32"/>
      <c r="G205" s="32" t="s">
        <v>519</v>
      </c>
      <c r="H205" s="33"/>
      <c r="I205" s="32" t="s">
        <v>1102</v>
      </c>
      <c r="J205" s="32"/>
      <c r="K205" s="144"/>
      <c r="L205" s="145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2.75" customHeight="1">
      <c r="A206" s="28"/>
      <c r="B206" s="39"/>
      <c r="C206" s="39"/>
      <c r="D206" s="39"/>
      <c r="E206" s="36">
        <v>18405.0</v>
      </c>
      <c r="F206" s="32"/>
      <c r="G206" s="32" t="s">
        <v>930</v>
      </c>
      <c r="H206" s="33"/>
      <c r="I206" s="32"/>
      <c r="J206" s="32"/>
      <c r="K206" s="144"/>
      <c r="L206" s="145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2.75" customHeight="1">
      <c r="A207" s="40"/>
      <c r="B207" s="32"/>
      <c r="C207" s="32"/>
      <c r="D207" s="32"/>
      <c r="E207" s="36"/>
      <c r="F207" s="32"/>
      <c r="G207" s="32"/>
      <c r="H207" s="33"/>
      <c r="I207" s="32"/>
      <c r="J207" s="32"/>
      <c r="K207" s="144"/>
      <c r="L207" s="145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2.75" customHeight="1">
      <c r="A208" s="40"/>
      <c r="B208" s="32"/>
      <c r="C208" s="32"/>
      <c r="D208" s="32"/>
      <c r="E208" s="36"/>
      <c r="F208" s="32"/>
      <c r="G208" s="32"/>
      <c r="H208" s="33"/>
      <c r="I208" s="32"/>
      <c r="J208" s="32"/>
      <c r="K208" s="144"/>
      <c r="L208" s="145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2.75" customHeight="1">
      <c r="A209" s="28">
        <f>SUM(A204+1)</f>
        <v>33</v>
      </c>
      <c r="B209" s="29">
        <v>1951.0</v>
      </c>
      <c r="C209" s="29" t="s">
        <v>1049</v>
      </c>
      <c r="D209" s="156" t="s">
        <v>983</v>
      </c>
      <c r="E209" s="31">
        <v>18637.0</v>
      </c>
      <c r="F209" s="32"/>
      <c r="G209" s="32" t="s">
        <v>930</v>
      </c>
      <c r="H209" s="33"/>
      <c r="I209" s="32"/>
      <c r="J209" s="32"/>
      <c r="K209" s="52" t="s">
        <v>652</v>
      </c>
      <c r="L209" s="53">
        <f>SUM(L204+1)</f>
        <v>36</v>
      </c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2.75" customHeight="1">
      <c r="B210" s="34"/>
      <c r="C210" s="34"/>
      <c r="D210" s="34"/>
      <c r="E210" s="36" t="s">
        <v>1104</v>
      </c>
      <c r="F210" s="32"/>
      <c r="G210" s="32" t="s">
        <v>1105</v>
      </c>
      <c r="H210" s="33"/>
      <c r="I210" s="32"/>
      <c r="J210" s="32"/>
      <c r="K210" s="144"/>
      <c r="L210" s="145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2.75" customHeight="1">
      <c r="A211" s="40"/>
      <c r="B211" s="32"/>
      <c r="C211" s="39" t="s">
        <v>1103</v>
      </c>
      <c r="D211" s="32"/>
      <c r="E211" s="36" t="s">
        <v>1108</v>
      </c>
      <c r="F211" s="32"/>
      <c r="G211" s="32" t="s">
        <v>1109</v>
      </c>
      <c r="H211" s="33"/>
      <c r="I211" s="32"/>
      <c r="J211" s="32"/>
      <c r="K211" s="144"/>
      <c r="L211" s="145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2.75" customHeight="1">
      <c r="A212" s="40"/>
      <c r="B212" s="41" t="s">
        <v>655</v>
      </c>
      <c r="C212" s="53">
        <f>SUM(C200+1)</f>
        <v>23</v>
      </c>
      <c r="D212" s="32"/>
      <c r="E212" s="36" t="s">
        <v>1110</v>
      </c>
      <c r="F212" s="32"/>
      <c r="G212" s="32" t="s">
        <v>1111</v>
      </c>
      <c r="H212" s="33"/>
      <c r="I212" s="32"/>
      <c r="J212" s="32"/>
      <c r="K212" s="144"/>
      <c r="L212" s="145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2.75" customHeight="1">
      <c r="A213" s="40"/>
      <c r="B213" s="32"/>
      <c r="C213" s="32"/>
      <c r="D213" s="32"/>
      <c r="E213" s="36">
        <v>18728.0</v>
      </c>
      <c r="F213" s="32"/>
      <c r="G213" s="32" t="s">
        <v>930</v>
      </c>
      <c r="H213" s="33"/>
      <c r="I213" s="41" t="s">
        <v>1099</v>
      </c>
      <c r="J213" s="32"/>
      <c r="K213" s="144"/>
      <c r="L213" s="145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2.75" customHeight="1">
      <c r="A214" s="40"/>
      <c r="B214" s="32"/>
      <c r="C214" s="32"/>
      <c r="D214" s="32"/>
      <c r="E214" s="36"/>
      <c r="F214" s="32"/>
      <c r="G214" s="32"/>
      <c r="H214" s="33"/>
      <c r="I214" s="41"/>
      <c r="J214" s="32"/>
      <c r="K214" s="144"/>
      <c r="L214" s="145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2.75" customHeight="1">
      <c r="A215" s="40"/>
      <c r="B215" s="32"/>
      <c r="C215" s="32"/>
      <c r="D215" s="32"/>
      <c r="E215" s="36"/>
      <c r="F215" s="32"/>
      <c r="G215" s="32"/>
      <c r="H215" s="33"/>
      <c r="I215" s="41"/>
      <c r="J215" s="32"/>
      <c r="K215" s="144"/>
      <c r="L215" s="145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2.75" customHeight="1">
      <c r="A216" s="28">
        <f>SUM(A209+1)</f>
        <v>34</v>
      </c>
      <c r="B216" s="29" t="s">
        <v>1119</v>
      </c>
      <c r="C216" s="29" t="s">
        <v>687</v>
      </c>
      <c r="D216" s="156" t="s">
        <v>983</v>
      </c>
      <c r="E216" s="36">
        <v>18773.0</v>
      </c>
      <c r="F216" s="32"/>
      <c r="G216" s="32" t="s">
        <v>930</v>
      </c>
      <c r="H216" s="33"/>
      <c r="I216" s="32"/>
      <c r="J216" s="32"/>
      <c r="K216" s="52" t="s">
        <v>652</v>
      </c>
      <c r="L216" s="53">
        <f>SUM(L209+1)</f>
        <v>37</v>
      </c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2.75" customHeight="1">
      <c r="B217" s="34"/>
      <c r="C217" s="34"/>
      <c r="D217" s="34"/>
      <c r="E217" s="36" t="s">
        <v>1120</v>
      </c>
      <c r="F217" s="32"/>
      <c r="G217" s="32" t="s">
        <v>689</v>
      </c>
      <c r="H217" s="33"/>
      <c r="I217" s="32" t="s">
        <v>1121</v>
      </c>
      <c r="J217" s="32"/>
      <c r="K217" s="144"/>
      <c r="L217" s="145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2.75" customHeight="1">
      <c r="A218" s="28"/>
      <c r="B218" s="39"/>
      <c r="C218" s="39" t="s">
        <v>1122</v>
      </c>
      <c r="D218" s="39"/>
      <c r="E218" s="36">
        <v>18776.0</v>
      </c>
      <c r="F218" s="32"/>
      <c r="G218" s="32" t="s">
        <v>930</v>
      </c>
      <c r="H218" s="33"/>
      <c r="I218" s="32"/>
      <c r="J218" s="32"/>
      <c r="K218" s="144"/>
      <c r="L218" s="145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2.75" customHeight="1">
      <c r="A219" s="28"/>
      <c r="B219" s="39"/>
      <c r="C219" s="39"/>
      <c r="D219" s="39"/>
      <c r="E219" s="36"/>
      <c r="F219" s="32"/>
      <c r="G219" s="32"/>
      <c r="H219" s="33"/>
      <c r="I219" s="32"/>
      <c r="J219" s="32"/>
      <c r="K219" s="144"/>
      <c r="L219" s="145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2.75" customHeight="1">
      <c r="A220" s="40"/>
      <c r="B220" s="32"/>
      <c r="C220" s="32"/>
      <c r="D220" s="32"/>
      <c r="E220" s="36"/>
      <c r="F220" s="32"/>
      <c r="G220" s="32"/>
      <c r="H220" s="33"/>
      <c r="I220" s="32"/>
      <c r="J220" s="32"/>
      <c r="K220" s="144"/>
      <c r="L220" s="145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2.75" customHeight="1">
      <c r="A221" s="28">
        <f>SUM(A216+1)</f>
        <v>35</v>
      </c>
      <c r="B221" s="29" t="s">
        <v>1123</v>
      </c>
      <c r="C221" s="29" t="s">
        <v>56</v>
      </c>
      <c r="D221" s="156" t="s">
        <v>983</v>
      </c>
      <c r="E221" s="36">
        <v>19023.0</v>
      </c>
      <c r="F221" s="32"/>
      <c r="G221" s="32" t="s">
        <v>930</v>
      </c>
      <c r="H221" s="33"/>
      <c r="I221" s="32"/>
      <c r="J221" s="32"/>
      <c r="K221" s="52" t="s">
        <v>652</v>
      </c>
      <c r="L221" s="53">
        <f>SUM(L216+1)</f>
        <v>38</v>
      </c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2.75" customHeight="1">
      <c r="B222" s="34"/>
      <c r="C222" s="34"/>
      <c r="D222" s="34"/>
      <c r="E222" s="36" t="s">
        <v>1126</v>
      </c>
      <c r="F222" s="32"/>
      <c r="G222" s="32" t="s">
        <v>108</v>
      </c>
      <c r="H222" s="33"/>
      <c r="I222" s="32"/>
      <c r="J222" s="32"/>
      <c r="K222" s="144"/>
      <c r="L222" s="145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2.75" customHeight="1">
      <c r="A223" s="28"/>
      <c r="B223" s="39"/>
      <c r="C223" s="39" t="s">
        <v>1125</v>
      </c>
      <c r="D223" s="39"/>
      <c r="E223" s="36" t="s">
        <v>1127</v>
      </c>
      <c r="F223" s="32"/>
      <c r="G223" s="32" t="s">
        <v>531</v>
      </c>
      <c r="H223" s="33"/>
      <c r="I223" s="32"/>
      <c r="J223" s="32"/>
      <c r="K223" s="144"/>
      <c r="L223" s="145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2.75" customHeight="1">
      <c r="A224" s="40"/>
      <c r="B224" s="41" t="s">
        <v>655</v>
      </c>
      <c r="C224" s="53">
        <f>SUM(C212+1)</f>
        <v>24</v>
      </c>
      <c r="D224" s="32"/>
      <c r="E224" s="36" t="s">
        <v>1128</v>
      </c>
      <c r="F224" s="32"/>
      <c r="G224" s="32" t="s">
        <v>9</v>
      </c>
      <c r="H224" s="33"/>
      <c r="I224" s="32"/>
      <c r="J224" s="32"/>
      <c r="K224" s="144"/>
      <c r="L224" s="145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2.75" customHeight="1">
      <c r="A225" s="40"/>
      <c r="B225" s="32"/>
      <c r="C225" s="32"/>
      <c r="D225" s="32"/>
      <c r="E225" s="36">
        <v>19096.0</v>
      </c>
      <c r="F225" s="32"/>
      <c r="G225" s="32" t="s">
        <v>930</v>
      </c>
      <c r="H225" s="33"/>
      <c r="I225" s="41" t="s">
        <v>1134</v>
      </c>
      <c r="J225" s="32"/>
      <c r="K225" s="144"/>
      <c r="L225" s="145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2.75" customHeight="1">
      <c r="A226" s="40"/>
      <c r="B226" s="32"/>
      <c r="C226" s="32"/>
      <c r="D226" s="32"/>
      <c r="E226" s="36"/>
      <c r="F226" s="32"/>
      <c r="G226" s="32"/>
      <c r="H226" s="33"/>
      <c r="I226" s="41"/>
      <c r="J226" s="32"/>
      <c r="K226" s="144"/>
      <c r="L226" s="145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2.75" customHeight="1">
      <c r="A227" s="40"/>
      <c r="B227" s="32"/>
      <c r="C227" s="32"/>
      <c r="D227" s="32"/>
      <c r="E227" s="36"/>
      <c r="F227" s="32"/>
      <c r="G227" s="32"/>
      <c r="H227" s="33"/>
      <c r="I227" s="41"/>
      <c r="J227" s="32"/>
      <c r="K227" s="144"/>
      <c r="L227" s="145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2.75" customHeight="1">
      <c r="A228" s="28">
        <f>SUM(A221+1)</f>
        <v>36</v>
      </c>
      <c r="B228" s="29" t="s">
        <v>1135</v>
      </c>
      <c r="C228" s="29" t="s">
        <v>687</v>
      </c>
      <c r="D228" s="156" t="s">
        <v>983</v>
      </c>
      <c r="E228" s="36">
        <v>19134.0</v>
      </c>
      <c r="F228" s="32"/>
      <c r="G228" s="32" t="s">
        <v>930</v>
      </c>
      <c r="H228" s="33"/>
      <c r="I228" s="32"/>
      <c r="J228" s="32"/>
      <c r="K228" s="52" t="s">
        <v>652</v>
      </c>
      <c r="L228" s="53">
        <f>SUM(L221+1)</f>
        <v>39</v>
      </c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2.75" customHeight="1">
      <c r="B229" s="34"/>
      <c r="C229" s="34"/>
      <c r="D229" s="34"/>
      <c r="E229" s="36" t="s">
        <v>1136</v>
      </c>
      <c r="F229" s="32"/>
      <c r="G229" s="32" t="s">
        <v>689</v>
      </c>
      <c r="H229" s="33"/>
      <c r="I229" s="32" t="s">
        <v>1137</v>
      </c>
      <c r="J229" s="32"/>
      <c r="K229" s="144"/>
      <c r="L229" s="145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2.75" customHeight="1">
      <c r="A230" s="28"/>
      <c r="B230" s="39"/>
      <c r="C230" s="39" t="s">
        <v>1122</v>
      </c>
      <c r="D230" s="39"/>
      <c r="E230" s="36">
        <v>19137.0</v>
      </c>
      <c r="F230" s="32"/>
      <c r="G230" s="32" t="s">
        <v>930</v>
      </c>
      <c r="H230" s="33"/>
      <c r="I230" s="32"/>
      <c r="J230" s="32"/>
      <c r="K230" s="144"/>
      <c r="L230" s="145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2.75" customHeight="1">
      <c r="A231" s="28"/>
      <c r="B231" s="39"/>
      <c r="C231" s="39"/>
      <c r="D231" s="39"/>
      <c r="E231" s="36"/>
      <c r="F231" s="32"/>
      <c r="G231" s="32"/>
      <c r="H231" s="33"/>
      <c r="I231" s="32"/>
      <c r="J231" s="32"/>
      <c r="K231" s="144"/>
      <c r="L231" s="145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2.75" customHeight="1">
      <c r="A232" s="40"/>
      <c r="B232" s="32"/>
      <c r="C232" s="32"/>
      <c r="D232" s="32"/>
      <c r="E232" s="36"/>
      <c r="F232" s="32"/>
      <c r="G232" s="32"/>
      <c r="H232" s="33"/>
      <c r="I232" s="41"/>
      <c r="J232" s="32"/>
      <c r="K232" s="144"/>
      <c r="L232" s="145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2.75" customHeight="1">
      <c r="A233" s="28">
        <f>SUM(A228+1)</f>
        <v>37</v>
      </c>
      <c r="B233" s="29" t="s">
        <v>1138</v>
      </c>
      <c r="C233" s="29" t="s">
        <v>305</v>
      </c>
      <c r="D233" s="156" t="s">
        <v>983</v>
      </c>
      <c r="E233" s="36">
        <v>19271.0</v>
      </c>
      <c r="F233" s="32"/>
      <c r="G233" s="32" t="s">
        <v>930</v>
      </c>
      <c r="H233" s="33"/>
      <c r="I233" s="32"/>
      <c r="J233" s="32"/>
      <c r="K233" s="52" t="s">
        <v>652</v>
      </c>
      <c r="L233" s="53">
        <f>SUM(L228+1)</f>
        <v>40</v>
      </c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2.75" customHeight="1">
      <c r="B234" s="34"/>
      <c r="C234" s="34"/>
      <c r="D234" s="34"/>
      <c r="E234" s="36" t="s">
        <v>1139</v>
      </c>
      <c r="F234" s="32"/>
      <c r="G234" s="32" t="s">
        <v>305</v>
      </c>
      <c r="H234" s="33"/>
      <c r="I234" s="32" t="s">
        <v>1140</v>
      </c>
      <c r="J234" s="32"/>
      <c r="K234" s="144"/>
      <c r="L234" s="145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2.75" customHeight="1">
      <c r="A235" s="28"/>
      <c r="B235" s="39"/>
      <c r="C235" s="39" t="s">
        <v>1141</v>
      </c>
      <c r="D235" s="39"/>
      <c r="E235" s="36">
        <v>19279.0</v>
      </c>
      <c r="F235" s="32"/>
      <c r="G235" s="32" t="s">
        <v>930</v>
      </c>
      <c r="H235" s="33"/>
      <c r="I235" s="41" t="s">
        <v>1142</v>
      </c>
      <c r="J235" s="32"/>
      <c r="K235" s="144"/>
      <c r="L235" s="145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2.75" customHeight="1">
      <c r="A236" s="40"/>
      <c r="B236" s="32"/>
      <c r="C236" s="32"/>
      <c r="D236" s="32"/>
      <c r="E236" s="36"/>
      <c r="F236" s="32"/>
      <c r="G236" s="32"/>
      <c r="H236" s="33"/>
      <c r="I236" s="41"/>
      <c r="J236" s="32"/>
      <c r="K236" s="144"/>
      <c r="L236" s="145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2.75" customHeight="1">
      <c r="A237" s="40"/>
      <c r="B237" s="32"/>
      <c r="C237" s="32"/>
      <c r="D237" s="32"/>
      <c r="E237" s="36"/>
      <c r="F237" s="32"/>
      <c r="G237" s="32"/>
      <c r="H237" s="33"/>
      <c r="I237" s="41"/>
      <c r="J237" s="32"/>
      <c r="K237" s="144"/>
      <c r="L237" s="145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2.75" customHeight="1">
      <c r="A238" s="28">
        <f>SUM(A233+1)</f>
        <v>38</v>
      </c>
      <c r="B238" s="29" t="s">
        <v>1143</v>
      </c>
      <c r="C238" s="29" t="s">
        <v>735</v>
      </c>
      <c r="D238" s="156" t="s">
        <v>983</v>
      </c>
      <c r="E238" s="36">
        <v>19390.0</v>
      </c>
      <c r="F238" s="32"/>
      <c r="G238" s="32" t="s">
        <v>930</v>
      </c>
      <c r="H238" s="33"/>
      <c r="I238" s="32"/>
      <c r="J238" s="32"/>
      <c r="K238" s="52" t="s">
        <v>652</v>
      </c>
      <c r="L238" s="53">
        <f>SUM(L233+1)</f>
        <v>41</v>
      </c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2.75" customHeight="1">
      <c r="B239" s="34"/>
      <c r="C239" s="34"/>
      <c r="D239" s="34"/>
      <c r="E239" s="36" t="s">
        <v>1144</v>
      </c>
      <c r="F239" s="32"/>
      <c r="G239" s="32" t="s">
        <v>1113</v>
      </c>
      <c r="H239" s="33"/>
      <c r="I239" s="32"/>
      <c r="J239" s="32"/>
      <c r="K239" s="144"/>
      <c r="L239" s="145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2.75" customHeight="1">
      <c r="A240" s="40"/>
      <c r="B240" s="32"/>
      <c r="C240" s="39" t="s">
        <v>1145</v>
      </c>
      <c r="D240" s="32"/>
      <c r="E240" s="36" t="s">
        <v>1146</v>
      </c>
      <c r="F240" s="32"/>
      <c r="G240" s="32" t="s">
        <v>1147</v>
      </c>
      <c r="H240" s="33"/>
      <c r="I240" s="32"/>
      <c r="J240" s="32"/>
      <c r="K240" s="144"/>
      <c r="L240" s="145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2.75" customHeight="1">
      <c r="A241" s="40"/>
      <c r="B241" s="41" t="s">
        <v>655</v>
      </c>
      <c r="C241" s="53">
        <f>SUM(C224+1)</f>
        <v>25</v>
      </c>
      <c r="D241" s="32"/>
      <c r="E241" s="36" t="s">
        <v>1155</v>
      </c>
      <c r="F241" s="32"/>
      <c r="G241" s="32" t="s">
        <v>573</v>
      </c>
      <c r="H241" s="33"/>
      <c r="I241" s="32"/>
      <c r="J241" s="32"/>
      <c r="K241" s="144"/>
      <c r="L241" s="145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2.75" customHeight="1">
      <c r="A242" s="40"/>
      <c r="B242" s="32"/>
      <c r="C242" s="32"/>
      <c r="D242" s="32"/>
      <c r="E242" s="36">
        <v>19452.0</v>
      </c>
      <c r="F242" s="32"/>
      <c r="G242" s="32" t="s">
        <v>930</v>
      </c>
      <c r="H242" s="33"/>
      <c r="I242" s="32"/>
      <c r="J242" s="32"/>
      <c r="K242" s="144"/>
      <c r="L242" s="145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2.75" customHeight="1">
      <c r="A243" s="40"/>
      <c r="B243" s="32"/>
      <c r="C243" s="32"/>
      <c r="D243" s="32"/>
      <c r="E243" s="36"/>
      <c r="F243" s="32"/>
      <c r="G243" s="32"/>
      <c r="H243" s="33"/>
      <c r="I243" s="32"/>
      <c r="J243" s="32"/>
      <c r="K243" s="144"/>
      <c r="L243" s="145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2.75" customHeight="1">
      <c r="A244" s="40"/>
      <c r="B244" s="32"/>
      <c r="C244" s="32"/>
      <c r="D244" s="32"/>
      <c r="E244" s="36"/>
      <c r="F244" s="32"/>
      <c r="G244" s="32"/>
      <c r="H244" s="33"/>
      <c r="I244" s="32"/>
      <c r="J244" s="32"/>
      <c r="K244" s="144"/>
      <c r="L244" s="145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2.75" customHeight="1">
      <c r="A245" s="28">
        <f>SUM(A238+1)</f>
        <v>39</v>
      </c>
      <c r="B245" s="29" t="s">
        <v>1156</v>
      </c>
      <c r="C245" s="29" t="s">
        <v>687</v>
      </c>
      <c r="D245" s="156" t="s">
        <v>983</v>
      </c>
      <c r="E245" s="36">
        <v>19499.0</v>
      </c>
      <c r="F245" s="32"/>
      <c r="G245" s="32" t="s">
        <v>930</v>
      </c>
      <c r="H245" s="33"/>
      <c r="I245" s="32"/>
      <c r="J245" s="32"/>
      <c r="K245" s="52" t="s">
        <v>652</v>
      </c>
      <c r="L245" s="53">
        <f>SUM(L238+1)</f>
        <v>42</v>
      </c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2.75" customHeight="1">
      <c r="B246" s="34"/>
      <c r="C246" s="34"/>
      <c r="D246" s="34"/>
      <c r="E246" s="47" t="s">
        <v>1157</v>
      </c>
      <c r="F246" s="32"/>
      <c r="G246" s="32" t="s">
        <v>689</v>
      </c>
      <c r="H246" s="33"/>
      <c r="I246" s="32" t="s">
        <v>1137</v>
      </c>
      <c r="J246" s="32"/>
      <c r="K246" s="144"/>
      <c r="L246" s="145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2.75" customHeight="1">
      <c r="A247" s="28"/>
      <c r="B247" s="39"/>
      <c r="C247" s="39"/>
      <c r="D247" s="39"/>
      <c r="E247" s="36">
        <v>19504.0</v>
      </c>
      <c r="F247" s="32"/>
      <c r="G247" s="32" t="s">
        <v>930</v>
      </c>
      <c r="H247" s="33"/>
      <c r="I247" s="32"/>
      <c r="J247" s="32"/>
      <c r="K247" s="144"/>
      <c r="L247" s="145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2.75" customHeight="1">
      <c r="A248" s="40"/>
      <c r="B248" s="32"/>
      <c r="C248" s="32"/>
      <c r="D248" s="32"/>
      <c r="E248" s="36"/>
      <c r="F248" s="32"/>
      <c r="G248" s="32"/>
      <c r="H248" s="33"/>
      <c r="I248" s="32"/>
      <c r="J248" s="32"/>
      <c r="K248" s="144"/>
      <c r="L248" s="145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2.75" customHeight="1">
      <c r="A249" s="40"/>
      <c r="B249" s="32"/>
      <c r="C249" s="32"/>
      <c r="D249" s="32"/>
      <c r="E249" s="36"/>
      <c r="F249" s="32"/>
      <c r="G249" s="32"/>
      <c r="H249" s="33"/>
      <c r="I249" s="32"/>
      <c r="J249" s="32"/>
      <c r="K249" s="144"/>
      <c r="L249" s="145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2.75" customHeight="1">
      <c r="A250" s="28">
        <f>SUM(A245+1)</f>
        <v>40</v>
      </c>
      <c r="B250" s="29" t="s">
        <v>1158</v>
      </c>
      <c r="C250" s="29" t="s">
        <v>798</v>
      </c>
      <c r="D250" s="156" t="s">
        <v>983</v>
      </c>
      <c r="E250" s="36">
        <v>19751.0</v>
      </c>
      <c r="F250" s="32"/>
      <c r="G250" s="32" t="s">
        <v>930</v>
      </c>
      <c r="H250" s="33"/>
      <c r="I250" s="32"/>
      <c r="J250" s="32"/>
      <c r="K250" s="52" t="s">
        <v>652</v>
      </c>
      <c r="L250" s="53">
        <f>SUM(L245+1)</f>
        <v>43</v>
      </c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2.75" customHeight="1">
      <c r="B251" s="34"/>
      <c r="C251" s="34"/>
      <c r="D251" s="34"/>
      <c r="E251" s="36" t="s">
        <v>1160</v>
      </c>
      <c r="F251" s="32"/>
      <c r="G251" s="32" t="s">
        <v>108</v>
      </c>
      <c r="H251" s="33"/>
      <c r="I251" s="32" t="s">
        <v>969</v>
      </c>
      <c r="J251" s="32"/>
      <c r="K251" s="144"/>
      <c r="L251" s="145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2.75" customHeight="1">
      <c r="A252" s="28"/>
      <c r="B252" s="39"/>
      <c r="C252" s="39" t="s">
        <v>1159</v>
      </c>
      <c r="D252" s="39"/>
      <c r="E252" s="36" t="s">
        <v>1161</v>
      </c>
      <c r="F252" s="32"/>
      <c r="G252" s="32" t="s">
        <v>600</v>
      </c>
      <c r="H252" s="32"/>
      <c r="I252" s="32"/>
      <c r="J252" s="32"/>
      <c r="K252" s="144"/>
      <c r="L252" s="145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2.75" customHeight="1">
      <c r="A253" s="28"/>
      <c r="B253" s="41" t="s">
        <v>655</v>
      </c>
      <c r="C253" s="53">
        <f>SUM(C241+1)</f>
        <v>26</v>
      </c>
      <c r="D253" s="39"/>
      <c r="E253" s="36">
        <v>19816.0</v>
      </c>
      <c r="F253" s="32"/>
      <c r="G253" s="32" t="s">
        <v>930</v>
      </c>
      <c r="H253" s="33"/>
      <c r="I253" s="41" t="s">
        <v>1167</v>
      </c>
      <c r="J253" s="32"/>
      <c r="K253" s="144"/>
      <c r="L253" s="145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2.75" customHeight="1">
      <c r="A254" s="40"/>
      <c r="B254" s="32"/>
      <c r="C254" s="32"/>
      <c r="D254" s="32"/>
      <c r="E254" s="36"/>
      <c r="F254" s="32"/>
      <c r="G254" s="32"/>
      <c r="H254" s="33"/>
      <c r="I254" s="41"/>
      <c r="J254" s="32"/>
      <c r="K254" s="144"/>
      <c r="L254" s="145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2.75" customHeight="1">
      <c r="A255" s="40"/>
      <c r="B255" s="32"/>
      <c r="C255" s="32"/>
      <c r="D255" s="32"/>
      <c r="E255" s="36"/>
      <c r="F255" s="32"/>
      <c r="G255" s="32"/>
      <c r="H255" s="33"/>
      <c r="I255" s="41"/>
      <c r="J255" s="32"/>
      <c r="K255" s="144"/>
      <c r="L255" s="145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2.75" customHeight="1">
      <c r="A256" s="28">
        <f>SUM(A250+1)</f>
        <v>41</v>
      </c>
      <c r="B256" s="29" t="s">
        <v>1168</v>
      </c>
      <c r="C256" s="29" t="s">
        <v>687</v>
      </c>
      <c r="D256" s="156" t="s">
        <v>983</v>
      </c>
      <c r="E256" s="36"/>
      <c r="F256" s="32"/>
      <c r="G256" s="32" t="s">
        <v>930</v>
      </c>
      <c r="H256" s="33"/>
      <c r="I256" s="32"/>
      <c r="J256" s="32"/>
      <c r="K256" s="52" t="s">
        <v>652</v>
      </c>
      <c r="L256" s="53">
        <f>SUM(L250+1)</f>
        <v>44</v>
      </c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2.75" customHeight="1">
      <c r="B257" s="34"/>
      <c r="C257" s="34"/>
      <c r="D257" s="34"/>
      <c r="E257" s="47">
        <v>19845.0</v>
      </c>
      <c r="F257" s="32"/>
      <c r="G257" s="32" t="s">
        <v>689</v>
      </c>
      <c r="H257" s="33"/>
      <c r="I257" s="32" t="s">
        <v>1169</v>
      </c>
      <c r="J257" s="32"/>
      <c r="K257" s="144"/>
      <c r="L257" s="145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2.75" customHeight="1">
      <c r="A258" s="28"/>
      <c r="B258" s="39"/>
      <c r="C258" s="39"/>
      <c r="D258" s="39"/>
      <c r="E258" s="36"/>
      <c r="F258" s="32"/>
      <c r="G258" s="32" t="s">
        <v>930</v>
      </c>
      <c r="H258" s="33"/>
      <c r="I258" s="32"/>
      <c r="J258" s="32"/>
      <c r="K258" s="144"/>
      <c r="L258" s="145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2.75" customHeight="1">
      <c r="A259" s="40"/>
      <c r="B259" s="32"/>
      <c r="C259" s="32"/>
      <c r="D259" s="32"/>
      <c r="E259" s="36"/>
      <c r="F259" s="32"/>
      <c r="G259" s="32"/>
      <c r="H259" s="33"/>
      <c r="I259" s="41"/>
      <c r="J259" s="32"/>
      <c r="K259" s="144"/>
      <c r="L259" s="145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2.75" customHeight="1">
      <c r="A260" s="40"/>
      <c r="B260" s="32"/>
      <c r="C260" s="32"/>
      <c r="D260" s="32"/>
      <c r="E260" s="31"/>
      <c r="F260" s="32"/>
      <c r="G260" s="32"/>
      <c r="H260" s="33"/>
      <c r="I260" s="32"/>
      <c r="J260" s="32"/>
      <c r="K260" s="144"/>
      <c r="L260" s="145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2.75" customHeight="1">
      <c r="A261" s="28">
        <f>SUM(A256+1)</f>
        <v>42</v>
      </c>
      <c r="B261" s="29" t="s">
        <v>1170</v>
      </c>
      <c r="C261" s="29" t="s">
        <v>1171</v>
      </c>
      <c r="D261" s="156" t="s">
        <v>983</v>
      </c>
      <c r="E261" s="36">
        <v>20096.0</v>
      </c>
      <c r="F261" s="32"/>
      <c r="G261" s="32" t="s">
        <v>930</v>
      </c>
      <c r="H261" s="33"/>
      <c r="I261" s="32"/>
      <c r="J261" s="32"/>
      <c r="K261" s="52" t="s">
        <v>652</v>
      </c>
      <c r="L261" s="53">
        <f>SUM(L256+1)</f>
        <v>45</v>
      </c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2.75" customHeight="1">
      <c r="B262" s="34"/>
      <c r="C262" s="34"/>
      <c r="D262" s="34"/>
      <c r="E262" s="36" t="s">
        <v>1176</v>
      </c>
      <c r="F262" s="32"/>
      <c r="G262" s="32" t="s">
        <v>409</v>
      </c>
      <c r="H262" s="33"/>
      <c r="I262" s="32"/>
      <c r="J262" s="32"/>
      <c r="K262" s="144"/>
      <c r="L262" s="145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2.75" customHeight="1">
      <c r="A263" s="28"/>
      <c r="B263" s="41" t="s">
        <v>655</v>
      </c>
      <c r="C263" s="53">
        <f>SUM(C253+1)</f>
        <v>27</v>
      </c>
      <c r="D263" s="39"/>
      <c r="E263" s="36" t="s">
        <v>1178</v>
      </c>
      <c r="F263" s="32"/>
      <c r="G263" s="32" t="s">
        <v>9</v>
      </c>
      <c r="H263" s="33"/>
      <c r="I263" s="32"/>
      <c r="J263" s="32"/>
      <c r="K263" s="144"/>
      <c r="L263" s="145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2.75" customHeight="1">
      <c r="A264" s="40"/>
      <c r="B264" s="32"/>
      <c r="C264" s="32"/>
      <c r="D264" s="32"/>
      <c r="E264" s="36">
        <v>20184.0</v>
      </c>
      <c r="F264" s="32"/>
      <c r="G264" s="32" t="s">
        <v>930</v>
      </c>
      <c r="H264" s="33"/>
      <c r="I264" s="41" t="s">
        <v>1183</v>
      </c>
      <c r="J264" s="32"/>
      <c r="K264" s="144"/>
      <c r="L264" s="145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2.75" customHeight="1">
      <c r="A265" s="40"/>
      <c r="B265" s="32"/>
      <c r="C265" s="32"/>
      <c r="D265" s="32"/>
      <c r="E265" s="36"/>
      <c r="F265" s="32"/>
      <c r="G265" s="32"/>
      <c r="H265" s="33"/>
      <c r="I265" s="32"/>
      <c r="J265" s="32"/>
      <c r="K265" s="144"/>
      <c r="L265" s="145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2.75" customHeight="1">
      <c r="A266" s="40"/>
      <c r="B266" s="32"/>
      <c r="C266" s="32"/>
      <c r="D266" s="32"/>
      <c r="E266" s="36"/>
      <c r="F266" s="32"/>
      <c r="G266" s="32"/>
      <c r="H266" s="33"/>
      <c r="I266" s="32"/>
      <c r="J266" s="32"/>
      <c r="K266" s="144"/>
      <c r="L266" s="145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2.75" customHeight="1">
      <c r="A267" s="28">
        <f>SUM(A261+1)</f>
        <v>43</v>
      </c>
      <c r="B267" s="29" t="s">
        <v>1184</v>
      </c>
      <c r="C267" s="29" t="s">
        <v>687</v>
      </c>
      <c r="D267" s="156" t="s">
        <v>983</v>
      </c>
      <c r="E267" s="36">
        <v>20228.0</v>
      </c>
      <c r="F267" s="32"/>
      <c r="G267" s="32" t="s">
        <v>930</v>
      </c>
      <c r="H267" s="33"/>
      <c r="I267" s="32"/>
      <c r="J267" s="32"/>
      <c r="K267" s="52" t="s">
        <v>652</v>
      </c>
      <c r="L267" s="53">
        <f>SUM(L261+1)</f>
        <v>46</v>
      </c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2.75" customHeight="1">
      <c r="B268" s="34"/>
      <c r="C268" s="34"/>
      <c r="D268" s="34"/>
      <c r="E268" s="36" t="s">
        <v>1185</v>
      </c>
      <c r="F268" s="32"/>
      <c r="G268" s="32" t="s">
        <v>689</v>
      </c>
      <c r="H268" s="33"/>
      <c r="I268" s="32" t="s">
        <v>1186</v>
      </c>
      <c r="J268" s="32"/>
      <c r="K268" s="144"/>
      <c r="L268" s="145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2.75" customHeight="1">
      <c r="A269" s="28"/>
      <c r="B269" s="39"/>
      <c r="C269" s="39"/>
      <c r="D269" s="39"/>
      <c r="E269" s="36">
        <v>20232.0</v>
      </c>
      <c r="F269" s="32"/>
      <c r="G269" s="32" t="s">
        <v>930</v>
      </c>
      <c r="H269" s="33"/>
      <c r="I269" s="32"/>
      <c r="J269" s="32"/>
      <c r="K269" s="144"/>
      <c r="L269" s="145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2.75" customHeight="1">
      <c r="A270" s="40"/>
      <c r="B270" s="32"/>
      <c r="C270" s="32"/>
      <c r="D270" s="32"/>
      <c r="E270" s="36"/>
      <c r="F270" s="32"/>
      <c r="G270" s="32"/>
      <c r="H270" s="33"/>
      <c r="I270" s="32"/>
      <c r="J270" s="32"/>
      <c r="K270" s="144"/>
      <c r="L270" s="145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2.75" customHeight="1">
      <c r="A271" s="40"/>
      <c r="B271" s="32"/>
      <c r="C271" s="32"/>
      <c r="D271" s="32"/>
      <c r="E271" s="36"/>
      <c r="F271" s="32"/>
      <c r="G271" s="32"/>
      <c r="H271" s="33"/>
      <c r="I271" s="32"/>
      <c r="J271" s="32"/>
      <c r="K271" s="144"/>
      <c r="L271" s="145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2.75" customHeight="1">
      <c r="A272" s="28">
        <f>SUM(A267+1)</f>
        <v>44</v>
      </c>
      <c r="B272" s="29">
        <v>1956.0</v>
      </c>
      <c r="C272" s="29" t="s">
        <v>56</v>
      </c>
      <c r="D272" s="156" t="s">
        <v>983</v>
      </c>
      <c r="E272" s="36">
        <v>20465.0</v>
      </c>
      <c r="F272" s="32"/>
      <c r="G272" s="32" t="s">
        <v>930</v>
      </c>
      <c r="H272" s="33"/>
      <c r="I272" s="32"/>
      <c r="J272" s="32"/>
      <c r="K272" s="52" t="s">
        <v>652</v>
      </c>
      <c r="L272" s="53">
        <f>SUM(L267+1)</f>
        <v>47</v>
      </c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2.75" customHeight="1">
      <c r="B273" s="34"/>
      <c r="C273" s="34"/>
      <c r="D273" s="34"/>
      <c r="E273" s="36" t="s">
        <v>1190</v>
      </c>
      <c r="F273" s="32"/>
      <c r="G273" s="32" t="s">
        <v>9</v>
      </c>
      <c r="H273" s="33"/>
      <c r="I273" s="32"/>
      <c r="J273" s="32"/>
      <c r="K273" s="144"/>
      <c r="L273" s="145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2.75" customHeight="1">
      <c r="A274" s="40"/>
      <c r="B274" s="41" t="s">
        <v>655</v>
      </c>
      <c r="C274" s="53">
        <f>SUM(C263+1)</f>
        <v>28</v>
      </c>
      <c r="D274" s="32"/>
      <c r="E274" s="36">
        <v>20532.0</v>
      </c>
      <c r="F274" s="32"/>
      <c r="G274" s="32" t="s">
        <v>930</v>
      </c>
      <c r="H274" s="33"/>
      <c r="I274" s="41" t="s">
        <v>1194</v>
      </c>
      <c r="J274" s="32"/>
      <c r="K274" s="144"/>
      <c r="L274" s="145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2.75" customHeight="1">
      <c r="A275" s="40"/>
      <c r="B275" s="32"/>
      <c r="C275" s="32"/>
      <c r="D275" s="32"/>
      <c r="E275" s="32"/>
      <c r="F275" s="32"/>
      <c r="G275" s="32"/>
      <c r="H275" s="33"/>
      <c r="I275" s="32"/>
      <c r="J275" s="32"/>
      <c r="K275" s="144"/>
      <c r="L275" s="145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2.75" customHeight="1">
      <c r="A276" s="40"/>
      <c r="B276" s="32"/>
      <c r="C276" s="32"/>
      <c r="D276" s="32"/>
      <c r="E276" s="36"/>
      <c r="F276" s="32"/>
      <c r="G276" s="32"/>
      <c r="H276" s="33"/>
      <c r="I276" s="32"/>
      <c r="J276" s="32"/>
      <c r="K276" s="144"/>
      <c r="L276" s="145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2.75" customHeight="1">
      <c r="A277" s="28">
        <f>SUM(A272+1)</f>
        <v>45</v>
      </c>
      <c r="B277" s="29" t="s">
        <v>1195</v>
      </c>
      <c r="C277" s="29" t="s">
        <v>1196</v>
      </c>
      <c r="D277" s="156" t="s">
        <v>983</v>
      </c>
      <c r="E277" s="36">
        <v>20828.0</v>
      </c>
      <c r="F277" s="32"/>
      <c r="G277" s="32" t="s">
        <v>930</v>
      </c>
      <c r="H277" s="33"/>
      <c r="I277" s="32"/>
      <c r="J277" s="32"/>
      <c r="K277" s="52" t="s">
        <v>652</v>
      </c>
      <c r="L277" s="53">
        <f>SUM(L272+1)</f>
        <v>48</v>
      </c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2.75" customHeight="1">
      <c r="B278" s="34"/>
      <c r="C278" s="34"/>
      <c r="D278" s="34"/>
      <c r="E278" s="36" t="s">
        <v>1200</v>
      </c>
      <c r="F278" s="32"/>
      <c r="G278" s="32" t="s">
        <v>9</v>
      </c>
      <c r="H278" s="33"/>
      <c r="I278" s="46"/>
      <c r="J278" s="32"/>
      <c r="K278" s="144"/>
      <c r="L278" s="145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2.75" customHeight="1">
      <c r="A279" s="28"/>
      <c r="B279" s="39"/>
      <c r="C279" s="39" t="s">
        <v>1199</v>
      </c>
      <c r="D279" s="39"/>
      <c r="E279" s="36" t="s">
        <v>1204</v>
      </c>
      <c r="F279" s="32"/>
      <c r="G279" s="32" t="s">
        <v>678</v>
      </c>
      <c r="H279" s="33"/>
      <c r="I279" s="82"/>
      <c r="J279" s="32"/>
      <c r="K279" s="144"/>
      <c r="L279" s="145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2.75" customHeight="1">
      <c r="A280" s="40"/>
      <c r="B280" s="41" t="s">
        <v>655</v>
      </c>
      <c r="C280" s="53">
        <f>SUM(C274+1)</f>
        <v>29</v>
      </c>
      <c r="D280" s="32"/>
      <c r="E280" s="36">
        <v>20899.0</v>
      </c>
      <c r="F280" s="32"/>
      <c r="G280" s="32" t="s">
        <v>930</v>
      </c>
      <c r="H280" s="33"/>
      <c r="I280" s="32"/>
      <c r="J280" s="32"/>
      <c r="K280" s="144"/>
      <c r="L280" s="145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2.75" customHeight="1">
      <c r="A281" s="40"/>
      <c r="B281" s="32"/>
      <c r="C281" s="32"/>
      <c r="D281" s="32"/>
      <c r="E281" s="36"/>
      <c r="F281" s="32"/>
      <c r="G281" s="32"/>
      <c r="H281" s="33"/>
      <c r="I281" s="32"/>
      <c r="J281" s="32"/>
      <c r="K281" s="144"/>
      <c r="L281" s="145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2.75" customHeight="1">
      <c r="A282" s="40"/>
      <c r="B282" s="32"/>
      <c r="C282" s="32"/>
      <c r="D282" s="32"/>
      <c r="E282" s="36"/>
      <c r="F282" s="32"/>
      <c r="G282" s="32"/>
      <c r="H282" s="33"/>
      <c r="I282" s="32"/>
      <c r="J282" s="32"/>
      <c r="K282" s="144"/>
      <c r="L282" s="145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2.75" customHeight="1">
      <c r="A283" s="28">
        <f>SUM(A277+1)</f>
        <v>46</v>
      </c>
      <c r="B283" s="29" t="s">
        <v>1209</v>
      </c>
      <c r="C283" s="29" t="s">
        <v>687</v>
      </c>
      <c r="D283" s="156" t="s">
        <v>983</v>
      </c>
      <c r="E283" s="31"/>
      <c r="F283" s="32"/>
      <c r="G283" s="32" t="s">
        <v>930</v>
      </c>
      <c r="H283" s="33"/>
      <c r="I283" s="32"/>
      <c r="J283" s="32"/>
      <c r="K283" s="52" t="s">
        <v>652</v>
      </c>
      <c r="L283" s="53">
        <f>SUM(L277+1)</f>
        <v>49</v>
      </c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2.75" customHeight="1">
      <c r="B284" s="34"/>
      <c r="C284" s="34"/>
      <c r="D284" s="34"/>
      <c r="E284" s="48">
        <v>20880.0</v>
      </c>
      <c r="F284" s="32"/>
      <c r="G284" s="32" t="s">
        <v>689</v>
      </c>
      <c r="H284" s="33"/>
      <c r="I284" s="32" t="s">
        <v>1210</v>
      </c>
      <c r="J284" s="32"/>
      <c r="K284" s="144"/>
      <c r="L284" s="145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2.75" customHeight="1">
      <c r="A285" s="40"/>
      <c r="B285" s="32"/>
      <c r="C285" s="32"/>
      <c r="D285" s="32"/>
      <c r="E285" s="36"/>
      <c r="F285" s="32"/>
      <c r="G285" s="32" t="s">
        <v>930</v>
      </c>
      <c r="H285" s="33"/>
      <c r="I285" s="32"/>
      <c r="J285" s="32"/>
      <c r="K285" s="144"/>
      <c r="L285" s="145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2.75" customHeight="1">
      <c r="A286" s="40"/>
      <c r="B286" s="32"/>
      <c r="C286" s="32"/>
      <c r="D286" s="32"/>
      <c r="E286" s="36"/>
      <c r="F286" s="32"/>
      <c r="G286" s="32"/>
      <c r="H286" s="33"/>
      <c r="I286" s="32"/>
      <c r="J286" s="32"/>
      <c r="K286" s="144"/>
      <c r="L286" s="145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2.75" customHeight="1">
      <c r="A287" s="40"/>
      <c r="B287" s="32"/>
      <c r="C287" s="32"/>
      <c r="D287" s="32"/>
      <c r="E287" s="36"/>
      <c r="F287" s="32"/>
      <c r="G287" s="32"/>
      <c r="H287" s="33"/>
      <c r="I287" s="32"/>
      <c r="J287" s="32"/>
      <c r="K287" s="144"/>
      <c r="L287" s="145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2.75" customHeight="1">
      <c r="A288" s="28">
        <f>SUM(A283+1)</f>
        <v>47</v>
      </c>
      <c r="B288" s="29">
        <v>1958.0</v>
      </c>
      <c r="C288" s="29" t="s">
        <v>962</v>
      </c>
      <c r="D288" s="156" t="s">
        <v>983</v>
      </c>
      <c r="E288" s="36">
        <v>21193.0</v>
      </c>
      <c r="F288" s="32"/>
      <c r="G288" s="32" t="s">
        <v>930</v>
      </c>
      <c r="H288" s="33"/>
      <c r="I288" s="32"/>
      <c r="J288" s="32"/>
      <c r="K288" s="52" t="s">
        <v>652</v>
      </c>
      <c r="L288" s="53">
        <f>SUM(L283+1)</f>
        <v>50</v>
      </c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2.75" customHeight="1">
      <c r="B289" s="34"/>
      <c r="C289" s="34"/>
      <c r="D289" s="34"/>
      <c r="E289" s="36" t="s">
        <v>1216</v>
      </c>
      <c r="F289" s="32"/>
      <c r="G289" s="32" t="s">
        <v>1217</v>
      </c>
      <c r="H289" s="33"/>
      <c r="I289" s="32"/>
      <c r="J289" s="32"/>
      <c r="K289" s="144"/>
      <c r="L289" s="145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2.75" customHeight="1">
      <c r="A290" s="28"/>
      <c r="B290" s="39"/>
      <c r="C290" s="39" t="s">
        <v>1211</v>
      </c>
      <c r="D290" s="39"/>
      <c r="E290" s="36" t="s">
        <v>1219</v>
      </c>
      <c r="F290" s="32"/>
      <c r="G290" s="32" t="s">
        <v>108</v>
      </c>
      <c r="H290" s="33"/>
      <c r="I290" s="32" t="s">
        <v>969</v>
      </c>
      <c r="J290" s="32"/>
      <c r="K290" s="144"/>
      <c r="L290" s="145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2.75" customHeight="1">
      <c r="A291" s="28"/>
      <c r="B291" s="41" t="s">
        <v>655</v>
      </c>
      <c r="C291" s="53">
        <f>SUM(C280+1)</f>
        <v>30</v>
      </c>
      <c r="D291" s="39"/>
      <c r="E291" s="36">
        <v>21276.0</v>
      </c>
      <c r="F291" s="32"/>
      <c r="G291" s="32" t="s">
        <v>930</v>
      </c>
      <c r="H291" s="33"/>
      <c r="I291" s="41" t="s">
        <v>1225</v>
      </c>
      <c r="J291" s="32"/>
      <c r="K291" s="144"/>
      <c r="L291" s="145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2.75" customHeight="1">
      <c r="A292" s="40"/>
      <c r="B292" s="32"/>
      <c r="C292" s="32"/>
      <c r="D292" s="32"/>
      <c r="E292" s="36"/>
      <c r="F292" s="32"/>
      <c r="G292" s="32"/>
      <c r="H292" s="33"/>
      <c r="I292" s="32"/>
      <c r="J292" s="32"/>
      <c r="K292" s="144"/>
      <c r="L292" s="145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2.75" customHeight="1">
      <c r="A293" s="40"/>
      <c r="B293" s="32"/>
      <c r="C293" s="32"/>
      <c r="D293" s="32"/>
      <c r="E293" s="36"/>
      <c r="F293" s="32"/>
      <c r="G293" s="32"/>
      <c r="H293" s="33"/>
      <c r="I293" s="32"/>
      <c r="J293" s="32"/>
      <c r="K293" s="144"/>
      <c r="L293" s="145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2.75" customHeight="1">
      <c r="A294" s="28">
        <f>SUM(A288+1)</f>
        <v>48</v>
      </c>
      <c r="B294" s="29">
        <v>1959.0</v>
      </c>
      <c r="C294" s="29" t="s">
        <v>1049</v>
      </c>
      <c r="D294" s="156" t="s">
        <v>983</v>
      </c>
      <c r="E294" s="36">
        <v>21671.0</v>
      </c>
      <c r="F294" s="32"/>
      <c r="G294" s="32" t="s">
        <v>930</v>
      </c>
      <c r="H294" s="33"/>
      <c r="I294" s="32"/>
      <c r="J294" s="32"/>
      <c r="K294" s="52" t="s">
        <v>652</v>
      </c>
      <c r="L294" s="53">
        <f>SUM(L288+1)</f>
        <v>51</v>
      </c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2.75" customHeight="1">
      <c r="B295" s="34"/>
      <c r="C295" s="34"/>
      <c r="D295" s="34"/>
      <c r="E295" s="36" t="s">
        <v>1228</v>
      </c>
      <c r="F295" s="32"/>
      <c r="G295" s="32" t="s">
        <v>1105</v>
      </c>
      <c r="H295" s="33"/>
      <c r="I295" s="32" t="s">
        <v>1229</v>
      </c>
      <c r="J295" s="32"/>
      <c r="K295" s="144"/>
      <c r="L295" s="145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2.75" customHeight="1">
      <c r="A296" s="40"/>
      <c r="B296" s="41" t="s">
        <v>655</v>
      </c>
      <c r="C296" s="53">
        <f>SUM(C291+1)</f>
        <v>31</v>
      </c>
      <c r="D296" s="32"/>
      <c r="E296" s="36" t="s">
        <v>1231</v>
      </c>
      <c r="F296" s="32"/>
      <c r="G296" s="32" t="s">
        <v>1109</v>
      </c>
      <c r="H296" s="32"/>
      <c r="I296" s="32"/>
      <c r="J296" s="32"/>
      <c r="K296" s="144"/>
      <c r="L296" s="145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2.75" customHeight="1">
      <c r="A297" s="40"/>
      <c r="B297" s="32"/>
      <c r="C297" s="32"/>
      <c r="D297" s="32"/>
      <c r="E297" s="36">
        <v>21745.0</v>
      </c>
      <c r="F297" s="32"/>
      <c r="G297" s="32" t="s">
        <v>930</v>
      </c>
      <c r="H297" s="33"/>
      <c r="I297" s="41" t="s">
        <v>1235</v>
      </c>
      <c r="J297" s="32"/>
      <c r="K297" s="144"/>
      <c r="L297" s="145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2.75" customHeight="1">
      <c r="A298" s="40"/>
      <c r="B298" s="32"/>
      <c r="C298" s="32"/>
      <c r="D298" s="32"/>
      <c r="E298" s="36"/>
      <c r="F298" s="32"/>
      <c r="G298" s="32"/>
      <c r="H298" s="33"/>
      <c r="I298" s="32"/>
      <c r="J298" s="32"/>
      <c r="K298" s="144"/>
      <c r="L298" s="145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2.75" customHeight="1">
      <c r="A299" s="40"/>
      <c r="B299" s="32"/>
      <c r="C299" s="32"/>
      <c r="D299" s="32"/>
      <c r="E299" s="36"/>
      <c r="F299" s="32"/>
      <c r="G299" s="32"/>
      <c r="H299" s="33"/>
      <c r="I299" s="32"/>
      <c r="J299" s="32"/>
      <c r="K299" s="144"/>
      <c r="L299" s="145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2.75" customHeight="1">
      <c r="A300" s="28">
        <f>SUM(A294+1)</f>
        <v>49</v>
      </c>
      <c r="B300" s="29">
        <v>1960.0</v>
      </c>
      <c r="C300" s="29" t="s">
        <v>1236</v>
      </c>
      <c r="D300" s="156" t="s">
        <v>983</v>
      </c>
      <c r="E300" s="36">
        <v>21921.0</v>
      </c>
      <c r="F300" s="32"/>
      <c r="G300" s="32" t="s">
        <v>930</v>
      </c>
      <c r="H300" s="33"/>
      <c r="I300" s="32"/>
      <c r="J300" s="32"/>
      <c r="K300" s="52" t="s">
        <v>652</v>
      </c>
      <c r="L300" s="53">
        <f>SUM(L294+1)</f>
        <v>52</v>
      </c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2.75" customHeight="1">
      <c r="B301" s="34"/>
      <c r="C301" s="34"/>
      <c r="D301" s="34"/>
      <c r="E301" s="36" t="s">
        <v>1243</v>
      </c>
      <c r="F301" s="32"/>
      <c r="G301" s="32" t="s">
        <v>367</v>
      </c>
      <c r="H301" s="33"/>
      <c r="I301" s="32"/>
      <c r="J301" s="32"/>
      <c r="K301" s="144"/>
      <c r="L301" s="145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2.75" customHeight="1">
      <c r="A302" s="40"/>
      <c r="B302" s="41" t="s">
        <v>655</v>
      </c>
      <c r="C302" s="53">
        <f>SUM(C296+1)</f>
        <v>32</v>
      </c>
      <c r="D302" s="32"/>
      <c r="E302" s="36" t="s">
        <v>1244</v>
      </c>
      <c r="F302" s="32"/>
      <c r="G302" s="32" t="s">
        <v>268</v>
      </c>
      <c r="H302" s="33"/>
      <c r="I302" s="32"/>
      <c r="J302" s="32"/>
      <c r="K302" s="144"/>
      <c r="L302" s="145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2.75" customHeight="1">
      <c r="A303" s="40"/>
      <c r="B303" s="32"/>
      <c r="C303" s="32"/>
      <c r="D303" s="32"/>
      <c r="E303" s="36">
        <v>21992.0</v>
      </c>
      <c r="F303" s="32"/>
      <c r="G303" s="32" t="s">
        <v>930</v>
      </c>
      <c r="H303" s="33"/>
      <c r="I303" s="32" t="s">
        <v>1248</v>
      </c>
      <c r="J303" s="32"/>
      <c r="K303" s="144"/>
      <c r="L303" s="145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2.75" customHeight="1">
      <c r="A304" s="40"/>
      <c r="B304" s="32"/>
      <c r="C304" s="32"/>
      <c r="D304" s="32"/>
      <c r="E304" s="32"/>
      <c r="F304" s="32"/>
      <c r="G304" s="32"/>
      <c r="H304" s="33"/>
      <c r="I304" s="32"/>
      <c r="J304" s="32"/>
      <c r="K304" s="144"/>
      <c r="L304" s="145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2.75" customHeight="1">
      <c r="A305" s="40"/>
      <c r="B305" s="32"/>
      <c r="C305" s="32"/>
      <c r="D305" s="32"/>
      <c r="E305" s="36"/>
      <c r="F305" s="32"/>
      <c r="G305" s="32"/>
      <c r="H305" s="33"/>
      <c r="I305" s="32"/>
      <c r="J305" s="32"/>
      <c r="K305" s="144"/>
      <c r="L305" s="145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2.75" customHeight="1">
      <c r="A306" s="28">
        <f>SUM(A300+1)</f>
        <v>50</v>
      </c>
      <c r="B306" s="29">
        <v>1961.0</v>
      </c>
      <c r="C306" s="29" t="s">
        <v>1171</v>
      </c>
      <c r="D306" s="156" t="s">
        <v>983</v>
      </c>
      <c r="E306" s="36">
        <v>22300.0</v>
      </c>
      <c r="F306" s="32"/>
      <c r="G306" s="32" t="s">
        <v>930</v>
      </c>
      <c r="H306" s="33"/>
      <c r="I306" s="32"/>
      <c r="J306" s="32"/>
      <c r="K306" s="52" t="s">
        <v>652</v>
      </c>
      <c r="L306" s="53">
        <f>SUM(L300+1)</f>
        <v>53</v>
      </c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2.75" customHeight="1">
      <c r="B307" s="34"/>
      <c r="C307" s="34"/>
      <c r="D307" s="34"/>
      <c r="E307" s="36" t="s">
        <v>1251</v>
      </c>
      <c r="F307" s="32"/>
      <c r="G307" s="32" t="s">
        <v>409</v>
      </c>
      <c r="H307" s="33"/>
      <c r="I307" s="32"/>
      <c r="J307" s="32"/>
      <c r="K307" s="144"/>
      <c r="L307" s="145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2.75" customHeight="1">
      <c r="A308" s="40"/>
      <c r="B308" s="41" t="s">
        <v>655</v>
      </c>
      <c r="C308" s="53">
        <f>SUM(C302+1)</f>
        <v>33</v>
      </c>
      <c r="D308" s="32"/>
      <c r="E308" s="36" t="s">
        <v>1254</v>
      </c>
      <c r="F308" s="32"/>
      <c r="G308" s="32" t="s">
        <v>765</v>
      </c>
      <c r="H308" s="33"/>
      <c r="I308" s="32"/>
      <c r="J308" s="32"/>
      <c r="K308" s="144"/>
      <c r="L308" s="145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2.75" customHeight="1">
      <c r="A309" s="40"/>
      <c r="B309" s="32"/>
      <c r="C309" s="32"/>
      <c r="D309" s="32"/>
      <c r="E309" s="36">
        <v>22364.0</v>
      </c>
      <c r="F309" s="32"/>
      <c r="G309" s="32" t="s">
        <v>930</v>
      </c>
      <c r="H309" s="33"/>
      <c r="I309" s="41" t="s">
        <v>1260</v>
      </c>
      <c r="J309" s="32"/>
      <c r="K309" s="144"/>
      <c r="L309" s="145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2.75" customHeight="1">
      <c r="A310" s="40"/>
      <c r="B310" s="32"/>
      <c r="C310" s="32"/>
      <c r="D310" s="32"/>
      <c r="E310" s="36"/>
      <c r="F310" s="32"/>
      <c r="G310" s="32"/>
      <c r="H310" s="33"/>
      <c r="I310" s="32"/>
      <c r="J310" s="32"/>
      <c r="K310" s="144"/>
      <c r="L310" s="145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2.75" customHeight="1">
      <c r="A311" s="40"/>
      <c r="B311" s="32"/>
      <c r="C311" s="32"/>
      <c r="D311" s="32"/>
      <c r="E311" s="36"/>
      <c r="F311" s="32"/>
      <c r="G311" s="32"/>
      <c r="H311" s="33"/>
      <c r="I311" s="32"/>
      <c r="J311" s="32"/>
      <c r="K311" s="144"/>
      <c r="L311" s="145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2.75" customHeight="1">
      <c r="A312" s="28">
        <f>SUM(A306+1)</f>
        <v>51</v>
      </c>
      <c r="B312" s="29">
        <v>1962.0</v>
      </c>
      <c r="C312" s="29" t="s">
        <v>962</v>
      </c>
      <c r="D312" s="156" t="s">
        <v>983</v>
      </c>
      <c r="E312" s="36">
        <v>22662.0</v>
      </c>
      <c r="F312" s="32"/>
      <c r="G312" s="32" t="s">
        <v>930</v>
      </c>
      <c r="H312" s="33"/>
      <c r="I312" s="32"/>
      <c r="J312" s="32"/>
      <c r="K312" s="52" t="s">
        <v>652</v>
      </c>
      <c r="L312" s="53">
        <f>SUM(L306+1)</f>
        <v>54</v>
      </c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2.75" customHeight="1">
      <c r="B313" s="34"/>
      <c r="C313" s="34"/>
      <c r="D313" s="34"/>
      <c r="E313" s="36" t="s">
        <v>1266</v>
      </c>
      <c r="F313" s="32"/>
      <c r="G313" s="32" t="s">
        <v>1217</v>
      </c>
      <c r="H313" s="33"/>
      <c r="I313" s="32"/>
      <c r="J313" s="32"/>
      <c r="K313" s="144"/>
      <c r="L313" s="145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2.75" customHeight="1">
      <c r="A314" s="28"/>
      <c r="B314" s="41" t="s">
        <v>655</v>
      </c>
      <c r="C314" s="53">
        <f>SUM(C308+1)</f>
        <v>34</v>
      </c>
      <c r="D314" s="39"/>
      <c r="E314" s="36" t="s">
        <v>1270</v>
      </c>
      <c r="F314" s="32"/>
      <c r="G314" s="32" t="s">
        <v>86</v>
      </c>
      <c r="H314" s="33"/>
      <c r="I314" s="32" t="s">
        <v>1271</v>
      </c>
      <c r="J314" s="32"/>
      <c r="K314" s="144"/>
      <c r="L314" s="145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2.75" customHeight="1">
      <c r="A315" s="40"/>
      <c r="B315" s="32"/>
      <c r="C315" s="32"/>
      <c r="D315" s="32"/>
      <c r="E315" s="36">
        <v>22728.0</v>
      </c>
      <c r="F315" s="32"/>
      <c r="G315" s="32" t="s">
        <v>930</v>
      </c>
      <c r="H315" s="33"/>
      <c r="I315" s="41" t="s">
        <v>1276</v>
      </c>
      <c r="J315" s="32"/>
      <c r="K315" s="144"/>
      <c r="L315" s="145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2.75" customHeight="1">
      <c r="A316" s="40"/>
      <c r="B316" s="32"/>
      <c r="C316" s="32"/>
      <c r="D316" s="32"/>
      <c r="E316" s="36"/>
      <c r="F316" s="32"/>
      <c r="G316" s="32"/>
      <c r="H316" s="33"/>
      <c r="I316" s="32"/>
      <c r="J316" s="32"/>
      <c r="K316" s="144"/>
      <c r="L316" s="145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2.75" customHeight="1">
      <c r="A317" s="40"/>
      <c r="B317" s="32"/>
      <c r="C317" s="32"/>
      <c r="D317" s="32"/>
      <c r="E317" s="36"/>
      <c r="F317" s="32"/>
      <c r="G317" s="32"/>
      <c r="H317" s="33"/>
      <c r="I317" s="32"/>
      <c r="J317" s="32"/>
      <c r="K317" s="144"/>
      <c r="L317" s="145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2.75" customHeight="1">
      <c r="A318" s="28">
        <f>SUM(A312+1)</f>
        <v>52</v>
      </c>
      <c r="B318" s="29" t="s">
        <v>1278</v>
      </c>
      <c r="C318" s="29" t="s">
        <v>987</v>
      </c>
      <c r="D318" s="156" t="s">
        <v>983</v>
      </c>
      <c r="E318" s="36">
        <v>23016.0</v>
      </c>
      <c r="F318" s="32"/>
      <c r="G318" s="32" t="s">
        <v>930</v>
      </c>
      <c r="H318" s="33"/>
      <c r="I318" s="32"/>
      <c r="J318" s="32"/>
      <c r="K318" s="52" t="s">
        <v>652</v>
      </c>
      <c r="L318" s="53">
        <f>SUM(L312+1)</f>
        <v>55</v>
      </c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2.75" customHeight="1">
      <c r="B319" s="34"/>
      <c r="C319" s="34"/>
      <c r="D319" s="34"/>
      <c r="E319" s="36" t="s">
        <v>1280</v>
      </c>
      <c r="F319" s="32"/>
      <c r="G319" s="32" t="s">
        <v>1281</v>
      </c>
      <c r="H319" s="33"/>
      <c r="I319" s="32"/>
      <c r="J319" s="32"/>
      <c r="K319" s="144"/>
      <c r="L319" s="145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2.75" customHeight="1">
      <c r="A320" s="40"/>
      <c r="B320" s="41" t="s">
        <v>655</v>
      </c>
      <c r="C320" s="53">
        <f>SUM(C314+1)</f>
        <v>35</v>
      </c>
      <c r="D320" s="32"/>
      <c r="E320" s="36" t="s">
        <v>1282</v>
      </c>
      <c r="F320" s="32"/>
      <c r="G320" s="32" t="s">
        <v>477</v>
      </c>
      <c r="H320" s="33"/>
      <c r="I320" s="32"/>
      <c r="J320" s="32"/>
      <c r="K320" s="144"/>
      <c r="L320" s="145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2.75" customHeight="1">
      <c r="A321" s="40"/>
      <c r="B321" s="32"/>
      <c r="C321" s="32"/>
      <c r="D321" s="32"/>
      <c r="E321" s="36">
        <v>23091.0</v>
      </c>
      <c r="F321" s="32"/>
      <c r="G321" s="32" t="s">
        <v>930</v>
      </c>
      <c r="H321" s="33"/>
      <c r="I321" s="41" t="s">
        <v>1287</v>
      </c>
      <c r="J321" s="32"/>
      <c r="K321" s="144"/>
      <c r="L321" s="145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2.75" customHeight="1">
      <c r="A322" s="40"/>
      <c r="B322" s="32"/>
      <c r="C322" s="32"/>
      <c r="D322" s="32"/>
      <c r="E322" s="36"/>
      <c r="F322" s="32"/>
      <c r="G322" s="32"/>
      <c r="H322" s="33"/>
      <c r="I322" s="41"/>
      <c r="J322" s="32"/>
      <c r="K322" s="144"/>
      <c r="L322" s="145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2.75" customHeight="1">
      <c r="A323" s="40"/>
      <c r="B323" s="32"/>
      <c r="C323" s="32"/>
      <c r="D323" s="32"/>
      <c r="E323" s="36"/>
      <c r="F323" s="32"/>
      <c r="G323" s="32"/>
      <c r="H323" s="33"/>
      <c r="I323" s="32"/>
      <c r="J323" s="32"/>
      <c r="K323" s="144"/>
      <c r="L323" s="145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2.75" customHeight="1">
      <c r="A324" s="28">
        <f>SUM(A318+1)</f>
        <v>53</v>
      </c>
      <c r="B324" s="29" t="s">
        <v>1288</v>
      </c>
      <c r="C324" s="29" t="s">
        <v>687</v>
      </c>
      <c r="D324" s="156" t="s">
        <v>983</v>
      </c>
      <c r="E324" s="36">
        <v>23210.0</v>
      </c>
      <c r="F324" s="32"/>
      <c r="G324" s="32" t="s">
        <v>930</v>
      </c>
      <c r="H324" s="32"/>
      <c r="I324" s="32"/>
      <c r="J324" s="32"/>
      <c r="K324" s="52" t="s">
        <v>652</v>
      </c>
      <c r="L324" s="53">
        <f>SUM(L318+1)</f>
        <v>56</v>
      </c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2.75" customHeight="1">
      <c r="B325" s="34"/>
      <c r="C325" s="34"/>
      <c r="D325" s="34"/>
      <c r="E325" s="36" t="s">
        <v>1289</v>
      </c>
      <c r="F325" s="32"/>
      <c r="G325" s="32" t="s">
        <v>1290</v>
      </c>
      <c r="H325" s="32"/>
      <c r="I325" s="32" t="s">
        <v>1291</v>
      </c>
      <c r="J325" s="32"/>
      <c r="K325" s="144"/>
      <c r="L325" s="145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2.75" customHeight="1">
      <c r="A326" s="40"/>
      <c r="B326" s="32"/>
      <c r="C326" s="32"/>
      <c r="D326" s="32"/>
      <c r="E326" s="36">
        <v>23213.0</v>
      </c>
      <c r="F326" s="32"/>
      <c r="G326" s="32" t="s">
        <v>930</v>
      </c>
      <c r="H326" s="32"/>
      <c r="I326" s="41" t="s">
        <v>1292</v>
      </c>
      <c r="J326" s="32"/>
      <c r="K326" s="144"/>
      <c r="L326" s="145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2.75" customHeight="1">
      <c r="A327" s="40"/>
      <c r="B327" s="32"/>
      <c r="C327" s="32"/>
      <c r="D327" s="32"/>
      <c r="E327" s="36"/>
      <c r="F327" s="32"/>
      <c r="G327" s="32"/>
      <c r="H327" s="33"/>
      <c r="I327" s="32"/>
      <c r="J327" s="32"/>
      <c r="K327" s="144"/>
      <c r="L327" s="145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2.75" customHeight="1">
      <c r="A328" s="40"/>
      <c r="B328" s="32"/>
      <c r="C328" s="32"/>
      <c r="D328" s="32"/>
      <c r="E328" s="36"/>
      <c r="F328" s="32"/>
      <c r="G328" s="32"/>
      <c r="H328" s="33"/>
      <c r="I328" s="32"/>
      <c r="J328" s="32"/>
      <c r="K328" s="144"/>
      <c r="L328" s="145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2.75" customHeight="1">
      <c r="A329" s="28">
        <f>SUM(A324+1)</f>
        <v>54</v>
      </c>
      <c r="B329" s="29">
        <v>1964.0</v>
      </c>
      <c r="C329" s="29" t="s">
        <v>962</v>
      </c>
      <c r="D329" s="156" t="s">
        <v>983</v>
      </c>
      <c r="E329" s="36">
        <v>23386.0</v>
      </c>
      <c r="F329" s="32"/>
      <c r="G329" s="32" t="s">
        <v>930</v>
      </c>
      <c r="H329" s="33"/>
      <c r="I329" s="32"/>
      <c r="J329" s="32"/>
      <c r="K329" s="52" t="s">
        <v>652</v>
      </c>
      <c r="L329" s="53">
        <f>SUM(L324+1)</f>
        <v>57</v>
      </c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2.75" customHeight="1">
      <c r="B330" s="34"/>
      <c r="C330" s="34"/>
      <c r="D330" s="34"/>
      <c r="E330" s="36" t="s">
        <v>1294</v>
      </c>
      <c r="F330" s="32"/>
      <c r="G330" s="32" t="s">
        <v>1217</v>
      </c>
      <c r="H330" s="33"/>
      <c r="I330" s="46" t="s">
        <v>1295</v>
      </c>
      <c r="J330" s="32"/>
      <c r="K330" s="144"/>
      <c r="L330" s="145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2.75" customHeight="1">
      <c r="A331" s="28"/>
      <c r="B331" s="82" t="s">
        <v>1296</v>
      </c>
      <c r="C331" s="39"/>
      <c r="D331" s="39"/>
      <c r="E331" s="36" t="s">
        <v>1297</v>
      </c>
      <c r="F331" s="32"/>
      <c r="G331" s="32" t="s">
        <v>108</v>
      </c>
      <c r="H331" s="33"/>
      <c r="I331" s="60" t="s">
        <v>860</v>
      </c>
      <c r="J331" s="32"/>
      <c r="K331" s="144"/>
      <c r="L331" s="145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2.75" customHeight="1">
      <c r="A332" s="40"/>
      <c r="B332" s="41" t="s">
        <v>655</v>
      </c>
      <c r="C332" s="53">
        <f>SUM(C320+1)</f>
        <v>36</v>
      </c>
      <c r="D332" s="32"/>
      <c r="E332" s="36" t="s">
        <v>1298</v>
      </c>
      <c r="F332" s="32"/>
      <c r="G332" s="32" t="s">
        <v>409</v>
      </c>
      <c r="H332" s="33"/>
      <c r="I332" s="32"/>
      <c r="J332" s="32"/>
      <c r="K332" s="144"/>
      <c r="L332" s="145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2.75" customHeight="1">
      <c r="A333" s="40"/>
      <c r="B333" s="32"/>
      <c r="C333" s="32"/>
      <c r="D333" s="32"/>
      <c r="E333" s="36">
        <v>23460.0</v>
      </c>
      <c r="F333" s="32"/>
      <c r="G333" s="32" t="s">
        <v>930</v>
      </c>
      <c r="H333" s="33"/>
      <c r="I333" s="41" t="s">
        <v>1304</v>
      </c>
      <c r="J333" s="32"/>
      <c r="K333" s="144"/>
      <c r="L333" s="145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2.75" customHeight="1">
      <c r="A334" s="40"/>
      <c r="B334" s="32"/>
      <c r="C334" s="32"/>
      <c r="D334" s="32"/>
      <c r="E334" s="36"/>
      <c r="F334" s="32"/>
      <c r="G334" s="32"/>
      <c r="H334" s="33"/>
      <c r="I334" s="32"/>
      <c r="J334" s="32"/>
      <c r="K334" s="144"/>
      <c r="L334" s="145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2.75" customHeight="1">
      <c r="A335" s="40"/>
      <c r="B335" s="32"/>
      <c r="C335" s="32"/>
      <c r="D335" s="32"/>
      <c r="E335" s="36"/>
      <c r="F335" s="32"/>
      <c r="G335" s="32"/>
      <c r="H335" s="33"/>
      <c r="I335" s="32"/>
      <c r="J335" s="32"/>
      <c r="K335" s="144"/>
      <c r="L335" s="145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2.75" customHeight="1">
      <c r="A336" s="28">
        <f>SUM(A329+1)</f>
        <v>55</v>
      </c>
      <c r="B336" s="29">
        <v>1965.0</v>
      </c>
      <c r="C336" s="29" t="s">
        <v>1305</v>
      </c>
      <c r="D336" s="156" t="s">
        <v>983</v>
      </c>
      <c r="E336" s="36">
        <v>23751.0</v>
      </c>
      <c r="F336" s="32"/>
      <c r="G336" s="32" t="s">
        <v>930</v>
      </c>
      <c r="H336" s="33"/>
      <c r="I336" s="32"/>
      <c r="J336" s="32"/>
      <c r="K336" s="52" t="s">
        <v>652</v>
      </c>
      <c r="L336" s="53">
        <f>SUM(L329+1)</f>
        <v>58</v>
      </c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2.75" customHeight="1">
      <c r="B337" s="34"/>
      <c r="C337" s="34"/>
      <c r="D337" s="34"/>
      <c r="E337" s="36" t="s">
        <v>1306</v>
      </c>
      <c r="F337" s="32"/>
      <c r="G337" s="32" t="s">
        <v>1111</v>
      </c>
      <c r="H337" s="33"/>
      <c r="I337" s="32"/>
      <c r="J337" s="32"/>
      <c r="K337" s="144"/>
      <c r="L337" s="145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2.75" customHeight="1">
      <c r="A338" s="40"/>
      <c r="B338" s="41" t="s">
        <v>655</v>
      </c>
      <c r="C338" s="53">
        <f>SUM(C332+1)</f>
        <v>37</v>
      </c>
      <c r="D338" s="32"/>
      <c r="E338" s="36" t="s">
        <v>1307</v>
      </c>
      <c r="F338" s="32"/>
      <c r="G338" s="32" t="s">
        <v>321</v>
      </c>
      <c r="H338" s="33"/>
      <c r="I338" s="32"/>
      <c r="J338" s="32"/>
      <c r="K338" s="144"/>
      <c r="L338" s="145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2.75" customHeight="1">
      <c r="A339" s="40"/>
      <c r="B339" s="32"/>
      <c r="C339" s="32"/>
      <c r="D339" s="32"/>
      <c r="E339" s="36" t="s">
        <v>1308</v>
      </c>
      <c r="F339" s="32"/>
      <c r="G339" s="32" t="s">
        <v>235</v>
      </c>
      <c r="H339" s="33"/>
      <c r="I339" s="32"/>
      <c r="J339" s="32"/>
      <c r="K339" s="144"/>
      <c r="L339" s="145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2.75" customHeight="1">
      <c r="A340" s="40"/>
      <c r="B340" s="32"/>
      <c r="C340" s="32"/>
      <c r="D340" s="32"/>
      <c r="E340" s="36" t="s">
        <v>1309</v>
      </c>
      <c r="F340" s="32"/>
      <c r="G340" s="32" t="s">
        <v>629</v>
      </c>
      <c r="H340" s="33"/>
      <c r="I340" s="32"/>
      <c r="J340" s="32"/>
      <c r="K340" s="144"/>
      <c r="L340" s="145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2.75" customHeight="1">
      <c r="A341" s="40"/>
      <c r="B341" s="32"/>
      <c r="C341" s="32"/>
      <c r="D341" s="32"/>
      <c r="E341" s="36">
        <v>23827.0</v>
      </c>
      <c r="F341" s="32"/>
      <c r="G341" s="32" t="s">
        <v>930</v>
      </c>
      <c r="H341" s="33"/>
      <c r="I341" s="41" t="s">
        <v>1311</v>
      </c>
      <c r="J341" s="32"/>
      <c r="K341" s="144"/>
      <c r="L341" s="145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2.75" customHeight="1">
      <c r="A342" s="40"/>
      <c r="B342" s="32"/>
      <c r="C342" s="32"/>
      <c r="D342" s="32"/>
      <c r="E342" s="36"/>
      <c r="F342" s="32"/>
      <c r="G342" s="32"/>
      <c r="H342" s="33"/>
      <c r="I342" s="32"/>
      <c r="J342" s="32"/>
      <c r="K342" s="144"/>
      <c r="L342" s="145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2.75" customHeight="1">
      <c r="A343" s="40"/>
      <c r="B343" s="32"/>
      <c r="C343" s="32"/>
      <c r="D343" s="32"/>
      <c r="E343" s="36"/>
      <c r="F343" s="32"/>
      <c r="G343" s="32"/>
      <c r="H343" s="33"/>
      <c r="I343" s="32"/>
      <c r="J343" s="32"/>
      <c r="K343" s="144"/>
      <c r="L343" s="145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2.75" customHeight="1">
      <c r="A344" s="28">
        <f>SUM(A336+1)</f>
        <v>56</v>
      </c>
      <c r="B344" s="29">
        <v>1966.0</v>
      </c>
      <c r="C344" s="29" t="s">
        <v>987</v>
      </c>
      <c r="D344" s="156" t="s">
        <v>983</v>
      </c>
      <c r="E344" s="36">
        <v>24115.0</v>
      </c>
      <c r="F344" s="32"/>
      <c r="G344" s="32" t="s">
        <v>930</v>
      </c>
      <c r="H344" s="33"/>
      <c r="I344" s="32"/>
      <c r="J344" s="32"/>
      <c r="K344" s="52" t="s">
        <v>652</v>
      </c>
      <c r="L344" s="53">
        <f>SUM(L336+1)</f>
        <v>59</v>
      </c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2.75" customHeight="1">
      <c r="B345" s="34"/>
      <c r="C345" s="34"/>
      <c r="D345" s="34"/>
      <c r="E345" s="36" t="s">
        <v>1317</v>
      </c>
      <c r="F345" s="32"/>
      <c r="G345" s="32" t="s">
        <v>477</v>
      </c>
      <c r="H345" s="33"/>
      <c r="I345" s="32"/>
      <c r="J345" s="32"/>
      <c r="K345" s="144"/>
      <c r="L345" s="145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2.75" customHeight="1">
      <c r="A346" s="40"/>
      <c r="B346" s="41" t="s">
        <v>655</v>
      </c>
      <c r="C346" s="53">
        <f>SUM(C338+1)</f>
        <v>38</v>
      </c>
      <c r="D346" s="32"/>
      <c r="E346" s="36" t="s">
        <v>1315</v>
      </c>
      <c r="F346" s="32"/>
      <c r="G346" s="32" t="s">
        <v>1281</v>
      </c>
      <c r="H346" s="33"/>
      <c r="I346" s="32" t="s">
        <v>1316</v>
      </c>
      <c r="J346" s="32"/>
      <c r="K346" s="144"/>
      <c r="L346" s="145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2.75" customHeight="1">
      <c r="A347" s="40"/>
      <c r="B347" s="32"/>
      <c r="C347" s="32"/>
      <c r="D347" s="32"/>
      <c r="E347" s="36" t="s">
        <v>1320</v>
      </c>
      <c r="F347" s="32"/>
      <c r="G347" s="32" t="s">
        <v>9</v>
      </c>
      <c r="H347" s="33"/>
      <c r="I347" s="32"/>
      <c r="J347" s="32"/>
      <c r="K347" s="144"/>
      <c r="L347" s="145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2.75" customHeight="1">
      <c r="A348" s="40"/>
      <c r="B348" s="32"/>
      <c r="C348" s="32"/>
      <c r="D348" s="32"/>
      <c r="E348" s="36">
        <v>24191.0</v>
      </c>
      <c r="F348" s="32"/>
      <c r="G348" s="32" t="s">
        <v>930</v>
      </c>
      <c r="H348" s="33"/>
      <c r="I348" s="41" t="s">
        <v>1322</v>
      </c>
      <c r="J348" s="32"/>
      <c r="K348" s="144"/>
      <c r="L348" s="145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2.75" customHeight="1">
      <c r="A349" s="40"/>
      <c r="B349" s="32"/>
      <c r="C349" s="32"/>
      <c r="D349" s="32"/>
      <c r="E349" s="36"/>
      <c r="F349" s="32"/>
      <c r="G349" s="32"/>
      <c r="H349" s="33"/>
      <c r="I349" s="32"/>
      <c r="J349" s="32"/>
      <c r="K349" s="144"/>
      <c r="L349" s="145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2.75" customHeight="1">
      <c r="A350" s="40"/>
      <c r="B350" s="32"/>
      <c r="C350" s="32"/>
      <c r="D350" s="32"/>
      <c r="E350" s="36"/>
      <c r="F350" s="32"/>
      <c r="G350" s="32"/>
      <c r="H350" s="33"/>
      <c r="I350" s="32"/>
      <c r="J350" s="32"/>
      <c r="K350" s="144"/>
      <c r="L350" s="145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2.75" customHeight="1">
      <c r="A351" s="28">
        <f>SUM(A344+1)</f>
        <v>57</v>
      </c>
      <c r="B351" s="29">
        <v>1967.0</v>
      </c>
      <c r="C351" s="29" t="s">
        <v>962</v>
      </c>
      <c r="D351" s="156" t="s">
        <v>983</v>
      </c>
      <c r="E351" s="36">
        <v>24478.0</v>
      </c>
      <c r="F351" s="32"/>
      <c r="G351" s="32" t="s">
        <v>930</v>
      </c>
      <c r="H351" s="33"/>
      <c r="I351" s="32"/>
      <c r="J351" s="32"/>
      <c r="K351" s="52" t="s">
        <v>652</v>
      </c>
      <c r="L351" s="53">
        <f>SUM(L344+1)</f>
        <v>60</v>
      </c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2.75" customHeight="1">
      <c r="B352" s="34"/>
      <c r="C352" s="34"/>
      <c r="D352" s="34"/>
      <c r="E352" s="36" t="s">
        <v>1326</v>
      </c>
      <c r="F352" s="32"/>
      <c r="G352" s="32" t="s">
        <v>600</v>
      </c>
      <c r="H352" s="33"/>
      <c r="I352" s="32"/>
      <c r="J352" s="32"/>
      <c r="K352" s="144"/>
      <c r="L352" s="145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2.75" customHeight="1">
      <c r="A353" s="40"/>
      <c r="B353" s="41" t="s">
        <v>655</v>
      </c>
      <c r="C353" s="53">
        <f>SUM(C346+1)</f>
        <v>39</v>
      </c>
      <c r="D353" s="32"/>
      <c r="E353" s="36" t="s">
        <v>1327</v>
      </c>
      <c r="F353" s="32"/>
      <c r="G353" s="32" t="s">
        <v>108</v>
      </c>
      <c r="H353" s="33"/>
      <c r="I353" s="32"/>
      <c r="J353" s="32"/>
      <c r="K353" s="144"/>
      <c r="L353" s="145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2.75" customHeight="1">
      <c r="A354" s="40"/>
      <c r="B354" s="32"/>
      <c r="C354" s="32"/>
      <c r="D354" s="32"/>
      <c r="E354" s="36">
        <v>24545.0</v>
      </c>
      <c r="F354" s="32"/>
      <c r="G354" s="32" t="s">
        <v>930</v>
      </c>
      <c r="H354" s="33"/>
      <c r="I354" s="41" t="s">
        <v>1332</v>
      </c>
      <c r="J354" s="32"/>
      <c r="K354" s="144"/>
      <c r="L354" s="145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2.75" customHeight="1">
      <c r="A355" s="40"/>
      <c r="B355" s="32"/>
      <c r="C355" s="32"/>
      <c r="D355" s="32"/>
      <c r="E355" s="31"/>
      <c r="F355" s="32"/>
      <c r="G355" s="32"/>
      <c r="H355" s="33"/>
      <c r="I355" s="32"/>
      <c r="J355" s="32"/>
      <c r="K355" s="144"/>
      <c r="L355" s="145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2.75" customHeight="1">
      <c r="A356" s="40"/>
      <c r="B356" s="32"/>
      <c r="C356" s="32"/>
      <c r="D356" s="32"/>
      <c r="E356" s="36"/>
      <c r="F356" s="32"/>
      <c r="G356" s="32"/>
      <c r="H356" s="33"/>
      <c r="I356" s="32"/>
      <c r="J356" s="32"/>
      <c r="K356" s="144"/>
      <c r="L356" s="145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2.75" customHeight="1">
      <c r="A357" s="28">
        <f>SUM(A351+1)</f>
        <v>58</v>
      </c>
      <c r="B357" s="29">
        <v>1968.0</v>
      </c>
      <c r="C357" s="29" t="s">
        <v>1171</v>
      </c>
      <c r="D357" s="156" t="s">
        <v>983</v>
      </c>
      <c r="E357" s="36">
        <v>24859.0</v>
      </c>
      <c r="F357" s="32"/>
      <c r="G357" s="32" t="s">
        <v>930</v>
      </c>
      <c r="H357" s="33"/>
      <c r="I357" s="32"/>
      <c r="J357" s="32"/>
      <c r="K357" s="52" t="s">
        <v>652</v>
      </c>
      <c r="L357" s="53">
        <f>SUM(L351+1)</f>
        <v>61</v>
      </c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2.75" customHeight="1">
      <c r="B358" s="34"/>
      <c r="C358" s="34"/>
      <c r="D358" s="34"/>
      <c r="E358" s="36" t="s">
        <v>1336</v>
      </c>
      <c r="F358" s="32"/>
      <c r="G358" s="32" t="s">
        <v>409</v>
      </c>
      <c r="H358" s="33"/>
      <c r="I358" s="32"/>
      <c r="J358" s="32"/>
      <c r="K358" s="144"/>
      <c r="L358" s="145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2.75" customHeight="1">
      <c r="A359" s="40"/>
      <c r="B359" s="41" t="s">
        <v>655</v>
      </c>
      <c r="C359" s="53">
        <f>SUM(C353+1)</f>
        <v>40</v>
      </c>
      <c r="D359" s="32"/>
      <c r="E359" s="36" t="s">
        <v>1337</v>
      </c>
      <c r="F359" s="32"/>
      <c r="G359" s="32" t="s">
        <v>9</v>
      </c>
      <c r="H359" s="33"/>
      <c r="I359" s="32"/>
      <c r="J359" s="32"/>
      <c r="K359" s="144"/>
      <c r="L359" s="145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2.75" customHeight="1">
      <c r="A360" s="40"/>
      <c r="B360" s="32"/>
      <c r="C360" s="32"/>
      <c r="D360" s="32"/>
      <c r="E360" s="36">
        <v>24918.0</v>
      </c>
      <c r="F360" s="32"/>
      <c r="G360" s="32" t="s">
        <v>930</v>
      </c>
      <c r="H360" s="33"/>
      <c r="I360" s="41" t="s">
        <v>1340</v>
      </c>
      <c r="J360" s="32"/>
      <c r="K360" s="144"/>
      <c r="L360" s="145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2.75" customHeight="1">
      <c r="A361" s="40"/>
      <c r="B361" s="32"/>
      <c r="C361" s="32"/>
      <c r="D361" s="32"/>
      <c r="E361" s="36"/>
      <c r="F361" s="32"/>
      <c r="G361" s="32"/>
      <c r="H361" s="33"/>
      <c r="I361" s="32"/>
      <c r="J361" s="32"/>
      <c r="K361" s="144"/>
      <c r="L361" s="145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2.75" customHeight="1">
      <c r="A362" s="40"/>
      <c r="B362" s="32"/>
      <c r="C362" s="32"/>
      <c r="D362" s="32"/>
      <c r="E362" s="36"/>
      <c r="F362" s="32"/>
      <c r="G362" s="32"/>
      <c r="H362" s="33"/>
      <c r="I362" s="32"/>
      <c r="J362" s="32"/>
      <c r="K362" s="144"/>
      <c r="L362" s="145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2.75" customHeight="1">
      <c r="A363" s="28">
        <f>SUM(A357+1)</f>
        <v>59</v>
      </c>
      <c r="B363" s="29">
        <v>1969.0</v>
      </c>
      <c r="C363" s="29" t="s">
        <v>1342</v>
      </c>
      <c r="D363" s="156" t="s">
        <v>983</v>
      </c>
      <c r="E363" s="36">
        <v>25218.0</v>
      </c>
      <c r="F363" s="32"/>
      <c r="G363" s="32" t="s">
        <v>930</v>
      </c>
      <c r="H363" s="33"/>
      <c r="I363" s="32"/>
      <c r="J363" s="32"/>
      <c r="K363" s="52" t="s">
        <v>652</v>
      </c>
      <c r="L363" s="53">
        <f>SUM(L357+1)</f>
        <v>62</v>
      </c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2.75" customHeight="1">
      <c r="B364" s="34"/>
      <c r="C364" s="34"/>
      <c r="D364" s="34"/>
      <c r="E364" s="36" t="s">
        <v>1344</v>
      </c>
      <c r="F364" s="32"/>
      <c r="G364" s="32" t="s">
        <v>1281</v>
      </c>
      <c r="H364" s="33"/>
      <c r="I364" s="32"/>
      <c r="J364" s="32"/>
      <c r="K364" s="144"/>
      <c r="L364" s="145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2.75" customHeight="1">
      <c r="A365" s="40"/>
      <c r="B365" s="41" t="s">
        <v>655</v>
      </c>
      <c r="C365" s="53">
        <f>SUM(C359+1)</f>
        <v>41</v>
      </c>
      <c r="D365" s="32"/>
      <c r="E365" s="36" t="s">
        <v>1345</v>
      </c>
      <c r="F365" s="32"/>
      <c r="G365" s="32" t="s">
        <v>477</v>
      </c>
      <c r="H365" s="33"/>
      <c r="I365" s="32"/>
      <c r="J365" s="32"/>
      <c r="K365" s="144"/>
      <c r="L365" s="145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2.75" customHeight="1">
      <c r="A366" s="40"/>
      <c r="B366" s="32"/>
      <c r="C366" s="32"/>
      <c r="D366" s="32"/>
      <c r="E366" s="36">
        <v>25290.0</v>
      </c>
      <c r="F366" s="32"/>
      <c r="G366" s="32" t="s">
        <v>930</v>
      </c>
      <c r="H366" s="33"/>
      <c r="I366" s="41" t="s">
        <v>1350</v>
      </c>
      <c r="J366" s="32"/>
      <c r="K366" s="144"/>
      <c r="L366" s="145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2.75" customHeight="1">
      <c r="A367" s="40"/>
      <c r="B367" s="32"/>
      <c r="C367" s="32"/>
      <c r="D367" s="32"/>
      <c r="E367" s="36"/>
      <c r="F367" s="32"/>
      <c r="G367" s="32"/>
      <c r="H367" s="33"/>
      <c r="I367" s="32"/>
      <c r="J367" s="32"/>
      <c r="K367" s="144"/>
      <c r="L367" s="145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2.75" customHeight="1">
      <c r="A368" s="40"/>
      <c r="B368" s="32"/>
      <c r="C368" s="32"/>
      <c r="D368" s="32"/>
      <c r="E368" s="36"/>
      <c r="F368" s="32"/>
      <c r="G368" s="32"/>
      <c r="H368" s="33"/>
      <c r="I368" s="32"/>
      <c r="J368" s="32"/>
      <c r="K368" s="144"/>
      <c r="L368" s="145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2.75" customHeight="1">
      <c r="A369" s="28">
        <f>SUM(A363+1)</f>
        <v>60</v>
      </c>
      <c r="B369" s="29">
        <v>1970.0</v>
      </c>
      <c r="C369" s="29" t="s">
        <v>1351</v>
      </c>
      <c r="D369" s="156" t="s">
        <v>983</v>
      </c>
      <c r="E369" s="36">
        <v>25586.0</v>
      </c>
      <c r="F369" s="32"/>
      <c r="G369" s="32" t="s">
        <v>930</v>
      </c>
      <c r="H369" s="33"/>
      <c r="I369" s="32"/>
      <c r="J369" s="32"/>
      <c r="K369" s="52" t="s">
        <v>652</v>
      </c>
      <c r="L369" s="53">
        <f>SUM(L363+1)</f>
        <v>63</v>
      </c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2.75" customHeight="1">
      <c r="B370" s="34"/>
      <c r="C370" s="34"/>
      <c r="D370" s="34"/>
      <c r="E370" s="36" t="s">
        <v>1354</v>
      </c>
      <c r="F370" s="32"/>
      <c r="G370" s="32" t="s">
        <v>49</v>
      </c>
      <c r="H370" s="33"/>
      <c r="I370" s="32"/>
      <c r="J370" s="32"/>
      <c r="K370" s="144"/>
      <c r="L370" s="145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2.75" customHeight="1">
      <c r="A371" s="28"/>
      <c r="B371" s="41" t="s">
        <v>655</v>
      </c>
      <c r="C371" s="53">
        <f>SUM(C365+1)</f>
        <v>42</v>
      </c>
      <c r="D371" s="39"/>
      <c r="E371" s="36" t="s">
        <v>1355</v>
      </c>
      <c r="F371" s="32"/>
      <c r="G371" s="32" t="s">
        <v>581</v>
      </c>
      <c r="H371" s="33"/>
      <c r="I371" s="32"/>
      <c r="J371" s="32"/>
      <c r="K371" s="144"/>
      <c r="L371" s="145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2.75" customHeight="1">
      <c r="A372" s="28"/>
      <c r="B372" s="39"/>
      <c r="C372" s="39"/>
      <c r="D372" s="39"/>
      <c r="E372" s="36" t="s">
        <v>1356</v>
      </c>
      <c r="F372" s="32"/>
      <c r="G372" s="32" t="s">
        <v>765</v>
      </c>
      <c r="H372" s="33"/>
      <c r="I372" s="32"/>
      <c r="J372" s="32"/>
      <c r="K372" s="144"/>
      <c r="L372" s="145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2.75" customHeight="1">
      <c r="A373" s="28"/>
      <c r="B373" s="39"/>
      <c r="C373" s="39"/>
      <c r="D373" s="39"/>
      <c r="E373" s="36">
        <v>25654.0</v>
      </c>
      <c r="F373" s="32"/>
      <c r="G373" s="32" t="s">
        <v>930</v>
      </c>
      <c r="H373" s="33"/>
      <c r="I373" s="41" t="s">
        <v>1359</v>
      </c>
      <c r="J373" s="32"/>
      <c r="K373" s="144"/>
      <c r="L373" s="145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2.75" customHeight="1">
      <c r="A374" s="40"/>
      <c r="B374" s="32"/>
      <c r="C374" s="32"/>
      <c r="D374" s="32"/>
      <c r="E374" s="36"/>
      <c r="F374" s="32"/>
      <c r="G374" s="32"/>
      <c r="H374" s="33"/>
      <c r="I374" s="32" t="s">
        <v>1358</v>
      </c>
      <c r="J374" s="32"/>
      <c r="K374" s="144"/>
      <c r="L374" s="145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2.75" customHeight="1">
      <c r="A375" s="40"/>
      <c r="B375" s="32"/>
      <c r="C375" s="32"/>
      <c r="D375" s="32"/>
      <c r="E375" s="32"/>
      <c r="F375" s="32"/>
      <c r="G375" s="32"/>
      <c r="H375" s="33"/>
      <c r="I375" s="32"/>
      <c r="J375" s="32"/>
      <c r="K375" s="144"/>
      <c r="L375" s="145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2.75" customHeight="1">
      <c r="A376" s="40"/>
      <c r="B376" s="32"/>
      <c r="C376" s="32"/>
      <c r="D376" s="32"/>
      <c r="E376" s="36"/>
      <c r="F376" s="32"/>
      <c r="G376" s="32"/>
      <c r="H376" s="33"/>
      <c r="I376" s="32"/>
      <c r="J376" s="32"/>
      <c r="K376" s="144"/>
      <c r="L376" s="145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2.75" customHeight="1">
      <c r="A377" s="28">
        <f>SUM(A369+1)</f>
        <v>61</v>
      </c>
      <c r="B377" s="29">
        <v>1971.0</v>
      </c>
      <c r="C377" s="29" t="s">
        <v>1049</v>
      </c>
      <c r="D377" s="157" t="s">
        <v>1360</v>
      </c>
      <c r="E377" s="36">
        <v>26113.0</v>
      </c>
      <c r="F377" s="32"/>
      <c r="G377" s="32" t="s">
        <v>930</v>
      </c>
      <c r="H377" s="33"/>
      <c r="I377" s="32" t="s">
        <v>1361</v>
      </c>
      <c r="J377" s="32"/>
      <c r="K377" s="52" t="s">
        <v>652</v>
      </c>
      <c r="L377" s="53">
        <f>SUM(L369+1)</f>
        <v>64</v>
      </c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2.75" customHeight="1">
      <c r="B378" s="34"/>
      <c r="C378" s="34"/>
      <c r="D378" s="34"/>
      <c r="E378" s="36" t="s">
        <v>1364</v>
      </c>
      <c r="F378" s="32"/>
      <c r="G378" s="32" t="s">
        <v>1175</v>
      </c>
      <c r="H378" s="33"/>
      <c r="I378" s="39" t="s">
        <v>1363</v>
      </c>
      <c r="J378" s="32"/>
      <c r="K378" s="144"/>
      <c r="L378" s="145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2.75" customHeight="1">
      <c r="A379" s="28"/>
      <c r="B379" s="41" t="s">
        <v>655</v>
      </c>
      <c r="C379" s="53">
        <f>SUM(C371+1)</f>
        <v>43</v>
      </c>
      <c r="D379" s="39"/>
      <c r="E379" s="36" t="s">
        <v>1367</v>
      </c>
      <c r="F379" s="32"/>
      <c r="G379" s="32" t="s">
        <v>1368</v>
      </c>
      <c r="H379" s="33"/>
      <c r="I379" s="32"/>
      <c r="J379" s="32"/>
      <c r="K379" s="144"/>
      <c r="L379" s="145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2.75" customHeight="1">
      <c r="A380" s="28"/>
      <c r="B380" s="39"/>
      <c r="C380" s="39"/>
      <c r="D380" s="39"/>
      <c r="E380" s="36">
        <v>26137.0</v>
      </c>
      <c r="F380" s="32"/>
      <c r="G380" s="32" t="s">
        <v>930</v>
      </c>
      <c r="H380" s="33"/>
      <c r="I380" s="41" t="s">
        <v>1369</v>
      </c>
      <c r="J380" s="32"/>
      <c r="K380" s="144"/>
      <c r="L380" s="145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2.75" customHeight="1">
      <c r="A381" s="40"/>
      <c r="B381" s="32"/>
      <c r="C381" s="32"/>
      <c r="D381" s="32"/>
      <c r="E381" s="32"/>
      <c r="F381" s="32"/>
      <c r="G381" s="32"/>
      <c r="H381" s="32"/>
      <c r="I381" s="32"/>
      <c r="J381" s="32"/>
      <c r="K381" s="144"/>
      <c r="L381" s="145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2.75" customHeight="1">
      <c r="A382" s="40"/>
      <c r="B382" s="32"/>
      <c r="C382" s="32"/>
      <c r="D382" s="32"/>
      <c r="E382" s="36"/>
      <c r="F382" s="32"/>
      <c r="G382" s="32"/>
      <c r="H382" s="33"/>
      <c r="I382" s="32"/>
      <c r="J382" s="32"/>
      <c r="K382" s="144"/>
      <c r="L382" s="145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2.75" customHeight="1">
      <c r="A383" s="40"/>
      <c r="B383" s="32"/>
      <c r="C383" s="32"/>
      <c r="D383" s="32"/>
      <c r="E383" s="36"/>
      <c r="F383" s="32"/>
      <c r="G383" s="32"/>
      <c r="H383" s="33"/>
      <c r="I383" s="32"/>
      <c r="J383" s="32"/>
      <c r="K383" s="144"/>
      <c r="L383" s="145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2.75" customHeight="1">
      <c r="A384" s="28">
        <f>SUM(A377+1)</f>
        <v>62</v>
      </c>
      <c r="B384" s="29">
        <v>1972.0</v>
      </c>
      <c r="C384" s="29" t="s">
        <v>987</v>
      </c>
      <c r="D384" s="157" t="s">
        <v>1360</v>
      </c>
      <c r="E384" s="36">
        <v>26320.0</v>
      </c>
      <c r="F384" s="32"/>
      <c r="G384" s="32" t="s">
        <v>930</v>
      </c>
      <c r="H384" s="33"/>
      <c r="I384" s="32"/>
      <c r="J384" s="32"/>
      <c r="K384" s="52" t="s">
        <v>652</v>
      </c>
      <c r="L384" s="53">
        <f>SUM(L377+1)</f>
        <v>65</v>
      </c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2.75" customHeight="1">
      <c r="B385" s="34"/>
      <c r="C385" s="34"/>
      <c r="D385" s="34"/>
      <c r="E385" s="36" t="s">
        <v>1372</v>
      </c>
      <c r="F385" s="32"/>
      <c r="G385" s="32" t="s">
        <v>1373</v>
      </c>
      <c r="H385" s="33"/>
      <c r="I385" s="32"/>
      <c r="J385" s="32"/>
      <c r="K385" s="144"/>
      <c r="L385" s="145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2.75" customHeight="1">
      <c r="A386" s="28"/>
      <c r="B386" s="41" t="s">
        <v>655</v>
      </c>
      <c r="C386" s="53">
        <f>SUM(C379+1)</f>
        <v>44</v>
      </c>
      <c r="D386" s="39"/>
      <c r="E386" s="36" t="s">
        <v>1374</v>
      </c>
      <c r="F386" s="32"/>
      <c r="G386" s="32" t="s">
        <v>367</v>
      </c>
      <c r="H386" s="33"/>
      <c r="I386" s="32"/>
      <c r="J386" s="32"/>
      <c r="K386" s="144"/>
      <c r="L386" s="145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2.75" customHeight="1">
      <c r="A387" s="40"/>
      <c r="B387" s="32"/>
      <c r="C387" s="32"/>
      <c r="D387" s="32"/>
      <c r="E387" s="36">
        <v>26382.0</v>
      </c>
      <c r="F387" s="32"/>
      <c r="G387" s="32" t="s">
        <v>930</v>
      </c>
      <c r="H387" s="33"/>
      <c r="I387" s="41" t="s">
        <v>1382</v>
      </c>
      <c r="J387" s="32"/>
      <c r="K387" s="144"/>
      <c r="L387" s="145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2.75" customHeight="1">
      <c r="A388" s="40"/>
      <c r="B388" s="32"/>
      <c r="C388" s="32"/>
      <c r="D388" s="32"/>
      <c r="E388" s="36"/>
      <c r="F388" s="32"/>
      <c r="G388" s="32"/>
      <c r="H388" s="33"/>
      <c r="I388" s="32"/>
      <c r="J388" s="32"/>
      <c r="K388" s="144"/>
      <c r="L388" s="145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2.75" customHeight="1">
      <c r="A389" s="40"/>
      <c r="B389" s="32"/>
      <c r="C389" s="32"/>
      <c r="D389" s="32"/>
      <c r="E389" s="36"/>
      <c r="F389" s="32"/>
      <c r="G389" s="32"/>
      <c r="H389" s="33"/>
      <c r="I389" s="32"/>
      <c r="J389" s="32"/>
      <c r="K389" s="144"/>
      <c r="L389" s="145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2.75" customHeight="1">
      <c r="A390" s="28">
        <f>SUM(A384+1)</f>
        <v>63</v>
      </c>
      <c r="B390" s="29">
        <v>1973.0</v>
      </c>
      <c r="C390" s="29" t="s">
        <v>1351</v>
      </c>
      <c r="D390" s="157" t="s">
        <v>1360</v>
      </c>
      <c r="E390" s="36">
        <v>26678.0</v>
      </c>
      <c r="F390" s="32"/>
      <c r="G390" s="32" t="s">
        <v>930</v>
      </c>
      <c r="H390" s="33"/>
      <c r="I390" s="32"/>
      <c r="J390" s="32"/>
      <c r="K390" s="52" t="s">
        <v>652</v>
      </c>
      <c r="L390" s="53">
        <f>SUM(L384+1)</f>
        <v>66</v>
      </c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2.75" customHeight="1">
      <c r="B391" s="34"/>
      <c r="C391" s="34"/>
      <c r="D391" s="34"/>
      <c r="E391" s="36" t="s">
        <v>1384</v>
      </c>
      <c r="F391" s="32"/>
      <c r="G391" s="32" t="s">
        <v>409</v>
      </c>
      <c r="H391" s="33"/>
      <c r="I391" s="32"/>
      <c r="J391" s="32"/>
      <c r="K391" s="144"/>
      <c r="L391" s="145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2.75" customHeight="1">
      <c r="A392" s="28"/>
      <c r="B392" s="41" t="s">
        <v>655</v>
      </c>
      <c r="C392" s="53">
        <f>SUM(C386+1)</f>
        <v>45</v>
      </c>
      <c r="D392" s="39"/>
      <c r="E392" s="36" t="s">
        <v>1385</v>
      </c>
      <c r="F392" s="32"/>
      <c r="G392" s="32" t="s">
        <v>49</v>
      </c>
      <c r="H392" s="33"/>
      <c r="I392" s="32"/>
      <c r="J392" s="32"/>
      <c r="K392" s="144"/>
      <c r="L392" s="145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2.75" customHeight="1">
      <c r="A393" s="28"/>
      <c r="B393" s="39"/>
      <c r="C393" s="39"/>
      <c r="D393" s="39"/>
      <c r="E393" s="36" t="s">
        <v>1386</v>
      </c>
      <c r="F393" s="32"/>
      <c r="G393" s="32" t="s">
        <v>581</v>
      </c>
      <c r="H393" s="33"/>
      <c r="I393" s="32"/>
      <c r="J393" s="32"/>
      <c r="K393" s="144"/>
      <c r="L393" s="145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2.75" customHeight="1">
      <c r="A394" s="28"/>
      <c r="B394" s="39"/>
      <c r="C394" s="39"/>
      <c r="D394" s="39"/>
      <c r="E394" s="36" t="s">
        <v>1387</v>
      </c>
      <c r="F394" s="32"/>
      <c r="G394" s="32" t="s">
        <v>765</v>
      </c>
      <c r="H394" s="33"/>
      <c r="I394" s="32"/>
      <c r="J394" s="32"/>
      <c r="K394" s="144"/>
      <c r="L394" s="145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2.75" customHeight="1">
      <c r="A395" s="40"/>
      <c r="B395" s="32"/>
      <c r="C395" s="32"/>
      <c r="D395" s="32"/>
      <c r="E395" s="36">
        <v>26687.0</v>
      </c>
      <c r="F395" s="32"/>
      <c r="G395" s="32" t="s">
        <v>930</v>
      </c>
      <c r="H395" s="33"/>
      <c r="I395" s="41" t="s">
        <v>1390</v>
      </c>
      <c r="J395" s="32"/>
      <c r="K395" s="144"/>
      <c r="L395" s="145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2.75" customHeight="1">
      <c r="A396" s="40"/>
      <c r="B396" s="32"/>
      <c r="C396" s="32"/>
      <c r="D396" s="32"/>
      <c r="E396" s="36"/>
      <c r="F396" s="32"/>
      <c r="G396" s="32"/>
      <c r="H396" s="33"/>
      <c r="I396" s="32"/>
      <c r="J396" s="32"/>
      <c r="K396" s="144"/>
      <c r="L396" s="145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2.75" customHeight="1">
      <c r="A397" s="40"/>
      <c r="B397" s="32"/>
      <c r="C397" s="32"/>
      <c r="D397" s="32"/>
      <c r="E397" s="36"/>
      <c r="F397" s="32"/>
      <c r="G397" s="32"/>
      <c r="H397" s="33"/>
      <c r="I397" s="32"/>
      <c r="J397" s="32"/>
      <c r="K397" s="144"/>
      <c r="L397" s="145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2.75" customHeight="1">
      <c r="A398" s="28">
        <f>SUM(A390+1)</f>
        <v>64</v>
      </c>
      <c r="B398" s="29">
        <v>1974.0</v>
      </c>
      <c r="C398" s="29" t="s">
        <v>778</v>
      </c>
      <c r="D398" s="157" t="s">
        <v>1360</v>
      </c>
      <c r="E398" s="36">
        <v>27052.0</v>
      </c>
      <c r="F398" s="32"/>
      <c r="G398" s="32" t="s">
        <v>930</v>
      </c>
      <c r="H398" s="33"/>
      <c r="I398" s="32"/>
      <c r="J398" s="32"/>
      <c r="K398" s="52" t="s">
        <v>652</v>
      </c>
      <c r="L398" s="53">
        <f>SUM(L390+1)</f>
        <v>67</v>
      </c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2.75" customHeight="1">
      <c r="B399" s="34"/>
      <c r="C399" s="34"/>
      <c r="D399" s="34"/>
      <c r="E399" s="36" t="s">
        <v>1393</v>
      </c>
      <c r="F399" s="32"/>
      <c r="G399" s="32" t="s">
        <v>9</v>
      </c>
      <c r="H399" s="33"/>
      <c r="I399" s="32"/>
      <c r="J399" s="32"/>
      <c r="K399" s="144"/>
      <c r="L399" s="145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2.75" customHeight="1">
      <c r="A400" s="28"/>
      <c r="B400" s="41" t="s">
        <v>655</v>
      </c>
      <c r="C400" s="53">
        <f>SUM(C392+1)</f>
        <v>46</v>
      </c>
      <c r="D400" s="39"/>
      <c r="E400" s="36" t="s">
        <v>1397</v>
      </c>
      <c r="F400" s="32"/>
      <c r="G400" s="32" t="s">
        <v>1368</v>
      </c>
      <c r="H400" s="33"/>
      <c r="I400" s="32"/>
      <c r="J400" s="32"/>
      <c r="K400" s="144"/>
      <c r="L400" s="145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2.75" customHeight="1">
      <c r="A401" s="28"/>
      <c r="B401" s="39"/>
      <c r="C401" s="39"/>
      <c r="D401" s="39"/>
      <c r="E401" s="36">
        <v>27110.0</v>
      </c>
      <c r="F401" s="32"/>
      <c r="G401" s="32" t="s">
        <v>930</v>
      </c>
      <c r="H401" s="33"/>
      <c r="I401" s="41" t="s">
        <v>1400</v>
      </c>
      <c r="J401" s="32"/>
      <c r="K401" s="144"/>
      <c r="L401" s="145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2.75" customHeight="1">
      <c r="A402" s="28"/>
      <c r="B402" s="39"/>
      <c r="C402" s="39"/>
      <c r="D402" s="39"/>
      <c r="E402" s="31"/>
      <c r="F402" s="32"/>
      <c r="G402" s="32"/>
      <c r="H402" s="33"/>
      <c r="I402" s="32"/>
      <c r="J402" s="32"/>
      <c r="K402" s="144"/>
      <c r="L402" s="145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2.75" customHeight="1">
      <c r="A403" s="40"/>
      <c r="B403" s="32"/>
      <c r="C403" s="32"/>
      <c r="D403" s="32"/>
      <c r="E403" s="31"/>
      <c r="F403" s="32"/>
      <c r="G403" s="32"/>
      <c r="H403" s="33"/>
      <c r="I403" s="32"/>
      <c r="J403" s="32"/>
      <c r="K403" s="144"/>
      <c r="L403" s="145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2.75" customHeight="1">
      <c r="A404" s="28">
        <f>SUM(A398+1)</f>
        <v>65</v>
      </c>
      <c r="B404" s="29">
        <v>1975.0</v>
      </c>
      <c r="C404" s="29" t="s">
        <v>987</v>
      </c>
      <c r="D404" s="157" t="s">
        <v>1360</v>
      </c>
      <c r="E404" s="36">
        <v>27412.0</v>
      </c>
      <c r="F404" s="32"/>
      <c r="G404" s="32" t="s">
        <v>930</v>
      </c>
      <c r="H404" s="33"/>
      <c r="I404" s="32"/>
      <c r="J404" s="32"/>
      <c r="K404" s="52" t="s">
        <v>652</v>
      </c>
      <c r="L404" s="53">
        <f>SUM(L398+1)</f>
        <v>68</v>
      </c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2.75" customHeight="1">
      <c r="B405" s="34"/>
      <c r="C405" s="34"/>
      <c r="D405" s="34"/>
      <c r="E405" s="36">
        <v>27422.0</v>
      </c>
      <c r="F405" s="32"/>
      <c r="G405" s="32" t="s">
        <v>24</v>
      </c>
      <c r="H405" s="33"/>
      <c r="I405" s="32" t="s">
        <v>1402</v>
      </c>
      <c r="J405" s="32"/>
      <c r="K405" s="144"/>
      <c r="L405" s="145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2.75" customHeight="1">
      <c r="A406" s="28"/>
      <c r="B406" s="41" t="s">
        <v>655</v>
      </c>
      <c r="C406" s="53">
        <f>SUM(C400+1)</f>
        <v>47</v>
      </c>
      <c r="D406" s="39"/>
      <c r="E406" s="36">
        <v>27428.0</v>
      </c>
      <c r="F406" s="32"/>
      <c r="G406" s="32" t="s">
        <v>61</v>
      </c>
      <c r="H406" s="33"/>
      <c r="I406" s="32"/>
      <c r="J406" s="32"/>
      <c r="K406" s="144"/>
      <c r="L406" s="145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2.75" customHeight="1">
      <c r="A407" s="40"/>
      <c r="B407" s="32"/>
      <c r="C407" s="32"/>
      <c r="D407" s="32"/>
      <c r="E407" s="36" t="s">
        <v>1407</v>
      </c>
      <c r="F407" s="32"/>
      <c r="G407" s="32" t="s">
        <v>1281</v>
      </c>
      <c r="H407" s="33"/>
      <c r="I407" s="32"/>
      <c r="J407" s="32"/>
      <c r="K407" s="144"/>
      <c r="L407" s="145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2.75" customHeight="1">
      <c r="A408" s="40"/>
      <c r="B408" s="32"/>
      <c r="C408" s="32"/>
      <c r="D408" s="32"/>
      <c r="E408" s="36">
        <v>27467.0</v>
      </c>
      <c r="F408" s="32"/>
      <c r="G408" s="32" t="s">
        <v>930</v>
      </c>
      <c r="H408" s="33"/>
      <c r="I408" s="41" t="s">
        <v>1412</v>
      </c>
      <c r="J408" s="32"/>
      <c r="K408" s="144"/>
      <c r="L408" s="145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2.75" customHeight="1">
      <c r="A409" s="40"/>
      <c r="B409" s="32"/>
      <c r="C409" s="32"/>
      <c r="D409" s="32"/>
      <c r="E409" s="36"/>
      <c r="F409" s="32"/>
      <c r="G409" s="32"/>
      <c r="H409" s="33"/>
      <c r="I409" s="32"/>
      <c r="J409" s="32"/>
      <c r="K409" s="144"/>
      <c r="L409" s="145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2.75" customHeight="1">
      <c r="A410" s="40"/>
      <c r="B410" s="32"/>
      <c r="C410" s="32"/>
      <c r="D410" s="32"/>
      <c r="E410" s="36"/>
      <c r="F410" s="32"/>
      <c r="G410" s="32"/>
      <c r="H410" s="33"/>
      <c r="I410" s="32"/>
      <c r="J410" s="32"/>
      <c r="K410" s="144"/>
      <c r="L410" s="145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2.75" customHeight="1">
      <c r="A411" s="28">
        <f>SUM(A404+1)</f>
        <v>66</v>
      </c>
      <c r="B411" s="29">
        <v>1976.0</v>
      </c>
      <c r="C411" s="29" t="s">
        <v>373</v>
      </c>
      <c r="D411" s="157" t="s">
        <v>1360</v>
      </c>
      <c r="E411" s="36">
        <v>27771.0</v>
      </c>
      <c r="F411" s="32"/>
      <c r="G411" s="32" t="s">
        <v>930</v>
      </c>
      <c r="H411" s="33"/>
      <c r="I411" s="32"/>
      <c r="J411" s="32"/>
      <c r="K411" s="52" t="s">
        <v>652</v>
      </c>
      <c r="L411" s="53">
        <f>SUM(L404+1)</f>
        <v>69</v>
      </c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2.75" customHeight="1">
      <c r="B412" s="34"/>
      <c r="C412" s="34"/>
      <c r="D412" s="34"/>
      <c r="E412" s="36" t="s">
        <v>1415</v>
      </c>
      <c r="F412" s="32"/>
      <c r="G412" s="32" t="s">
        <v>409</v>
      </c>
      <c r="H412" s="33"/>
      <c r="I412" s="32"/>
      <c r="J412" s="32"/>
      <c r="K412" s="144"/>
      <c r="L412" s="145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2.75" customHeight="1">
      <c r="A413" s="28"/>
      <c r="B413" s="41" t="s">
        <v>655</v>
      </c>
      <c r="C413" s="53">
        <f>SUM(C406+1)</f>
        <v>48</v>
      </c>
      <c r="D413" s="39"/>
      <c r="E413" s="36" t="s">
        <v>1416</v>
      </c>
      <c r="F413" s="32"/>
      <c r="G413" s="32" t="s">
        <v>49</v>
      </c>
      <c r="H413" s="33"/>
      <c r="I413" s="32"/>
      <c r="J413" s="32"/>
      <c r="K413" s="144"/>
      <c r="L413" s="145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2.75" customHeight="1">
      <c r="A414" s="28"/>
      <c r="B414" s="39"/>
      <c r="C414" s="39"/>
      <c r="D414" s="39"/>
      <c r="E414" s="36">
        <v>27831.0</v>
      </c>
      <c r="F414" s="32"/>
      <c r="G414" s="32" t="s">
        <v>930</v>
      </c>
      <c r="H414" s="33"/>
      <c r="I414" s="41" t="s">
        <v>1420</v>
      </c>
      <c r="J414" s="32"/>
      <c r="K414" s="144"/>
      <c r="L414" s="145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2.75" customHeight="1">
      <c r="A415" s="28"/>
      <c r="B415" s="39"/>
      <c r="C415" s="39"/>
      <c r="D415" s="39"/>
      <c r="E415" s="36"/>
      <c r="F415" s="32"/>
      <c r="G415" s="32"/>
      <c r="H415" s="33"/>
      <c r="I415" s="32"/>
      <c r="J415" s="32"/>
      <c r="K415" s="144"/>
      <c r="L415" s="145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2.75" customHeight="1">
      <c r="A416" s="40"/>
      <c r="B416" s="32"/>
      <c r="C416" s="32"/>
      <c r="D416" s="32"/>
      <c r="E416" s="36"/>
      <c r="F416" s="32"/>
      <c r="G416" s="32"/>
      <c r="H416" s="33"/>
      <c r="I416" s="32"/>
      <c r="J416" s="32"/>
      <c r="K416" s="144"/>
      <c r="L416" s="145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2.75" customHeight="1">
      <c r="A417" s="28">
        <f>SUM(A411+1)</f>
        <v>67</v>
      </c>
      <c r="B417" s="29">
        <v>1977.0</v>
      </c>
      <c r="C417" s="29" t="s">
        <v>962</v>
      </c>
      <c r="D417" s="157" t="s">
        <v>1360</v>
      </c>
      <c r="E417" s="36">
        <v>28141.0</v>
      </c>
      <c r="F417" s="32"/>
      <c r="G417" s="32" t="s">
        <v>930</v>
      </c>
      <c r="H417" s="33"/>
      <c r="I417" s="32"/>
      <c r="J417" s="32"/>
      <c r="K417" s="52" t="s">
        <v>652</v>
      </c>
      <c r="L417" s="53">
        <f>SUM(L411+1)</f>
        <v>70</v>
      </c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2.75" customHeight="1">
      <c r="B418" s="34"/>
      <c r="C418" s="34"/>
      <c r="D418" s="34"/>
      <c r="E418" s="36" t="s">
        <v>1428</v>
      </c>
      <c r="F418" s="32"/>
      <c r="G418" s="32" t="s">
        <v>212</v>
      </c>
      <c r="H418" s="33"/>
      <c r="I418" s="32" t="s">
        <v>1429</v>
      </c>
      <c r="J418" s="32"/>
      <c r="K418" s="144"/>
      <c r="L418" s="145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2.75" customHeight="1">
      <c r="A419" s="28"/>
      <c r="B419" s="41" t="s">
        <v>655</v>
      </c>
      <c r="C419" s="53">
        <f>SUM(C413+1)</f>
        <v>49</v>
      </c>
      <c r="D419" s="39"/>
      <c r="E419" s="36" t="s">
        <v>1430</v>
      </c>
      <c r="F419" s="32"/>
      <c r="G419" s="32" t="s">
        <v>108</v>
      </c>
      <c r="H419" s="70"/>
      <c r="I419" s="43"/>
      <c r="J419" s="32"/>
      <c r="K419" s="144"/>
      <c r="L419" s="145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2.75" customHeight="1">
      <c r="A420" s="40"/>
      <c r="B420" s="32"/>
      <c r="C420" s="32"/>
      <c r="D420" s="32"/>
      <c r="E420" s="36" t="s">
        <v>1432</v>
      </c>
      <c r="F420" s="32"/>
      <c r="G420" s="32" t="s">
        <v>446</v>
      </c>
      <c r="H420" s="33"/>
      <c r="I420" s="32"/>
      <c r="J420" s="32"/>
      <c r="K420" s="144"/>
      <c r="L420" s="145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2.75" customHeight="1">
      <c r="A421" s="40"/>
      <c r="B421" s="32"/>
      <c r="C421" s="32"/>
      <c r="D421" s="32"/>
      <c r="E421" s="36">
        <v>28195.0</v>
      </c>
      <c r="F421" s="32"/>
      <c r="G421" s="32" t="s">
        <v>930</v>
      </c>
      <c r="H421" s="33"/>
      <c r="I421" s="41" t="s">
        <v>1434</v>
      </c>
      <c r="J421" s="32"/>
      <c r="K421" s="144"/>
      <c r="L421" s="145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2.75" customHeight="1">
      <c r="A422" s="40"/>
      <c r="B422" s="32"/>
      <c r="C422" s="32"/>
      <c r="D422" s="32"/>
      <c r="E422" s="36"/>
      <c r="F422" s="32"/>
      <c r="G422" s="32"/>
      <c r="H422" s="33"/>
      <c r="I422" s="32"/>
      <c r="J422" s="32"/>
      <c r="K422" s="144"/>
      <c r="L422" s="145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2.75" customHeight="1">
      <c r="A423" s="40"/>
      <c r="B423" s="32"/>
      <c r="C423" s="32"/>
      <c r="D423" s="32"/>
      <c r="E423" s="36"/>
      <c r="F423" s="32"/>
      <c r="G423" s="32"/>
      <c r="H423" s="33"/>
      <c r="I423" s="32"/>
      <c r="J423" s="32"/>
      <c r="K423" s="144"/>
      <c r="L423" s="145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2.75" customHeight="1">
      <c r="A424" s="28">
        <f>SUM(A417+1)</f>
        <v>68</v>
      </c>
      <c r="B424" s="29">
        <v>1978.0</v>
      </c>
      <c r="C424" s="29" t="s">
        <v>1351</v>
      </c>
      <c r="D424" s="157" t="s">
        <v>1360</v>
      </c>
      <c r="E424" s="36">
        <v>28505.0</v>
      </c>
      <c r="F424" s="32"/>
      <c r="G424" s="32" t="s">
        <v>930</v>
      </c>
      <c r="H424" s="33"/>
      <c r="I424" s="32"/>
      <c r="J424" s="32"/>
      <c r="K424" s="52" t="s">
        <v>652</v>
      </c>
      <c r="L424" s="53">
        <f>SUM(L417+1)</f>
        <v>71</v>
      </c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2.75" customHeight="1">
      <c r="B425" s="34"/>
      <c r="C425" s="34"/>
      <c r="D425" s="34"/>
      <c r="E425" s="36" t="s">
        <v>1439</v>
      </c>
      <c r="F425" s="32"/>
      <c r="G425" s="32" t="s">
        <v>385</v>
      </c>
      <c r="H425" s="33"/>
      <c r="I425" s="32"/>
      <c r="J425" s="32"/>
      <c r="K425" s="144"/>
      <c r="L425" s="145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2.75" customHeight="1">
      <c r="A426" s="28"/>
      <c r="B426" s="41" t="s">
        <v>655</v>
      </c>
      <c r="C426" s="53">
        <f>SUM(C419+1)</f>
        <v>50</v>
      </c>
      <c r="D426" s="39"/>
      <c r="E426" s="36" t="s">
        <v>3694</v>
      </c>
      <c r="F426" s="32"/>
      <c r="G426" s="32" t="s">
        <v>765</v>
      </c>
      <c r="H426" s="33"/>
      <c r="I426" s="32"/>
      <c r="J426" s="32"/>
      <c r="K426" s="144"/>
      <c r="L426" s="145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2.75" customHeight="1">
      <c r="A427" s="40"/>
      <c r="B427" s="32"/>
      <c r="C427" s="32"/>
      <c r="D427" s="32"/>
      <c r="E427" s="36">
        <v>28573.0</v>
      </c>
      <c r="F427" s="32"/>
      <c r="G427" s="32" t="s">
        <v>930</v>
      </c>
      <c r="H427" s="33"/>
      <c r="I427" s="41" t="s">
        <v>1444</v>
      </c>
      <c r="J427" s="32"/>
      <c r="K427" s="144"/>
      <c r="L427" s="145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2.75" customHeight="1">
      <c r="A428" s="40"/>
      <c r="B428" s="32"/>
      <c r="C428" s="32"/>
      <c r="D428" s="32"/>
      <c r="E428" s="36"/>
      <c r="F428" s="32"/>
      <c r="G428" s="32"/>
      <c r="H428" s="33"/>
      <c r="I428" s="32"/>
      <c r="J428" s="32"/>
      <c r="K428" s="144"/>
      <c r="L428" s="145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2.75" customHeight="1">
      <c r="A429" s="40"/>
      <c r="B429" s="32"/>
      <c r="C429" s="32"/>
      <c r="D429" s="32"/>
      <c r="E429" s="36"/>
      <c r="F429" s="32"/>
      <c r="G429" s="32"/>
      <c r="H429" s="33"/>
      <c r="I429" s="32"/>
      <c r="J429" s="32"/>
      <c r="K429" s="144"/>
      <c r="L429" s="145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2.75" customHeight="1">
      <c r="A430" s="28">
        <f>SUM(A424+1)</f>
        <v>69</v>
      </c>
      <c r="B430" s="29">
        <v>1979.0</v>
      </c>
      <c r="C430" s="29" t="s">
        <v>1445</v>
      </c>
      <c r="D430" s="157" t="s">
        <v>1360</v>
      </c>
      <c r="E430" s="36">
        <v>28869.0</v>
      </c>
      <c r="F430" s="32"/>
      <c r="G430" s="32" t="s">
        <v>930</v>
      </c>
      <c r="H430" s="33"/>
      <c r="I430" s="32"/>
      <c r="J430" s="32"/>
      <c r="K430" s="52" t="s">
        <v>652</v>
      </c>
      <c r="L430" s="53">
        <f>SUM(L424+1)</f>
        <v>72</v>
      </c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2.75" customHeight="1">
      <c r="B431" s="34"/>
      <c r="C431" s="34"/>
      <c r="D431" s="34"/>
      <c r="E431" s="36" t="s">
        <v>1448</v>
      </c>
      <c r="F431" s="32"/>
      <c r="G431" s="32" t="s">
        <v>1290</v>
      </c>
      <c r="H431" s="33"/>
      <c r="I431" s="32"/>
      <c r="J431" s="32"/>
      <c r="K431" s="144"/>
      <c r="L431" s="145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2.75" customHeight="1">
      <c r="A432" s="28"/>
      <c r="B432" s="41" t="s">
        <v>655</v>
      </c>
      <c r="C432" s="53">
        <f>SUM(C426+1)</f>
        <v>51</v>
      </c>
      <c r="D432" s="39" t="s">
        <v>1447</v>
      </c>
      <c r="E432" s="36" t="s">
        <v>1449</v>
      </c>
      <c r="F432" s="32"/>
      <c r="G432" s="32" t="s">
        <v>734</v>
      </c>
      <c r="H432" s="33"/>
      <c r="I432" s="32"/>
      <c r="J432" s="32"/>
      <c r="K432" s="144"/>
      <c r="L432" s="145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2.75" customHeight="1">
      <c r="A433" s="28"/>
      <c r="B433" s="39"/>
      <c r="C433" s="39"/>
      <c r="D433" s="39"/>
      <c r="E433" s="36" t="s">
        <v>1453</v>
      </c>
      <c r="F433" s="32"/>
      <c r="G433" s="32" t="s">
        <v>367</v>
      </c>
      <c r="H433" s="33"/>
      <c r="I433" s="45"/>
      <c r="J433" s="32"/>
      <c r="K433" s="144"/>
      <c r="L433" s="145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2.75" customHeight="1">
      <c r="A434" s="28"/>
      <c r="B434" s="39"/>
      <c r="C434" s="39"/>
      <c r="D434" s="39"/>
      <c r="E434" s="36" t="s">
        <v>1460</v>
      </c>
      <c r="F434" s="32"/>
      <c r="G434" s="32" t="s">
        <v>1368</v>
      </c>
      <c r="H434" s="33"/>
      <c r="I434" s="32"/>
      <c r="J434" s="32"/>
      <c r="K434" s="144"/>
      <c r="L434" s="145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2.75" customHeight="1">
      <c r="A435" s="28"/>
      <c r="B435" s="39"/>
      <c r="C435" s="39"/>
      <c r="D435" s="39"/>
      <c r="E435" s="36">
        <v>28937.0</v>
      </c>
      <c r="F435" s="32"/>
      <c r="G435" s="32" t="s">
        <v>930</v>
      </c>
      <c r="H435" s="33"/>
      <c r="I435" s="41" t="s">
        <v>1462</v>
      </c>
      <c r="J435" s="32"/>
      <c r="K435" s="144"/>
      <c r="L435" s="145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2.75" customHeight="1">
      <c r="A436" s="28"/>
      <c r="B436" s="39"/>
      <c r="C436" s="39"/>
      <c r="D436" s="39"/>
      <c r="E436" s="36"/>
      <c r="F436" s="32"/>
      <c r="G436" s="32"/>
      <c r="H436" s="33"/>
      <c r="I436" s="32"/>
      <c r="J436" s="32"/>
      <c r="K436" s="144"/>
      <c r="L436" s="145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2.75" customHeight="1">
      <c r="A437" s="40"/>
      <c r="B437" s="32"/>
      <c r="C437" s="32"/>
      <c r="D437" s="32"/>
      <c r="E437" s="36"/>
      <c r="F437" s="32"/>
      <c r="G437" s="32"/>
      <c r="H437" s="33"/>
      <c r="I437" s="32"/>
      <c r="J437" s="32"/>
      <c r="K437" s="144"/>
      <c r="L437" s="145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2.75" customHeight="1">
      <c r="A438" s="28">
        <f>SUM(A430+1)</f>
        <v>70</v>
      </c>
      <c r="B438" s="29">
        <v>1980.0</v>
      </c>
      <c r="C438" s="29" t="s">
        <v>778</v>
      </c>
      <c r="D438" s="157" t="s">
        <v>1360</v>
      </c>
      <c r="E438" s="36">
        <v>29239.0</v>
      </c>
      <c r="F438" s="32"/>
      <c r="G438" s="32" t="s">
        <v>930</v>
      </c>
      <c r="H438" s="33"/>
      <c r="I438" s="32"/>
      <c r="J438" s="32"/>
      <c r="K438" s="52" t="s">
        <v>652</v>
      </c>
      <c r="L438" s="53">
        <f>SUM(L430+1)</f>
        <v>73</v>
      </c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2.75" customHeight="1">
      <c r="B439" s="34"/>
      <c r="C439" s="34"/>
      <c r="D439" s="34"/>
      <c r="E439" s="36" t="s">
        <v>1466</v>
      </c>
      <c r="F439" s="32"/>
      <c r="G439" s="32" t="s">
        <v>1467</v>
      </c>
      <c r="H439" s="33"/>
      <c r="I439" s="32"/>
      <c r="J439" s="32"/>
      <c r="K439" s="144"/>
      <c r="L439" s="145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2.75" customHeight="1">
      <c r="A440" s="28"/>
      <c r="B440" s="41" t="s">
        <v>655</v>
      </c>
      <c r="C440" s="53">
        <f>SUM(C432+1)</f>
        <v>52</v>
      </c>
      <c r="D440" s="39"/>
      <c r="E440" s="36" t="s">
        <v>1470</v>
      </c>
      <c r="F440" s="32"/>
      <c r="G440" s="32" t="s">
        <v>108</v>
      </c>
      <c r="H440" s="33"/>
      <c r="I440" s="32"/>
      <c r="J440" s="32"/>
      <c r="K440" s="144"/>
      <c r="L440" s="145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2.75" customHeight="1">
      <c r="A441" s="28"/>
      <c r="B441" s="39"/>
      <c r="C441" s="39"/>
      <c r="D441" s="39"/>
      <c r="E441" s="36" t="s">
        <v>1471</v>
      </c>
      <c r="F441" s="32"/>
      <c r="G441" s="32" t="s">
        <v>456</v>
      </c>
      <c r="H441" s="33"/>
      <c r="I441" s="45" t="s">
        <v>1472</v>
      </c>
      <c r="J441" s="32"/>
      <c r="K441" s="144"/>
      <c r="L441" s="145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2.75" customHeight="1">
      <c r="A442" s="28"/>
      <c r="B442" s="39"/>
      <c r="C442" s="39"/>
      <c r="D442" s="39"/>
      <c r="E442" s="36">
        <v>29306.0</v>
      </c>
      <c r="F442" s="32"/>
      <c r="G442" s="32" t="s">
        <v>930</v>
      </c>
      <c r="H442" s="33"/>
      <c r="I442" s="41" t="s">
        <v>1477</v>
      </c>
      <c r="J442" s="32"/>
      <c r="K442" s="144"/>
      <c r="L442" s="145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2.75" customHeight="1">
      <c r="A443" s="28"/>
      <c r="B443" s="39"/>
      <c r="C443" s="39"/>
      <c r="D443" s="39"/>
      <c r="E443" s="36"/>
      <c r="F443" s="32"/>
      <c r="G443" s="32"/>
      <c r="H443" s="33"/>
      <c r="I443" s="32"/>
      <c r="J443" s="32"/>
      <c r="K443" s="144"/>
      <c r="L443" s="145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2.75" customHeight="1">
      <c r="A444" s="40"/>
      <c r="B444" s="32"/>
      <c r="C444" s="32"/>
      <c r="D444" s="32"/>
      <c r="E444" s="36"/>
      <c r="F444" s="32"/>
      <c r="G444" s="32"/>
      <c r="H444" s="33"/>
      <c r="I444" s="32"/>
      <c r="J444" s="32"/>
      <c r="K444" s="144"/>
      <c r="L444" s="145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2.75" customHeight="1">
      <c r="A445" s="28">
        <f>SUM(A438+1)</f>
        <v>71</v>
      </c>
      <c r="B445" s="29">
        <v>1981.0</v>
      </c>
      <c r="C445" s="29" t="s">
        <v>373</v>
      </c>
      <c r="D445" s="157" t="s">
        <v>1360</v>
      </c>
      <c r="E445" s="36">
        <v>29605.0</v>
      </c>
      <c r="F445" s="32"/>
      <c r="G445" s="32" t="s">
        <v>930</v>
      </c>
      <c r="H445" s="33"/>
      <c r="I445" s="32"/>
      <c r="J445" s="32"/>
      <c r="K445" s="52" t="s">
        <v>652</v>
      </c>
      <c r="L445" s="53">
        <f>SUM(L438+1)</f>
        <v>74</v>
      </c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2.75" customHeight="1">
      <c r="B446" s="34"/>
      <c r="C446" s="34"/>
      <c r="D446" s="34"/>
      <c r="E446" s="36" t="s">
        <v>1485</v>
      </c>
      <c r="F446" s="32"/>
      <c r="G446" s="32" t="s">
        <v>1486</v>
      </c>
      <c r="H446" s="33"/>
      <c r="I446" s="32"/>
      <c r="J446" s="32"/>
      <c r="K446" s="144"/>
      <c r="L446" s="145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2.75" customHeight="1">
      <c r="A447" s="28"/>
      <c r="B447" s="41" t="s">
        <v>655</v>
      </c>
      <c r="C447" s="53">
        <f>SUM(C440+1)</f>
        <v>53</v>
      </c>
      <c r="D447" s="39"/>
      <c r="E447" s="36" t="s">
        <v>1487</v>
      </c>
      <c r="F447" s="32"/>
      <c r="G447" s="32" t="s">
        <v>50</v>
      </c>
      <c r="H447" s="33"/>
      <c r="I447" s="32"/>
      <c r="J447" s="32"/>
      <c r="K447" s="144"/>
      <c r="L447" s="145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2.75" customHeight="1">
      <c r="A448" s="28"/>
      <c r="B448" s="39"/>
      <c r="C448" s="39"/>
      <c r="D448" s="39"/>
      <c r="E448" s="36" t="s">
        <v>1490</v>
      </c>
      <c r="F448" s="32"/>
      <c r="G448" s="32" t="s">
        <v>1175</v>
      </c>
      <c r="H448" s="33"/>
      <c r="I448" s="32"/>
      <c r="J448" s="32"/>
      <c r="K448" s="144"/>
      <c r="L448" s="145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2.75" customHeight="1">
      <c r="A449" s="28"/>
      <c r="B449" s="39"/>
      <c r="C449" s="39"/>
      <c r="D449" s="39"/>
      <c r="E449" s="36">
        <v>29672.0</v>
      </c>
      <c r="F449" s="32"/>
      <c r="G449" s="32" t="s">
        <v>930</v>
      </c>
      <c r="H449" s="33"/>
      <c r="I449" s="41" t="s">
        <v>1491</v>
      </c>
      <c r="J449" s="32"/>
      <c r="K449" s="144"/>
      <c r="L449" s="145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2.75" customHeight="1">
      <c r="A450" s="28"/>
      <c r="B450" s="39"/>
      <c r="C450" s="39"/>
      <c r="D450" s="39"/>
      <c r="E450" s="36"/>
      <c r="F450" s="32"/>
      <c r="G450" s="32"/>
      <c r="H450" s="33"/>
      <c r="I450" s="32"/>
      <c r="J450" s="32"/>
      <c r="K450" s="144"/>
      <c r="L450" s="145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2.75" customHeight="1">
      <c r="A451" s="40"/>
      <c r="B451" s="32"/>
      <c r="C451" s="32"/>
      <c r="D451" s="32"/>
      <c r="E451" s="36"/>
      <c r="F451" s="32"/>
      <c r="G451" s="32"/>
      <c r="H451" s="33"/>
      <c r="I451" s="32"/>
      <c r="J451" s="32"/>
      <c r="K451" s="144"/>
      <c r="L451" s="145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2.75" customHeight="1">
      <c r="A452" s="28">
        <f>SUM(A445+1)</f>
        <v>72</v>
      </c>
      <c r="B452" s="29">
        <v>1982.0</v>
      </c>
      <c r="C452" s="29" t="s">
        <v>1196</v>
      </c>
      <c r="D452" s="157" t="s">
        <v>1360</v>
      </c>
      <c r="E452" s="36">
        <v>29969.0</v>
      </c>
      <c r="F452" s="32"/>
      <c r="G452" s="32" t="s">
        <v>930</v>
      </c>
      <c r="H452" s="33"/>
      <c r="I452" s="32"/>
      <c r="J452" s="32"/>
      <c r="K452" s="52" t="s">
        <v>652</v>
      </c>
      <c r="L452" s="53">
        <f>SUM(L445+1)</f>
        <v>75</v>
      </c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2.75" customHeight="1">
      <c r="B453" s="34"/>
      <c r="C453" s="34"/>
      <c r="D453" s="34"/>
      <c r="E453" s="36" t="s">
        <v>1494</v>
      </c>
      <c r="F453" s="32"/>
      <c r="G453" s="32" t="s">
        <v>1290</v>
      </c>
      <c r="H453" s="33"/>
      <c r="I453" s="82" t="s">
        <v>1493</v>
      </c>
      <c r="J453" s="32"/>
      <c r="K453" s="144"/>
      <c r="L453" s="145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2.75" customHeight="1">
      <c r="A454" s="28"/>
      <c r="B454" s="41" t="s">
        <v>655</v>
      </c>
      <c r="C454" s="53">
        <f>SUM(C447+1)</f>
        <v>54</v>
      </c>
      <c r="D454" s="39"/>
      <c r="E454" s="36" t="s">
        <v>1498</v>
      </c>
      <c r="F454" s="32"/>
      <c r="G454" s="32" t="s">
        <v>172</v>
      </c>
      <c r="H454" s="33"/>
      <c r="I454" s="32" t="s">
        <v>1501</v>
      </c>
      <c r="J454" s="32"/>
      <c r="K454" s="144"/>
      <c r="L454" s="145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2.75" customHeight="1">
      <c r="A455" s="28"/>
      <c r="B455" s="39"/>
      <c r="C455" s="39"/>
      <c r="D455" s="39"/>
      <c r="E455" s="36" t="s">
        <v>1507</v>
      </c>
      <c r="F455" s="32"/>
      <c r="G455" s="32" t="s">
        <v>1508</v>
      </c>
      <c r="H455" s="33"/>
      <c r="I455" s="32"/>
      <c r="J455" s="32"/>
      <c r="K455" s="144"/>
      <c r="L455" s="145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2.75" customHeight="1">
      <c r="A456" s="28"/>
      <c r="B456" s="39"/>
      <c r="C456" s="39"/>
      <c r="D456" s="39"/>
      <c r="E456" s="36">
        <v>30036.0</v>
      </c>
      <c r="F456" s="32"/>
      <c r="G456" s="32" t="s">
        <v>930</v>
      </c>
      <c r="H456" s="33"/>
      <c r="I456" s="41" t="s">
        <v>1509</v>
      </c>
      <c r="J456" s="32"/>
      <c r="K456" s="144"/>
      <c r="L456" s="145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2.75" customHeight="1">
      <c r="A457" s="28"/>
      <c r="B457" s="39"/>
      <c r="C457" s="39"/>
      <c r="D457" s="39"/>
      <c r="E457" s="36"/>
      <c r="F457" s="32"/>
      <c r="G457" s="32"/>
      <c r="H457" s="33"/>
      <c r="I457" s="32"/>
      <c r="J457" s="32"/>
      <c r="K457" s="144"/>
      <c r="L457" s="145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2.75" customHeight="1">
      <c r="A458" s="40"/>
      <c r="B458" s="32"/>
      <c r="C458" s="32"/>
      <c r="D458" s="32"/>
      <c r="E458" s="36"/>
      <c r="F458" s="32"/>
      <c r="G458" s="32"/>
      <c r="H458" s="33"/>
      <c r="I458" s="32"/>
      <c r="J458" s="32"/>
      <c r="K458" s="144"/>
      <c r="L458" s="145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2.75" customHeight="1">
      <c r="A459" s="28">
        <f>SUM(A452+1)</f>
        <v>73</v>
      </c>
      <c r="B459" s="29">
        <v>1983.0</v>
      </c>
      <c r="C459" s="29" t="s">
        <v>735</v>
      </c>
      <c r="D459" s="157" t="s">
        <v>1360</v>
      </c>
      <c r="E459" s="36">
        <v>30334.0</v>
      </c>
      <c r="F459" s="32"/>
      <c r="G459" s="32" t="s">
        <v>930</v>
      </c>
      <c r="H459" s="33"/>
      <c r="I459" s="32"/>
      <c r="J459" s="32"/>
      <c r="K459" s="52" t="s">
        <v>652</v>
      </c>
      <c r="L459" s="53">
        <f>SUM(L452+1)</f>
        <v>76</v>
      </c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2.75" customHeight="1">
      <c r="B460" s="34"/>
      <c r="C460" s="34"/>
      <c r="D460" s="34"/>
      <c r="E460" s="36" t="s">
        <v>1516</v>
      </c>
      <c r="F460" s="32"/>
      <c r="G460" s="32" t="s">
        <v>1517</v>
      </c>
      <c r="H460" s="33"/>
      <c r="I460" s="32"/>
      <c r="J460" s="32"/>
      <c r="K460" s="144"/>
      <c r="L460" s="145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2.75" customHeight="1">
      <c r="A461" s="28"/>
      <c r="B461" s="41" t="s">
        <v>655</v>
      </c>
      <c r="C461" s="53">
        <f>SUM(C454+1)</f>
        <v>55</v>
      </c>
      <c r="D461" s="39"/>
      <c r="E461" s="36" t="s">
        <v>1518</v>
      </c>
      <c r="F461" s="32"/>
      <c r="G461" s="32" t="s">
        <v>409</v>
      </c>
      <c r="H461" s="33"/>
      <c r="I461" s="32"/>
      <c r="J461" s="32"/>
      <c r="K461" s="144"/>
      <c r="L461" s="145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2.75" customHeight="1">
      <c r="A462" s="28"/>
      <c r="B462" s="39"/>
      <c r="C462" s="39"/>
      <c r="D462" s="39"/>
      <c r="E462" s="36">
        <v>30400.0</v>
      </c>
      <c r="F462" s="32"/>
      <c r="G462" s="32" t="s">
        <v>930</v>
      </c>
      <c r="H462" s="33"/>
      <c r="I462" s="41" t="s">
        <v>1524</v>
      </c>
      <c r="J462" s="32"/>
      <c r="K462" s="144"/>
      <c r="L462" s="145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2.75" customHeight="1">
      <c r="A463" s="28"/>
      <c r="B463" s="39"/>
      <c r="C463" s="39"/>
      <c r="D463" s="39"/>
      <c r="E463" s="31"/>
      <c r="F463" s="32"/>
      <c r="G463" s="32"/>
      <c r="H463" s="33"/>
      <c r="I463" s="32"/>
      <c r="J463" s="32"/>
      <c r="K463" s="144"/>
      <c r="L463" s="145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2.75" customHeight="1">
      <c r="A464" s="40"/>
      <c r="B464" s="32"/>
      <c r="C464" s="32"/>
      <c r="D464" s="32"/>
      <c r="E464" s="36"/>
      <c r="F464" s="32"/>
      <c r="G464" s="32"/>
      <c r="H464" s="33"/>
      <c r="I464" s="32"/>
      <c r="J464" s="32"/>
      <c r="K464" s="144"/>
      <c r="L464" s="145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2.75" customHeight="1">
      <c r="A465" s="28">
        <f>SUM(A459+1)</f>
        <v>74</v>
      </c>
      <c r="B465" s="29">
        <v>1984.0</v>
      </c>
      <c r="C465" s="29" t="s">
        <v>1525</v>
      </c>
      <c r="D465" s="157" t="s">
        <v>1360</v>
      </c>
      <c r="E465" s="36">
        <v>30697.0</v>
      </c>
      <c r="F465" s="32"/>
      <c r="G465" s="32" t="s">
        <v>930</v>
      </c>
      <c r="H465" s="33"/>
      <c r="I465" s="32"/>
      <c r="J465" s="32"/>
      <c r="K465" s="52" t="s">
        <v>652</v>
      </c>
      <c r="L465" s="53">
        <f>SUM(L459+1)</f>
        <v>77</v>
      </c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2.75" customHeight="1">
      <c r="B466" s="34"/>
      <c r="C466" s="34"/>
      <c r="D466" s="34"/>
      <c r="E466" s="36" t="s">
        <v>1530</v>
      </c>
      <c r="F466" s="32"/>
      <c r="G466" s="32" t="s">
        <v>632</v>
      </c>
      <c r="H466" s="33"/>
      <c r="I466" s="32"/>
      <c r="J466" s="32"/>
      <c r="K466" s="144"/>
      <c r="L466" s="145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2.75" customHeight="1">
      <c r="A467" s="28"/>
      <c r="B467" s="39"/>
      <c r="C467" s="39" t="s">
        <v>1527</v>
      </c>
      <c r="D467" s="39"/>
      <c r="E467" s="36" t="s">
        <v>1534</v>
      </c>
      <c r="F467" s="32"/>
      <c r="G467" s="32" t="s">
        <v>1535</v>
      </c>
      <c r="H467" s="33"/>
      <c r="I467" s="32"/>
      <c r="J467" s="32"/>
      <c r="K467" s="144"/>
      <c r="L467" s="145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2.75" customHeight="1">
      <c r="A468" s="28"/>
      <c r="B468" s="41" t="s">
        <v>655</v>
      </c>
      <c r="C468" s="53">
        <f>SUM(C461+1)</f>
        <v>56</v>
      </c>
      <c r="D468" s="39"/>
      <c r="E468" s="36" t="s">
        <v>1536</v>
      </c>
      <c r="F468" s="32"/>
      <c r="G468" s="32" t="s">
        <v>603</v>
      </c>
      <c r="H468" s="33"/>
      <c r="I468" s="32"/>
      <c r="J468" s="32"/>
      <c r="K468" s="144"/>
      <c r="L468" s="145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2.75" customHeight="1">
      <c r="A469" s="28"/>
      <c r="B469" s="39"/>
      <c r="C469" s="39"/>
      <c r="D469" s="39"/>
      <c r="E469" s="36">
        <v>30764.0</v>
      </c>
      <c r="F469" s="32"/>
      <c r="G469" s="32" t="s">
        <v>930</v>
      </c>
      <c r="H469" s="33"/>
      <c r="I469" s="41" t="s">
        <v>1538</v>
      </c>
      <c r="J469" s="32"/>
      <c r="K469" s="144"/>
      <c r="L469" s="145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2.75" customHeight="1">
      <c r="A470" s="28"/>
      <c r="B470" s="39"/>
      <c r="C470" s="39"/>
      <c r="D470" s="39"/>
      <c r="E470" s="36"/>
      <c r="F470" s="32"/>
      <c r="G470" s="32"/>
      <c r="H470" s="33"/>
      <c r="I470" s="32"/>
      <c r="J470" s="32"/>
      <c r="K470" s="144"/>
      <c r="L470" s="145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2.75" customHeight="1">
      <c r="A471" s="40"/>
      <c r="B471" s="32"/>
      <c r="C471" s="32"/>
      <c r="D471" s="32"/>
      <c r="E471" s="36"/>
      <c r="F471" s="32"/>
      <c r="G471" s="32"/>
      <c r="H471" s="33"/>
      <c r="I471" s="32"/>
      <c r="J471" s="32"/>
      <c r="K471" s="144"/>
      <c r="L471" s="145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2.75" customHeight="1">
      <c r="A472" s="28">
        <f>SUM(A465+1)</f>
        <v>75</v>
      </c>
      <c r="B472" s="29">
        <v>1985.0</v>
      </c>
      <c r="C472" s="29" t="s">
        <v>1539</v>
      </c>
      <c r="D472" s="157" t="s">
        <v>1360</v>
      </c>
      <c r="E472" s="36">
        <v>31063.0</v>
      </c>
      <c r="F472" s="32"/>
      <c r="G472" s="32" t="s">
        <v>930</v>
      </c>
      <c r="H472" s="33"/>
      <c r="I472" s="32"/>
      <c r="J472" s="32"/>
      <c r="K472" s="52" t="s">
        <v>652</v>
      </c>
      <c r="L472" s="53">
        <f>SUM(L465+1)</f>
        <v>78</v>
      </c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2.75" customHeight="1">
      <c r="B473" s="34"/>
      <c r="C473" s="34"/>
      <c r="D473" s="34"/>
      <c r="E473" s="36" t="s">
        <v>1542</v>
      </c>
      <c r="F473" s="32"/>
      <c r="G473" s="32" t="s">
        <v>1543</v>
      </c>
      <c r="H473" s="33"/>
      <c r="I473" s="32"/>
      <c r="J473" s="32"/>
      <c r="K473" s="144"/>
      <c r="L473" s="145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2.75" customHeight="1">
      <c r="A474" s="28"/>
      <c r="B474" s="41" t="s">
        <v>655</v>
      </c>
      <c r="C474" s="53">
        <f>SUM(C468+1)</f>
        <v>57</v>
      </c>
      <c r="D474" s="39"/>
      <c r="E474" s="36" t="s">
        <v>1544</v>
      </c>
      <c r="F474" s="32"/>
      <c r="G474" s="32" t="s">
        <v>233</v>
      </c>
      <c r="H474" s="33"/>
      <c r="I474" s="32"/>
      <c r="J474" s="32"/>
      <c r="K474" s="144"/>
      <c r="L474" s="145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2.75" customHeight="1">
      <c r="A475" s="28"/>
      <c r="B475" s="32"/>
      <c r="C475" s="32"/>
      <c r="D475" s="39"/>
      <c r="E475" s="42" t="s">
        <v>1545</v>
      </c>
      <c r="F475" s="32"/>
      <c r="G475" s="43" t="s">
        <v>557</v>
      </c>
      <c r="H475" s="33"/>
      <c r="I475" s="32" t="s">
        <v>1546</v>
      </c>
      <c r="J475" s="32"/>
      <c r="K475" s="144"/>
      <c r="L475" s="145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2.75" customHeight="1">
      <c r="A476" s="28"/>
      <c r="B476" s="39"/>
      <c r="C476" s="39"/>
      <c r="D476" s="39"/>
      <c r="E476" s="36" t="s">
        <v>1545</v>
      </c>
      <c r="F476" s="32"/>
      <c r="G476" s="32" t="s">
        <v>321</v>
      </c>
      <c r="H476" s="32"/>
      <c r="I476" s="32"/>
      <c r="J476" s="32"/>
      <c r="K476" s="144"/>
      <c r="L476" s="145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2.75" customHeight="1">
      <c r="A477" s="28"/>
      <c r="B477" s="39"/>
      <c r="C477" s="39"/>
      <c r="D477" s="39"/>
      <c r="E477" s="36" t="s">
        <v>1547</v>
      </c>
      <c r="F477" s="32"/>
      <c r="G477" s="32" t="s">
        <v>359</v>
      </c>
      <c r="H477" s="33"/>
      <c r="I477" s="32"/>
      <c r="J477" s="32"/>
      <c r="K477" s="144"/>
      <c r="L477" s="145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2.75" customHeight="1">
      <c r="A478" s="28"/>
      <c r="B478" s="39"/>
      <c r="C478" s="39"/>
      <c r="D478" s="39"/>
      <c r="E478" s="36">
        <v>31135.0</v>
      </c>
      <c r="F478" s="32"/>
      <c r="G478" s="32" t="s">
        <v>930</v>
      </c>
      <c r="H478" s="33"/>
      <c r="I478" s="41" t="s">
        <v>1550</v>
      </c>
      <c r="J478" s="32"/>
      <c r="K478" s="144"/>
      <c r="L478" s="145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2.75" customHeight="1">
      <c r="A479" s="28"/>
      <c r="B479" s="39"/>
      <c r="C479" s="39"/>
      <c r="D479" s="39"/>
      <c r="E479" s="31"/>
      <c r="F479" s="32"/>
      <c r="G479" s="32"/>
      <c r="H479" s="33"/>
      <c r="I479" s="32"/>
      <c r="J479" s="32"/>
      <c r="K479" s="144"/>
      <c r="L479" s="145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2.75" customHeight="1">
      <c r="A480" s="40"/>
      <c r="B480" s="32"/>
      <c r="C480" s="32"/>
      <c r="D480" s="32"/>
      <c r="E480" s="31"/>
      <c r="F480" s="32"/>
      <c r="G480" s="32"/>
      <c r="H480" s="33"/>
      <c r="I480" s="32"/>
      <c r="J480" s="32"/>
      <c r="K480" s="144"/>
      <c r="L480" s="145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2.75" customHeight="1">
      <c r="A481" s="28">
        <f>SUM(A472+1)</f>
        <v>76</v>
      </c>
      <c r="B481" s="29" t="s">
        <v>1554</v>
      </c>
      <c r="C481" s="29" t="s">
        <v>1555</v>
      </c>
      <c r="D481" s="157" t="s">
        <v>1360</v>
      </c>
      <c r="E481" s="36">
        <v>31429.0</v>
      </c>
      <c r="F481" s="32"/>
      <c r="G481" s="32" t="s">
        <v>930</v>
      </c>
      <c r="H481" s="33"/>
      <c r="I481" s="32"/>
      <c r="J481" s="32"/>
      <c r="K481" s="52" t="s">
        <v>652</v>
      </c>
      <c r="L481" s="53">
        <f>SUM(L472+1)</f>
        <v>79</v>
      </c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2.75" customHeight="1">
      <c r="B482" s="34"/>
      <c r="C482" s="34"/>
      <c r="D482" s="34"/>
      <c r="E482" s="36" t="s">
        <v>1559</v>
      </c>
      <c r="F482" s="32"/>
      <c r="G482" s="32" t="s">
        <v>394</v>
      </c>
      <c r="H482" s="33"/>
      <c r="I482" s="32"/>
      <c r="J482" s="32"/>
      <c r="K482" s="144"/>
      <c r="L482" s="145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2.75" customHeight="1">
      <c r="A483" s="28"/>
      <c r="B483" s="39"/>
      <c r="C483" s="39" t="s">
        <v>1560</v>
      </c>
      <c r="D483" s="32"/>
      <c r="E483" s="36" t="s">
        <v>1564</v>
      </c>
      <c r="F483" s="32"/>
      <c r="G483" s="32" t="s">
        <v>82</v>
      </c>
      <c r="H483" s="33"/>
      <c r="I483" s="32" t="s">
        <v>3695</v>
      </c>
      <c r="J483" s="32"/>
      <c r="K483" s="144"/>
      <c r="L483" s="145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2.75" customHeight="1">
      <c r="A484" s="28"/>
      <c r="B484" s="41" t="s">
        <v>655</v>
      </c>
      <c r="C484" s="53">
        <f>SUM(C474+1)</f>
        <v>58</v>
      </c>
      <c r="D484" s="39"/>
      <c r="E484" s="36" t="s">
        <v>1566</v>
      </c>
      <c r="F484" s="32"/>
      <c r="G484" s="32" t="s">
        <v>765</v>
      </c>
      <c r="H484" s="33"/>
      <c r="I484" s="32" t="s">
        <v>1567</v>
      </c>
      <c r="J484" s="32"/>
      <c r="K484" s="144"/>
      <c r="L484" s="145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2.75" customHeight="1">
      <c r="A485" s="28"/>
      <c r="B485" s="39"/>
      <c r="C485" s="39"/>
      <c r="D485" s="39"/>
      <c r="E485" s="36">
        <v>31499.0</v>
      </c>
      <c r="F485" s="32"/>
      <c r="G485" s="32" t="s">
        <v>930</v>
      </c>
      <c r="H485" s="33"/>
      <c r="I485" s="41" t="s">
        <v>1577</v>
      </c>
      <c r="J485" s="32"/>
      <c r="K485" s="144"/>
      <c r="L485" s="145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2.75" customHeight="1">
      <c r="A486" s="28"/>
      <c r="B486" s="39"/>
      <c r="C486" s="39"/>
      <c r="D486" s="39"/>
      <c r="E486" s="36"/>
      <c r="F486" s="32"/>
      <c r="G486" s="32"/>
      <c r="H486" s="33"/>
      <c r="I486" s="32"/>
      <c r="J486" s="32"/>
      <c r="K486" s="144"/>
      <c r="L486" s="145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2.75" customHeight="1">
      <c r="A487" s="28"/>
      <c r="B487" s="39"/>
      <c r="C487" s="39"/>
      <c r="D487" s="39"/>
      <c r="E487" s="36"/>
      <c r="F487" s="32"/>
      <c r="G487" s="32"/>
      <c r="H487" s="33"/>
      <c r="I487" s="32"/>
      <c r="J487" s="32"/>
      <c r="K487" s="144"/>
      <c r="L487" s="145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2.75" customHeight="1">
      <c r="A488" s="28">
        <f>SUM(A481+1)</f>
        <v>77</v>
      </c>
      <c r="B488" s="29" t="s">
        <v>1578</v>
      </c>
      <c r="C488" s="29" t="s">
        <v>1579</v>
      </c>
      <c r="D488" s="157" t="s">
        <v>1360</v>
      </c>
      <c r="E488" s="36">
        <v>31619.0</v>
      </c>
      <c r="F488" s="32"/>
      <c r="G488" s="32" t="s">
        <v>930</v>
      </c>
      <c r="H488" s="33"/>
      <c r="I488" s="32"/>
      <c r="J488" s="32"/>
      <c r="K488" s="52" t="s">
        <v>652</v>
      </c>
      <c r="L488" s="53">
        <f>SUM(L481+1)</f>
        <v>80</v>
      </c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2.75" customHeight="1">
      <c r="B489" s="34"/>
      <c r="C489" s="34"/>
      <c r="D489" s="34"/>
      <c r="E489" s="36"/>
      <c r="F489" s="32"/>
      <c r="G489" s="32" t="s">
        <v>603</v>
      </c>
      <c r="H489" s="33"/>
      <c r="I489" s="32" t="s">
        <v>1584</v>
      </c>
      <c r="J489" s="32"/>
      <c r="K489" s="144"/>
      <c r="L489" s="145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2.75" customHeight="1">
      <c r="A490" s="28"/>
      <c r="B490" s="39"/>
      <c r="C490" s="39"/>
      <c r="D490" s="39"/>
      <c r="E490" s="36">
        <v>31630.0</v>
      </c>
      <c r="F490" s="32"/>
      <c r="G490" s="32" t="s">
        <v>930</v>
      </c>
      <c r="H490" s="33"/>
      <c r="I490" s="32"/>
      <c r="J490" s="32"/>
      <c r="K490" s="144"/>
      <c r="L490" s="145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2.75" customHeight="1">
      <c r="A491" s="28"/>
      <c r="B491" s="39"/>
      <c r="C491" s="39"/>
      <c r="D491" s="39"/>
      <c r="E491" s="36"/>
      <c r="F491" s="32"/>
      <c r="G491" s="32"/>
      <c r="H491" s="33"/>
      <c r="I491" s="32"/>
      <c r="J491" s="32"/>
      <c r="K491" s="144"/>
      <c r="L491" s="145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2.75" customHeight="1">
      <c r="A492" s="40"/>
      <c r="B492" s="32"/>
      <c r="C492" s="32"/>
      <c r="D492" s="32"/>
      <c r="E492" s="36"/>
      <c r="F492" s="32"/>
      <c r="G492" s="32"/>
      <c r="H492" s="33"/>
      <c r="I492" s="32"/>
      <c r="J492" s="32"/>
      <c r="K492" s="144"/>
      <c r="L492" s="145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2.75" customHeight="1">
      <c r="A493" s="28">
        <f>SUM(A488+1)</f>
        <v>78</v>
      </c>
      <c r="B493" s="29">
        <v>1987.0</v>
      </c>
      <c r="C493" s="29" t="s">
        <v>492</v>
      </c>
      <c r="D493" s="157" t="s">
        <v>1360</v>
      </c>
      <c r="E493" s="36">
        <v>31791.0</v>
      </c>
      <c r="F493" s="32"/>
      <c r="G493" s="32" t="s">
        <v>930</v>
      </c>
      <c r="H493" s="33"/>
      <c r="I493" s="32"/>
      <c r="J493" s="32"/>
      <c r="K493" s="52" t="s">
        <v>652</v>
      </c>
      <c r="L493" s="53">
        <f>SUM(L488+1)</f>
        <v>81</v>
      </c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2.75" customHeight="1">
      <c r="B494" s="34"/>
      <c r="C494" s="34"/>
      <c r="D494" s="34"/>
      <c r="E494" s="36" t="s">
        <v>1590</v>
      </c>
      <c r="F494" s="32"/>
      <c r="G494" s="32" t="s">
        <v>118</v>
      </c>
      <c r="H494" s="33"/>
      <c r="I494" s="32"/>
      <c r="J494" s="32"/>
      <c r="K494" s="144"/>
      <c r="L494" s="145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2.75" customHeight="1">
      <c r="A495" s="28"/>
      <c r="B495" s="39"/>
      <c r="C495" s="39" t="s">
        <v>1586</v>
      </c>
      <c r="D495" s="39"/>
      <c r="E495" s="36" t="s">
        <v>1592</v>
      </c>
      <c r="F495" s="32"/>
      <c r="G495" s="32" t="s">
        <v>1593</v>
      </c>
      <c r="H495" s="33"/>
      <c r="I495" s="32"/>
      <c r="J495" s="32"/>
      <c r="K495" s="144"/>
      <c r="L495" s="145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2.75" customHeight="1">
      <c r="A496" s="28"/>
      <c r="B496" s="41" t="s">
        <v>655</v>
      </c>
      <c r="C496" s="53">
        <f>SUM(C484+1)</f>
        <v>59</v>
      </c>
      <c r="D496" s="39"/>
      <c r="E496" s="36" t="s">
        <v>1594</v>
      </c>
      <c r="F496" s="32"/>
      <c r="G496" s="32" t="s">
        <v>233</v>
      </c>
      <c r="H496" s="33"/>
      <c r="I496" s="32" t="s">
        <v>1595</v>
      </c>
      <c r="J496" s="32"/>
      <c r="K496" s="144"/>
      <c r="L496" s="145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2.75" customHeight="1">
      <c r="A497" s="28"/>
      <c r="B497" s="39"/>
      <c r="C497" s="39"/>
      <c r="D497" s="39"/>
      <c r="E497" s="36" t="s">
        <v>1596</v>
      </c>
      <c r="F497" s="32"/>
      <c r="G497" s="32" t="s">
        <v>1597</v>
      </c>
      <c r="H497" s="33"/>
      <c r="I497" s="32"/>
      <c r="J497" s="32"/>
      <c r="K497" s="144"/>
      <c r="L497" s="145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2.75" customHeight="1">
      <c r="A498" s="28"/>
      <c r="B498" s="39"/>
      <c r="C498" s="39"/>
      <c r="D498" s="39"/>
      <c r="E498" s="36">
        <v>31862.0</v>
      </c>
      <c r="F498" s="32"/>
      <c r="G498" s="32" t="s">
        <v>930</v>
      </c>
      <c r="H498" s="33"/>
      <c r="I498" s="41" t="s">
        <v>1600</v>
      </c>
      <c r="J498" s="32"/>
      <c r="K498" s="144"/>
      <c r="L498" s="145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2.75" customHeight="1">
      <c r="A499" s="28"/>
      <c r="B499" s="39"/>
      <c r="C499" s="39"/>
      <c r="D499" s="39"/>
      <c r="E499" s="32"/>
      <c r="F499" s="32"/>
      <c r="G499" s="32"/>
      <c r="H499" s="32"/>
      <c r="I499" s="32"/>
      <c r="J499" s="32"/>
      <c r="K499" s="144"/>
      <c r="L499" s="145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2.75" customHeight="1">
      <c r="A500" s="40"/>
      <c r="B500" s="32"/>
      <c r="C500" s="32"/>
      <c r="D500" s="32"/>
      <c r="E500" s="36"/>
      <c r="F500" s="32"/>
      <c r="G500" s="32"/>
      <c r="H500" s="33"/>
      <c r="I500" s="32"/>
      <c r="J500" s="32"/>
      <c r="K500" s="144"/>
      <c r="L500" s="145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2.75" customHeight="1">
      <c r="A501" s="28">
        <f>SUM(A493+1)</f>
        <v>79</v>
      </c>
      <c r="B501" s="29">
        <v>1988.0</v>
      </c>
      <c r="C501" s="29" t="s">
        <v>987</v>
      </c>
      <c r="D501" s="157" t="s">
        <v>1360</v>
      </c>
      <c r="E501" s="36">
        <v>32157.0</v>
      </c>
      <c r="F501" s="32"/>
      <c r="G501" s="32" t="s">
        <v>930</v>
      </c>
      <c r="H501" s="33"/>
      <c r="I501" s="32"/>
      <c r="J501" s="32"/>
      <c r="K501" s="52" t="s">
        <v>652</v>
      </c>
      <c r="L501" s="53">
        <f>SUM(L493+1)</f>
        <v>82</v>
      </c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2.75" customHeight="1">
      <c r="B502" s="34"/>
      <c r="C502" s="34"/>
      <c r="D502" s="34"/>
      <c r="E502" s="36" t="s">
        <v>1601</v>
      </c>
      <c r="F502" s="32"/>
      <c r="G502" s="32" t="s">
        <v>1602</v>
      </c>
      <c r="H502" s="33"/>
      <c r="I502" s="32" t="s">
        <v>1603</v>
      </c>
      <c r="J502" s="32"/>
      <c r="K502" s="144"/>
      <c r="L502" s="145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2.75" customHeight="1">
      <c r="A503" s="28"/>
      <c r="B503" s="41" t="s">
        <v>655</v>
      </c>
      <c r="C503" s="53">
        <f>SUM(C496+1)</f>
        <v>60</v>
      </c>
      <c r="D503" s="39"/>
      <c r="E503" s="36" t="s">
        <v>1606</v>
      </c>
      <c r="F503" s="32"/>
      <c r="G503" s="32" t="s">
        <v>1607</v>
      </c>
      <c r="H503" s="33"/>
      <c r="I503" s="32" t="s">
        <v>1608</v>
      </c>
      <c r="J503" s="32"/>
      <c r="K503" s="144"/>
      <c r="L503" s="145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2.75" customHeight="1">
      <c r="A504" s="28"/>
      <c r="B504" s="39"/>
      <c r="C504" s="39"/>
      <c r="D504" s="39"/>
      <c r="E504" s="36" t="s">
        <v>1610</v>
      </c>
      <c r="F504" s="32"/>
      <c r="G504" s="32" t="s">
        <v>108</v>
      </c>
      <c r="H504" s="33"/>
      <c r="I504" s="32" t="s">
        <v>1611</v>
      </c>
      <c r="J504" s="32"/>
      <c r="K504" s="144"/>
      <c r="L504" s="145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2.75" customHeight="1">
      <c r="A505" s="28"/>
      <c r="B505" s="39"/>
      <c r="C505" s="39"/>
      <c r="D505" s="39"/>
      <c r="E505" s="36">
        <v>32227.0</v>
      </c>
      <c r="F505" s="32"/>
      <c r="G505" s="32" t="s">
        <v>930</v>
      </c>
      <c r="H505" s="33"/>
      <c r="I505" s="41" t="s">
        <v>1619</v>
      </c>
      <c r="J505" s="32"/>
      <c r="K505" s="144"/>
      <c r="L505" s="145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2.75" customHeight="1">
      <c r="A506" s="28"/>
      <c r="B506" s="39"/>
      <c r="C506" s="39"/>
      <c r="D506" s="39"/>
      <c r="E506" s="36"/>
      <c r="F506" s="32"/>
      <c r="G506" s="32"/>
      <c r="H506" s="33"/>
      <c r="I506" s="32"/>
      <c r="J506" s="32"/>
      <c r="K506" s="144"/>
      <c r="L506" s="145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2.75" customHeight="1">
      <c r="A507" s="40"/>
      <c r="B507" s="32"/>
      <c r="C507" s="32"/>
      <c r="D507" s="32"/>
      <c r="E507" s="31"/>
      <c r="F507" s="32"/>
      <c r="G507" s="32"/>
      <c r="H507" s="33"/>
      <c r="I507" s="32"/>
      <c r="J507" s="32"/>
      <c r="K507" s="144"/>
      <c r="L507" s="145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2.75" customHeight="1">
      <c r="A508" s="61">
        <f>SUM(A501+1)</f>
        <v>80</v>
      </c>
      <c r="B508" s="29">
        <v>1989.0</v>
      </c>
      <c r="C508" s="29" t="s">
        <v>1555</v>
      </c>
      <c r="D508" s="157" t="s">
        <v>1360</v>
      </c>
      <c r="E508" s="31">
        <v>32521.0</v>
      </c>
      <c r="F508" s="32"/>
      <c r="G508" s="32" t="s">
        <v>930</v>
      </c>
      <c r="H508" s="33"/>
      <c r="I508" s="32"/>
      <c r="J508" s="32"/>
      <c r="K508" s="52" t="s">
        <v>652</v>
      </c>
      <c r="L508" s="53">
        <f>SUM(L501+1)</f>
        <v>83</v>
      </c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2.75" customHeight="1">
      <c r="A509" s="63"/>
      <c r="B509" s="34"/>
      <c r="C509" s="34"/>
      <c r="D509" s="34"/>
      <c r="E509" s="36" t="s">
        <v>1623</v>
      </c>
      <c r="F509" s="32"/>
      <c r="G509" s="32" t="s">
        <v>765</v>
      </c>
      <c r="H509" s="33"/>
      <c r="I509" s="32"/>
      <c r="J509" s="32"/>
      <c r="K509" s="144"/>
      <c r="L509" s="145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2.75" customHeight="1">
      <c r="A510" s="28"/>
      <c r="B510" s="41" t="s">
        <v>655</v>
      </c>
      <c r="C510" s="53">
        <f>SUM(C503+1)</f>
        <v>61</v>
      </c>
      <c r="D510" s="39"/>
      <c r="E510" s="36" t="s">
        <v>1624</v>
      </c>
      <c r="F510" s="32"/>
      <c r="G510" s="32" t="s">
        <v>1625</v>
      </c>
      <c r="H510" s="33"/>
      <c r="I510" s="32"/>
      <c r="J510" s="32"/>
      <c r="K510" s="144"/>
      <c r="L510" s="145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2.75" customHeight="1">
      <c r="A511" s="28"/>
      <c r="B511" s="39"/>
      <c r="C511" s="39"/>
      <c r="D511" s="39"/>
      <c r="E511" s="31">
        <v>32588.0</v>
      </c>
      <c r="F511" s="32"/>
      <c r="G511" s="32" t="s">
        <v>930</v>
      </c>
      <c r="H511" s="33"/>
      <c r="I511" s="41" t="s">
        <v>1629</v>
      </c>
      <c r="J511" s="32"/>
      <c r="K511" s="144"/>
      <c r="L511" s="145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2.75" customHeight="1">
      <c r="A512" s="28"/>
      <c r="B512" s="39"/>
      <c r="C512" s="39"/>
      <c r="D512" s="39"/>
      <c r="E512" s="31"/>
      <c r="F512" s="32"/>
      <c r="G512" s="32"/>
      <c r="H512" s="33"/>
      <c r="I512" s="32"/>
      <c r="J512" s="32"/>
      <c r="K512" s="144"/>
      <c r="L512" s="145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2.75" customHeight="1">
      <c r="A513" s="40"/>
      <c r="B513" s="32"/>
      <c r="C513" s="32"/>
      <c r="D513" s="32"/>
      <c r="E513" s="31"/>
      <c r="F513" s="32"/>
      <c r="G513" s="32"/>
      <c r="H513" s="33"/>
      <c r="I513" s="32"/>
      <c r="J513" s="32"/>
      <c r="K513" s="144"/>
      <c r="L513" s="145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2.75" customHeight="1">
      <c r="A514" s="28">
        <f>SUM(A508+1)</f>
        <v>81</v>
      </c>
      <c r="B514" s="29" t="s">
        <v>1630</v>
      </c>
      <c r="C514" s="29" t="s">
        <v>1947</v>
      </c>
      <c r="D514" s="157" t="s">
        <v>1360</v>
      </c>
      <c r="E514" s="36">
        <v>32885.0</v>
      </c>
      <c r="F514" s="32"/>
      <c r="G514" s="32" t="s">
        <v>930</v>
      </c>
      <c r="H514" s="33"/>
      <c r="I514" s="32"/>
      <c r="J514" s="32"/>
      <c r="K514" s="52" t="s">
        <v>652</v>
      </c>
      <c r="L514" s="53">
        <f>SUM(L508+1)</f>
        <v>84</v>
      </c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2.75" customHeight="1">
      <c r="B515" s="34"/>
      <c r="C515" s="34"/>
      <c r="D515" s="34"/>
      <c r="E515" s="36" t="s">
        <v>1635</v>
      </c>
      <c r="F515" s="32"/>
      <c r="G515" s="32" t="s">
        <v>1636</v>
      </c>
      <c r="H515" s="33"/>
      <c r="I515" s="32"/>
      <c r="J515" s="32"/>
      <c r="K515" s="144"/>
      <c r="L515" s="145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2.75" customHeight="1">
      <c r="A516" s="28"/>
      <c r="B516" s="41" t="s">
        <v>655</v>
      </c>
      <c r="C516" s="53">
        <f>SUM(C510+1)</f>
        <v>62</v>
      </c>
      <c r="D516" s="39"/>
      <c r="E516" s="36" t="s">
        <v>1638</v>
      </c>
      <c r="F516" s="32"/>
      <c r="G516" s="32" t="s">
        <v>76</v>
      </c>
      <c r="H516" s="33"/>
      <c r="I516" s="32" t="s">
        <v>1639</v>
      </c>
      <c r="J516" s="32"/>
      <c r="K516" s="144"/>
      <c r="L516" s="145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2.75" customHeight="1">
      <c r="A517" s="28"/>
      <c r="B517" s="39"/>
      <c r="C517" s="39"/>
      <c r="D517" s="39"/>
      <c r="E517" s="36" t="s">
        <v>1640</v>
      </c>
      <c r="F517" s="32"/>
      <c r="G517" s="32" t="s">
        <v>235</v>
      </c>
      <c r="H517" s="33"/>
      <c r="I517" s="32"/>
      <c r="J517" s="32"/>
      <c r="K517" s="144"/>
      <c r="L517" s="145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2.75" customHeight="1">
      <c r="A518" s="28"/>
      <c r="B518" s="39"/>
      <c r="C518" s="39"/>
      <c r="D518" s="39"/>
      <c r="E518" s="36">
        <v>32955.0</v>
      </c>
      <c r="F518" s="32"/>
      <c r="G518" s="32" t="s">
        <v>930</v>
      </c>
      <c r="H518" s="33"/>
      <c r="I518" s="41" t="s">
        <v>1644</v>
      </c>
      <c r="J518" s="32"/>
      <c r="K518" s="144"/>
      <c r="L518" s="145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2.75" customHeight="1">
      <c r="A519" s="28"/>
      <c r="B519" s="39"/>
      <c r="C519" s="39"/>
      <c r="D519" s="39"/>
      <c r="E519" s="36"/>
      <c r="F519" s="32"/>
      <c r="G519" s="32"/>
      <c r="H519" s="33"/>
      <c r="I519" s="32"/>
      <c r="J519" s="32"/>
      <c r="K519" s="144"/>
      <c r="L519" s="145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2.75" customHeight="1">
      <c r="A520" s="28"/>
      <c r="B520" s="39"/>
      <c r="C520" s="39"/>
      <c r="D520" s="39"/>
      <c r="E520" s="36"/>
      <c r="F520" s="32"/>
      <c r="G520" s="32"/>
      <c r="H520" s="33"/>
      <c r="I520" s="32"/>
      <c r="J520" s="32"/>
      <c r="K520" s="144"/>
      <c r="L520" s="145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2.75" customHeight="1">
      <c r="A521" s="28">
        <f>SUM(A514+1)</f>
        <v>82</v>
      </c>
      <c r="B521" s="29" t="s">
        <v>1645</v>
      </c>
      <c r="C521" s="29" t="s">
        <v>687</v>
      </c>
      <c r="D521" s="157" t="s">
        <v>1360</v>
      </c>
      <c r="E521" s="31">
        <v>33011.0</v>
      </c>
      <c r="F521" s="32"/>
      <c r="G521" s="32" t="s">
        <v>930</v>
      </c>
      <c r="H521" s="33"/>
      <c r="I521" s="32"/>
      <c r="J521" s="32"/>
      <c r="K521" s="52" t="s">
        <v>652</v>
      </c>
      <c r="L521" s="53">
        <f>SUM(L514+1)</f>
        <v>85</v>
      </c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2.75" customHeight="1">
      <c r="B522" s="34"/>
      <c r="C522" s="34"/>
      <c r="D522" s="34"/>
      <c r="E522" s="36" t="s">
        <v>1646</v>
      </c>
      <c r="F522" s="32"/>
      <c r="G522" s="32" t="s">
        <v>1238</v>
      </c>
      <c r="H522" s="33"/>
      <c r="I522" s="32" t="s">
        <v>1647</v>
      </c>
      <c r="J522" s="32"/>
      <c r="K522" s="144"/>
      <c r="L522" s="145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2.75" customHeight="1">
      <c r="A523" s="28"/>
      <c r="B523" s="39"/>
      <c r="C523" s="39"/>
      <c r="D523" s="39"/>
      <c r="E523" s="36">
        <v>33013.0</v>
      </c>
      <c r="F523" s="32"/>
      <c r="G523" s="32" t="s">
        <v>930</v>
      </c>
      <c r="H523" s="33"/>
      <c r="I523" s="32"/>
      <c r="J523" s="32"/>
      <c r="K523" s="144"/>
      <c r="L523" s="145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2.75" customHeight="1">
      <c r="A524" s="28"/>
      <c r="B524" s="39"/>
      <c r="C524" s="39"/>
      <c r="D524" s="39"/>
      <c r="E524" s="36"/>
      <c r="F524" s="32"/>
      <c r="G524" s="32"/>
      <c r="H524" s="33"/>
      <c r="I524" s="32"/>
      <c r="J524" s="32"/>
      <c r="K524" s="144"/>
      <c r="L524" s="145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2.75" customHeight="1">
      <c r="A525" s="40"/>
      <c r="B525" s="32"/>
      <c r="C525" s="32"/>
      <c r="D525" s="32"/>
      <c r="E525" s="36"/>
      <c r="F525" s="32"/>
      <c r="G525" s="32"/>
      <c r="H525" s="33"/>
      <c r="I525" s="32"/>
      <c r="J525" s="32"/>
      <c r="K525" s="144"/>
      <c r="L525" s="145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2.75" customHeight="1">
      <c r="A526" s="28">
        <f>SUM(A521+1)</f>
        <v>83</v>
      </c>
      <c r="B526" s="29">
        <v>1991.0</v>
      </c>
      <c r="C526" s="29" t="s">
        <v>962</v>
      </c>
      <c r="D526" s="157" t="s">
        <v>1360</v>
      </c>
      <c r="E526" s="36">
        <v>33255.0</v>
      </c>
      <c r="F526" s="32"/>
      <c r="G526" s="32" t="s">
        <v>930</v>
      </c>
      <c r="H526" s="33"/>
      <c r="I526" s="32"/>
      <c r="J526" s="32"/>
      <c r="K526" s="52" t="s">
        <v>652</v>
      </c>
      <c r="L526" s="53">
        <f>SUM(L521+1)</f>
        <v>86</v>
      </c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2.75" customHeight="1">
      <c r="B527" s="34"/>
      <c r="C527" s="34"/>
      <c r="D527" s="34"/>
      <c r="E527" s="36" t="s">
        <v>1650</v>
      </c>
      <c r="F527" s="32"/>
      <c r="G527" s="32" t="s">
        <v>632</v>
      </c>
      <c r="H527" s="33"/>
      <c r="I527" s="46"/>
      <c r="J527" s="32"/>
      <c r="K527" s="144"/>
      <c r="L527" s="145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2.75" customHeight="1">
      <c r="A528" s="28"/>
      <c r="B528" s="41" t="s">
        <v>655</v>
      </c>
      <c r="C528" s="53">
        <f>SUM(C516+1)</f>
        <v>63</v>
      </c>
      <c r="D528" s="39"/>
      <c r="E528" s="36" t="s">
        <v>1651</v>
      </c>
      <c r="F528" s="32"/>
      <c r="G528" s="32" t="s">
        <v>600</v>
      </c>
      <c r="H528" s="33"/>
      <c r="I528" s="32"/>
      <c r="J528" s="32"/>
      <c r="K528" s="144"/>
      <c r="L528" s="145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2.75" customHeight="1">
      <c r="A529" s="28"/>
      <c r="B529" s="39"/>
      <c r="C529" s="39"/>
      <c r="D529" s="39"/>
      <c r="E529" s="36" t="s">
        <v>1652</v>
      </c>
      <c r="F529" s="32"/>
      <c r="G529" s="32" t="s">
        <v>89</v>
      </c>
      <c r="H529" s="33"/>
      <c r="I529" s="32" t="s">
        <v>1653</v>
      </c>
      <c r="J529" s="32"/>
      <c r="K529" s="144"/>
      <c r="L529" s="145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2.75" customHeight="1">
      <c r="A530" s="28"/>
      <c r="B530" s="39"/>
      <c r="C530" s="39"/>
      <c r="D530" s="39"/>
      <c r="E530" s="36" t="s">
        <v>1654</v>
      </c>
      <c r="F530" s="32"/>
      <c r="G530" s="32" t="s">
        <v>353</v>
      </c>
      <c r="H530" s="33"/>
      <c r="I530" s="32"/>
      <c r="J530" s="32"/>
      <c r="K530" s="144"/>
      <c r="L530" s="145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2.75" customHeight="1">
      <c r="A531" s="28"/>
      <c r="B531" s="39"/>
      <c r="C531" s="39"/>
      <c r="D531" s="39"/>
      <c r="E531" s="36">
        <v>33326.0</v>
      </c>
      <c r="F531" s="32"/>
      <c r="G531" s="32" t="s">
        <v>930</v>
      </c>
      <c r="H531" s="33"/>
      <c r="I531" s="41" t="s">
        <v>1662</v>
      </c>
      <c r="J531" s="32"/>
      <c r="K531" s="144"/>
      <c r="L531" s="145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2.75" customHeight="1">
      <c r="A532" s="28"/>
      <c r="B532" s="39"/>
      <c r="C532" s="39"/>
      <c r="D532" s="39"/>
      <c r="E532" s="36"/>
      <c r="F532" s="32"/>
      <c r="G532" s="32"/>
      <c r="H532" s="33"/>
      <c r="I532" s="32"/>
      <c r="J532" s="32"/>
      <c r="K532" s="144"/>
      <c r="L532" s="145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2.75" customHeight="1">
      <c r="A533" s="40"/>
      <c r="B533" s="32"/>
      <c r="C533" s="32"/>
      <c r="D533" s="32"/>
      <c r="E533" s="36"/>
      <c r="F533" s="32"/>
      <c r="G533" s="32"/>
      <c r="H533" s="33"/>
      <c r="I533" s="32"/>
      <c r="J533" s="32"/>
      <c r="K533" s="144"/>
      <c r="L533" s="145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2.75" customHeight="1">
      <c r="A534" s="28">
        <f>SUM(A526+1)</f>
        <v>84</v>
      </c>
      <c r="B534" s="29">
        <v>1992.0</v>
      </c>
      <c r="C534" s="29" t="s">
        <v>1555</v>
      </c>
      <c r="D534" s="157" t="s">
        <v>1360</v>
      </c>
      <c r="E534" s="36">
        <v>33618.0</v>
      </c>
      <c r="F534" s="32"/>
      <c r="G534" s="32" t="s">
        <v>930</v>
      </c>
      <c r="H534" s="33"/>
      <c r="I534" s="32"/>
      <c r="J534" s="32"/>
      <c r="K534" s="52" t="s">
        <v>652</v>
      </c>
      <c r="L534" s="53">
        <f>SUM(L526+1)</f>
        <v>87</v>
      </c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2.75" customHeight="1">
      <c r="B535" s="34"/>
      <c r="C535" s="34"/>
      <c r="D535" s="34"/>
      <c r="E535" s="36" t="s">
        <v>1666</v>
      </c>
      <c r="F535" s="32"/>
      <c r="G535" s="32" t="s">
        <v>1486</v>
      </c>
      <c r="H535" s="33"/>
      <c r="I535" s="32"/>
      <c r="J535" s="32"/>
      <c r="K535" s="144"/>
      <c r="L535" s="145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2.75" customHeight="1">
      <c r="A536" s="28"/>
      <c r="B536" s="41" t="s">
        <v>655</v>
      </c>
      <c r="C536" s="53">
        <f>SUM(C528+1)</f>
        <v>64</v>
      </c>
      <c r="D536" s="39"/>
      <c r="E536" s="36" t="s">
        <v>1668</v>
      </c>
      <c r="F536" s="32"/>
      <c r="G536" s="32" t="s">
        <v>99</v>
      </c>
      <c r="H536" s="33"/>
      <c r="I536" s="32"/>
      <c r="J536" s="32"/>
      <c r="K536" s="144"/>
      <c r="L536" s="145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2.75" customHeight="1">
      <c r="A537" s="28"/>
      <c r="B537" s="39"/>
      <c r="C537" s="39"/>
      <c r="D537" s="39"/>
      <c r="E537" s="36" t="s">
        <v>1672</v>
      </c>
      <c r="F537" s="32"/>
      <c r="G537" s="32" t="s">
        <v>41</v>
      </c>
      <c r="H537" s="33"/>
      <c r="I537" s="32"/>
      <c r="J537" s="32"/>
      <c r="K537" s="144"/>
      <c r="L537" s="145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2.75" customHeight="1">
      <c r="A538" s="28"/>
      <c r="B538" s="39"/>
      <c r="C538" s="39"/>
      <c r="D538" s="39"/>
      <c r="E538" s="36">
        <v>33690.0</v>
      </c>
      <c r="F538" s="32"/>
      <c r="G538" s="32" t="s">
        <v>930</v>
      </c>
      <c r="H538" s="33"/>
      <c r="I538" s="41" t="s">
        <v>1673</v>
      </c>
      <c r="J538" s="32"/>
      <c r="K538" s="144"/>
      <c r="L538" s="145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2.75" customHeight="1">
      <c r="A539" s="28"/>
      <c r="B539" s="39"/>
      <c r="C539" s="39"/>
      <c r="D539" s="39"/>
      <c r="E539" s="36"/>
      <c r="F539" s="32"/>
      <c r="G539" s="32"/>
      <c r="H539" s="33"/>
      <c r="I539" s="41"/>
      <c r="J539" s="32"/>
      <c r="K539" s="144"/>
      <c r="L539" s="145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2.75" customHeight="1">
      <c r="A540" s="28"/>
      <c r="B540" s="39"/>
      <c r="C540" s="39"/>
      <c r="D540" s="39"/>
      <c r="E540" s="36"/>
      <c r="F540" s="32"/>
      <c r="G540" s="32"/>
      <c r="H540" s="33"/>
      <c r="I540" s="41"/>
      <c r="J540" s="32"/>
      <c r="K540" s="144"/>
      <c r="L540" s="145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2.75" customHeight="1">
      <c r="A541" s="28">
        <f>SUM(A534+1)</f>
        <v>85</v>
      </c>
      <c r="B541" s="29" t="s">
        <v>1674</v>
      </c>
      <c r="C541" s="29" t="s">
        <v>687</v>
      </c>
      <c r="D541" s="157" t="s">
        <v>1360</v>
      </c>
      <c r="E541" s="36">
        <v>34055.0</v>
      </c>
      <c r="F541" s="32"/>
      <c r="G541" s="32" t="s">
        <v>930</v>
      </c>
      <c r="H541" s="33"/>
      <c r="I541" s="32"/>
      <c r="J541" s="32"/>
      <c r="K541" s="52" t="s">
        <v>652</v>
      </c>
      <c r="L541" s="53">
        <f>SUM(L534+1)</f>
        <v>88</v>
      </c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2.75" customHeight="1">
      <c r="B542" s="34"/>
      <c r="C542" s="34"/>
      <c r="D542" s="34"/>
      <c r="E542" s="36"/>
      <c r="F542" s="32"/>
      <c r="G542" s="32" t="s">
        <v>178</v>
      </c>
      <c r="H542" s="33"/>
      <c r="I542" s="32" t="s">
        <v>1675</v>
      </c>
      <c r="J542" s="32"/>
      <c r="K542" s="144"/>
      <c r="L542" s="145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2.75" customHeight="1">
      <c r="A543" s="28"/>
      <c r="B543" s="39"/>
      <c r="C543" s="39"/>
      <c r="D543" s="39"/>
      <c r="E543" s="36">
        <v>34056.0</v>
      </c>
      <c r="F543" s="32"/>
      <c r="G543" s="32" t="s">
        <v>930</v>
      </c>
      <c r="H543" s="33"/>
      <c r="I543" s="32"/>
      <c r="J543" s="32"/>
      <c r="K543" s="144"/>
      <c r="L543" s="145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2.75" customHeight="1">
      <c r="A544" s="28"/>
      <c r="B544" s="39"/>
      <c r="C544" s="39"/>
      <c r="D544" s="39"/>
      <c r="E544" s="36"/>
      <c r="F544" s="32"/>
      <c r="G544" s="32"/>
      <c r="H544" s="33"/>
      <c r="I544" s="32"/>
      <c r="J544" s="32"/>
      <c r="K544" s="144"/>
      <c r="L544" s="145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2.75" customHeight="1">
      <c r="A545" s="40"/>
      <c r="B545" s="32"/>
      <c r="C545" s="32"/>
      <c r="D545" s="32"/>
      <c r="E545" s="31"/>
      <c r="F545" s="32"/>
      <c r="G545" s="32"/>
      <c r="H545" s="33"/>
      <c r="I545" s="32"/>
      <c r="J545" s="32"/>
      <c r="K545" s="144"/>
      <c r="L545" s="145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2.75" customHeight="1">
      <c r="A546" s="28">
        <f>SUM(A541+1)</f>
        <v>86</v>
      </c>
      <c r="B546" s="29" t="s">
        <v>1676</v>
      </c>
      <c r="C546" s="29" t="s">
        <v>1677</v>
      </c>
      <c r="D546" s="157" t="s">
        <v>1360</v>
      </c>
      <c r="E546" s="36">
        <v>34092.0</v>
      </c>
      <c r="F546" s="32"/>
      <c r="G546" s="32" t="s">
        <v>930</v>
      </c>
      <c r="H546" s="33"/>
      <c r="I546" s="32"/>
      <c r="J546" s="32"/>
      <c r="K546" s="52" t="s">
        <v>652</v>
      </c>
      <c r="L546" s="53">
        <f>SUM(L541+1)</f>
        <v>89</v>
      </c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2.75" customHeight="1">
      <c r="B547" s="34"/>
      <c r="C547" s="34"/>
      <c r="D547" s="34"/>
      <c r="E547" s="36" t="s">
        <v>1684</v>
      </c>
      <c r="F547" s="32"/>
      <c r="G547" s="32" t="s">
        <v>562</v>
      </c>
      <c r="H547" s="33"/>
      <c r="I547" s="32"/>
      <c r="J547" s="32"/>
      <c r="K547" s="144"/>
      <c r="L547" s="145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2.75" customHeight="1">
      <c r="A548" s="28"/>
      <c r="B548" s="41" t="s">
        <v>655</v>
      </c>
      <c r="C548" s="53">
        <f>SUM(C536+1)</f>
        <v>65</v>
      </c>
      <c r="D548" s="39"/>
      <c r="E548" s="36" t="s">
        <v>1687</v>
      </c>
      <c r="F548" s="32"/>
      <c r="G548" s="32" t="s">
        <v>256</v>
      </c>
      <c r="H548" s="33"/>
      <c r="I548" s="32"/>
      <c r="J548" s="32"/>
      <c r="K548" s="144"/>
      <c r="L548" s="145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2.75" customHeight="1">
      <c r="A549" s="28"/>
      <c r="B549" s="39"/>
      <c r="C549" s="39" t="s">
        <v>1679</v>
      </c>
      <c r="D549" s="39"/>
      <c r="E549" s="36" t="s">
        <v>1688</v>
      </c>
      <c r="F549" s="32"/>
      <c r="G549" s="32" t="s">
        <v>265</v>
      </c>
      <c r="H549" s="33"/>
      <c r="I549" s="32"/>
      <c r="J549" s="32"/>
      <c r="K549" s="144"/>
      <c r="L549" s="145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2.75" customHeight="1">
      <c r="A550" s="28"/>
      <c r="B550" s="39"/>
      <c r="C550" s="39"/>
      <c r="D550" s="39"/>
      <c r="E550" s="36" t="s">
        <v>1689</v>
      </c>
      <c r="F550" s="32"/>
      <c r="G550" s="32" t="s">
        <v>684</v>
      </c>
      <c r="H550" s="33"/>
      <c r="I550" s="32"/>
      <c r="J550" s="32"/>
      <c r="K550" s="144"/>
      <c r="L550" s="145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2.75" customHeight="1">
      <c r="A551" s="28"/>
      <c r="B551" s="39"/>
      <c r="C551" s="39"/>
      <c r="D551" s="39"/>
      <c r="E551" s="36">
        <v>34146.0</v>
      </c>
      <c r="F551" s="32"/>
      <c r="G551" s="32" t="s">
        <v>930</v>
      </c>
      <c r="H551" s="33"/>
      <c r="I551" s="41" t="s">
        <v>1690</v>
      </c>
      <c r="J551" s="32"/>
      <c r="K551" s="144"/>
      <c r="L551" s="145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2.75" customHeight="1">
      <c r="A552" s="28"/>
      <c r="B552" s="39"/>
      <c r="C552" s="39"/>
      <c r="D552" s="39"/>
      <c r="E552" s="36"/>
      <c r="F552" s="32"/>
      <c r="G552" s="32"/>
      <c r="H552" s="33"/>
      <c r="I552" s="32"/>
      <c r="J552" s="32"/>
      <c r="K552" s="144"/>
      <c r="L552" s="145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2.75" customHeight="1">
      <c r="A553" s="28"/>
      <c r="B553" s="39"/>
      <c r="C553" s="39"/>
      <c r="D553" s="39"/>
      <c r="E553" s="36"/>
      <c r="F553" s="32"/>
      <c r="G553" s="32"/>
      <c r="H553" s="33"/>
      <c r="I553" s="32"/>
      <c r="J553" s="32"/>
      <c r="K553" s="144"/>
      <c r="L553" s="145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2.75" customHeight="1">
      <c r="A554" s="28">
        <f>SUM(A546+1)</f>
        <v>87</v>
      </c>
      <c r="B554" s="29" t="s">
        <v>1691</v>
      </c>
      <c r="C554" s="29" t="s">
        <v>687</v>
      </c>
      <c r="D554" s="157" t="s">
        <v>1360</v>
      </c>
      <c r="E554" s="36">
        <v>34257.0</v>
      </c>
      <c r="F554" s="32"/>
      <c r="G554" s="32" t="s">
        <v>930</v>
      </c>
      <c r="H554" s="33"/>
      <c r="I554" s="32" t="s">
        <v>1692</v>
      </c>
      <c r="J554" s="32"/>
      <c r="K554" s="52" t="s">
        <v>652</v>
      </c>
      <c r="L554" s="53">
        <f>SUM(L546+1)</f>
        <v>90</v>
      </c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2.75" customHeight="1">
      <c r="B555" s="34"/>
      <c r="C555" s="34"/>
      <c r="D555" s="34"/>
      <c r="E555" s="36" t="s">
        <v>1693</v>
      </c>
      <c r="F555" s="32"/>
      <c r="G555" s="32" t="s">
        <v>1290</v>
      </c>
      <c r="H555" s="33"/>
      <c r="I555" s="32" t="s">
        <v>1694</v>
      </c>
      <c r="J555" s="32"/>
      <c r="K555" s="144"/>
      <c r="L555" s="145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2.75" customHeight="1">
      <c r="A556" s="28"/>
      <c r="B556" s="39"/>
      <c r="C556" s="39"/>
      <c r="D556" s="39"/>
      <c r="E556" s="36">
        <v>34259.0</v>
      </c>
      <c r="F556" s="32"/>
      <c r="G556" s="32" t="s">
        <v>930</v>
      </c>
      <c r="H556" s="33"/>
      <c r="I556" s="32" t="s">
        <v>1695</v>
      </c>
      <c r="J556" s="32"/>
      <c r="K556" s="144"/>
      <c r="L556" s="145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2.75" customHeight="1">
      <c r="A557" s="28"/>
      <c r="B557" s="39"/>
      <c r="C557" s="39"/>
      <c r="D557" s="39"/>
      <c r="E557" s="36"/>
      <c r="F557" s="32"/>
      <c r="G557" s="32"/>
      <c r="H557" s="33"/>
      <c r="I557" s="32"/>
      <c r="J557" s="32"/>
      <c r="K557" s="144"/>
      <c r="L557" s="145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2.75" customHeight="1">
      <c r="A558" s="40"/>
      <c r="B558" s="32"/>
      <c r="C558" s="32"/>
      <c r="D558" s="32"/>
      <c r="E558" s="36"/>
      <c r="F558" s="32"/>
      <c r="G558" s="32"/>
      <c r="H558" s="33"/>
      <c r="I558" s="32"/>
      <c r="J558" s="32"/>
      <c r="K558" s="144"/>
      <c r="L558" s="145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2.75" customHeight="1">
      <c r="A559" s="28">
        <f>SUM(A554+1)</f>
        <v>88</v>
      </c>
      <c r="B559" s="29">
        <v>1994.0</v>
      </c>
      <c r="C559" s="29" t="s">
        <v>1696</v>
      </c>
      <c r="D559" s="157" t="s">
        <v>1360</v>
      </c>
      <c r="E559" s="36">
        <v>34456.0</v>
      </c>
      <c r="F559" s="32"/>
      <c r="G559" s="32" t="s">
        <v>930</v>
      </c>
      <c r="H559" s="33"/>
      <c r="I559" s="32"/>
      <c r="J559" s="32"/>
      <c r="K559" s="52" t="s">
        <v>652</v>
      </c>
      <c r="L559" s="53">
        <f>SUM(L554+1)</f>
        <v>91</v>
      </c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2.75" customHeight="1">
      <c r="B560" s="34"/>
      <c r="C560" s="34"/>
      <c r="D560" s="34"/>
      <c r="E560" s="36" t="s">
        <v>1699</v>
      </c>
      <c r="F560" s="32"/>
      <c r="G560" s="32" t="s">
        <v>457</v>
      </c>
      <c r="H560" s="33"/>
      <c r="I560" s="32"/>
      <c r="J560" s="32"/>
      <c r="K560" s="144"/>
      <c r="L560" s="145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2.75" customHeight="1">
      <c r="A561" s="28"/>
      <c r="B561" s="41" t="s">
        <v>655</v>
      </c>
      <c r="C561" s="53">
        <f>SUM(C548+1)</f>
        <v>66</v>
      </c>
      <c r="D561" s="39"/>
      <c r="E561" s="36" t="s">
        <v>1700</v>
      </c>
      <c r="F561" s="32"/>
      <c r="G561" s="32" t="s">
        <v>615</v>
      </c>
      <c r="H561" s="33"/>
      <c r="I561" s="32"/>
      <c r="J561" s="32"/>
      <c r="K561" s="144"/>
      <c r="L561" s="145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2.75" customHeight="1">
      <c r="A562" s="28"/>
      <c r="B562" s="39"/>
      <c r="C562" s="39"/>
      <c r="D562" s="39"/>
      <c r="E562" s="36" t="s">
        <v>1702</v>
      </c>
      <c r="F562" s="32"/>
      <c r="G562" s="32" t="s">
        <v>1508</v>
      </c>
      <c r="H562" s="33"/>
      <c r="I562" s="32"/>
      <c r="J562" s="32"/>
      <c r="K562" s="144"/>
      <c r="L562" s="145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2.75" customHeight="1">
      <c r="A563" s="28"/>
      <c r="B563" s="39"/>
      <c r="C563" s="39"/>
      <c r="D563" s="39"/>
      <c r="E563" s="36">
        <v>34512.0</v>
      </c>
      <c r="F563" s="32"/>
      <c r="G563" s="32" t="s">
        <v>930</v>
      </c>
      <c r="H563" s="33"/>
      <c r="I563" s="32"/>
      <c r="J563" s="32"/>
      <c r="K563" s="144"/>
      <c r="L563" s="145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2.75" customHeight="1">
      <c r="A564" s="28"/>
      <c r="B564" s="39"/>
      <c r="C564" s="39"/>
      <c r="D564" s="39"/>
      <c r="E564" s="36"/>
      <c r="F564" s="32"/>
      <c r="G564" s="32"/>
      <c r="H564" s="33"/>
      <c r="I564" s="32"/>
      <c r="J564" s="32"/>
      <c r="K564" s="144"/>
      <c r="L564" s="145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2.75" customHeight="1">
      <c r="A565" s="28"/>
      <c r="B565" s="39"/>
      <c r="C565" s="39"/>
      <c r="D565" s="39"/>
      <c r="E565" s="36"/>
      <c r="F565" s="32"/>
      <c r="G565" s="32"/>
      <c r="H565" s="33"/>
      <c r="I565" s="32"/>
      <c r="J565" s="32"/>
      <c r="K565" s="144"/>
      <c r="L565" s="145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2.75" customHeight="1">
      <c r="A566" s="28">
        <f>SUM(A559+1)</f>
        <v>89</v>
      </c>
      <c r="B566" s="29" t="s">
        <v>1703</v>
      </c>
      <c r="C566" s="29" t="s">
        <v>687</v>
      </c>
      <c r="D566" s="157" t="s">
        <v>1360</v>
      </c>
      <c r="E566" s="36">
        <v>34796.0</v>
      </c>
      <c r="F566" s="32"/>
      <c r="G566" s="32" t="s">
        <v>930</v>
      </c>
      <c r="H566" s="33"/>
      <c r="I566" s="32" t="s">
        <v>1704</v>
      </c>
      <c r="J566" s="32"/>
      <c r="K566" s="52" t="s">
        <v>652</v>
      </c>
      <c r="L566" s="53">
        <f>SUM(L559+1)</f>
        <v>92</v>
      </c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2.75" customHeight="1">
      <c r="B567" s="34"/>
      <c r="C567" s="34"/>
      <c r="D567" s="34"/>
      <c r="E567" s="36">
        <v>34797.0</v>
      </c>
      <c r="F567" s="32"/>
      <c r="G567" s="32" t="s">
        <v>930</v>
      </c>
      <c r="H567" s="33"/>
      <c r="I567" s="32"/>
      <c r="J567" s="32"/>
      <c r="K567" s="144"/>
      <c r="L567" s="145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2.75" customHeight="1">
      <c r="A568" s="28"/>
      <c r="B568" s="39"/>
      <c r="C568" s="39"/>
      <c r="D568" s="39"/>
      <c r="E568" s="36"/>
      <c r="F568" s="32"/>
      <c r="G568" s="32"/>
      <c r="H568" s="33"/>
      <c r="I568" s="32"/>
      <c r="J568" s="32"/>
      <c r="K568" s="144"/>
      <c r="L568" s="145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2.75" customHeight="1">
      <c r="A569" s="40"/>
      <c r="B569" s="32"/>
      <c r="C569" s="32"/>
      <c r="D569" s="32"/>
      <c r="E569" s="36"/>
      <c r="F569" s="32"/>
      <c r="G569" s="32"/>
      <c r="H569" s="33"/>
      <c r="I569" s="32"/>
      <c r="J569" s="32"/>
      <c r="K569" s="144"/>
      <c r="L569" s="145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2.75" customHeight="1">
      <c r="A570" s="28">
        <f>SUM(A566+1)</f>
        <v>90</v>
      </c>
      <c r="B570" s="29" t="s">
        <v>1705</v>
      </c>
      <c r="C570" s="29" t="s">
        <v>778</v>
      </c>
      <c r="D570" s="157" t="s">
        <v>1360</v>
      </c>
      <c r="E570" s="36">
        <v>34815.0</v>
      </c>
      <c r="F570" s="32"/>
      <c r="G570" s="32" t="s">
        <v>930</v>
      </c>
      <c r="H570" s="33"/>
      <c r="I570" s="32"/>
      <c r="J570" s="32"/>
      <c r="K570" s="52" t="s">
        <v>652</v>
      </c>
      <c r="L570" s="53">
        <f>SUM(L566+1)</f>
        <v>93</v>
      </c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2.75" customHeight="1">
      <c r="B571" s="34"/>
      <c r="C571" s="34"/>
      <c r="D571" s="34"/>
      <c r="E571" s="36" t="s">
        <v>1709</v>
      </c>
      <c r="F571" s="32"/>
      <c r="G571" s="32" t="s">
        <v>336</v>
      </c>
      <c r="H571" s="33"/>
      <c r="I571" s="32"/>
      <c r="J571" s="32"/>
      <c r="K571" s="144"/>
      <c r="L571" s="145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2.75" customHeight="1">
      <c r="A572" s="28"/>
      <c r="B572" s="41" t="s">
        <v>655</v>
      </c>
      <c r="C572" s="53">
        <f>SUM(C561+1)</f>
        <v>67</v>
      </c>
      <c r="D572" s="39"/>
      <c r="E572" s="36" t="s">
        <v>1712</v>
      </c>
      <c r="F572" s="32"/>
      <c r="G572" s="32" t="s">
        <v>145</v>
      </c>
      <c r="H572" s="33"/>
      <c r="I572" s="32"/>
      <c r="J572" s="32"/>
      <c r="K572" s="144"/>
      <c r="L572" s="145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2.75" customHeight="1">
      <c r="A573" s="28"/>
      <c r="B573" s="39"/>
      <c r="C573" s="39"/>
      <c r="D573" s="39"/>
      <c r="E573" s="36">
        <v>34876.0</v>
      </c>
      <c r="F573" s="32"/>
      <c r="G573" s="32" t="s">
        <v>930</v>
      </c>
      <c r="H573" s="33"/>
      <c r="I573" s="88" t="s">
        <v>1713</v>
      </c>
      <c r="J573" s="32"/>
      <c r="K573" s="144"/>
      <c r="L573" s="145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2.75" customHeight="1">
      <c r="A574" s="28"/>
      <c r="B574" s="39"/>
      <c r="C574" s="39"/>
      <c r="D574" s="39"/>
      <c r="E574" s="32"/>
      <c r="F574" s="32"/>
      <c r="G574" s="32"/>
      <c r="H574" s="32"/>
      <c r="I574" s="32"/>
      <c r="J574" s="32"/>
      <c r="K574" s="144"/>
      <c r="L574" s="145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2.75" customHeight="1">
      <c r="A575" s="40"/>
      <c r="B575" s="32"/>
      <c r="C575" s="32"/>
      <c r="D575" s="32"/>
      <c r="E575" s="31"/>
      <c r="F575" s="32"/>
      <c r="G575" s="32"/>
      <c r="H575" s="33"/>
      <c r="I575" s="32"/>
      <c r="J575" s="32"/>
      <c r="K575" s="144"/>
      <c r="L575" s="145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2.75" customHeight="1">
      <c r="A576" s="28">
        <f>SUM(A570+1)</f>
        <v>91</v>
      </c>
      <c r="B576" s="29" t="s">
        <v>1714</v>
      </c>
      <c r="C576" s="29" t="s">
        <v>778</v>
      </c>
      <c r="D576" s="158" t="s">
        <v>1715</v>
      </c>
      <c r="E576" s="36">
        <v>35191.0</v>
      </c>
      <c r="F576" s="32"/>
      <c r="G576" s="32" t="s">
        <v>930</v>
      </c>
      <c r="H576" s="33"/>
      <c r="I576" s="32" t="s">
        <v>3696</v>
      </c>
      <c r="J576" s="32"/>
      <c r="K576" s="52" t="s">
        <v>652</v>
      </c>
      <c r="L576" s="53">
        <f>SUM(L570+1)</f>
        <v>94</v>
      </c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2.75" customHeight="1">
      <c r="B577" s="34"/>
      <c r="C577" s="34"/>
      <c r="D577" s="34"/>
      <c r="E577" s="36" t="s">
        <v>1724</v>
      </c>
      <c r="F577" s="32"/>
      <c r="G577" s="32" t="s">
        <v>96</v>
      </c>
      <c r="H577" s="33"/>
      <c r="I577" s="32"/>
      <c r="J577" s="32"/>
      <c r="K577" s="144"/>
      <c r="L577" s="145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2.75" customHeight="1">
      <c r="A578" s="28"/>
      <c r="B578" s="39"/>
      <c r="C578" s="90" t="s">
        <v>1718</v>
      </c>
      <c r="D578" s="39"/>
      <c r="E578" s="36" t="s">
        <v>1725</v>
      </c>
      <c r="F578" s="32"/>
      <c r="G578" s="32" t="s">
        <v>1508</v>
      </c>
      <c r="H578" s="33"/>
      <c r="I578" s="32"/>
      <c r="J578" s="32"/>
      <c r="K578" s="144"/>
      <c r="L578" s="145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2.75" customHeight="1">
      <c r="A579" s="28"/>
      <c r="B579" s="41" t="s">
        <v>655</v>
      </c>
      <c r="C579" s="53">
        <f>SUM(C572+1)</f>
        <v>68</v>
      </c>
      <c r="D579" s="39"/>
      <c r="E579" s="36">
        <v>35242.0</v>
      </c>
      <c r="F579" s="32"/>
      <c r="G579" s="32" t="s">
        <v>930</v>
      </c>
      <c r="H579" s="33"/>
      <c r="I579" s="32"/>
      <c r="J579" s="32"/>
      <c r="K579" s="144"/>
      <c r="L579" s="145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2.75" customHeight="1">
      <c r="A580" s="28"/>
      <c r="B580" s="39"/>
      <c r="C580" s="39"/>
      <c r="D580" s="39"/>
      <c r="E580" s="32"/>
      <c r="F580" s="32"/>
      <c r="G580" s="32"/>
      <c r="H580" s="33"/>
      <c r="I580" s="32"/>
      <c r="J580" s="32"/>
      <c r="K580" s="144"/>
      <c r="L580" s="145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2.75" customHeight="1">
      <c r="A581" s="28"/>
      <c r="B581" s="39"/>
      <c r="C581" s="39"/>
      <c r="D581" s="39"/>
      <c r="E581" s="36"/>
      <c r="F581" s="32"/>
      <c r="G581" s="32"/>
      <c r="H581" s="33"/>
      <c r="I581" s="32"/>
      <c r="J581" s="32"/>
      <c r="K581" s="144"/>
      <c r="L581" s="145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2.75" customHeight="1">
      <c r="A582" s="28">
        <f>SUM(A576+1)</f>
        <v>92</v>
      </c>
      <c r="B582" s="29" t="s">
        <v>1730</v>
      </c>
      <c r="C582" s="29" t="s">
        <v>687</v>
      </c>
      <c r="D582" s="158" t="s">
        <v>1715</v>
      </c>
      <c r="E582" s="36">
        <v>35321.0</v>
      </c>
      <c r="F582" s="32"/>
      <c r="G582" s="32" t="s">
        <v>930</v>
      </c>
      <c r="H582" s="33"/>
      <c r="I582" s="32"/>
      <c r="J582" s="32"/>
      <c r="K582" s="52" t="s">
        <v>652</v>
      </c>
      <c r="L582" s="53">
        <f>SUM(L576+1)</f>
        <v>95</v>
      </c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2.75" customHeight="1">
      <c r="B583" s="34"/>
      <c r="C583" s="34"/>
      <c r="D583" s="34"/>
      <c r="E583" s="36" t="s">
        <v>1731</v>
      </c>
      <c r="F583" s="32"/>
      <c r="G583" s="32" t="s">
        <v>1290</v>
      </c>
      <c r="H583" s="33"/>
      <c r="I583" s="32" t="s">
        <v>1732</v>
      </c>
      <c r="J583" s="32"/>
      <c r="K583" s="144"/>
      <c r="L583" s="145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2.75" customHeight="1">
      <c r="A584" s="28"/>
      <c r="B584" s="39"/>
      <c r="C584" s="39"/>
      <c r="D584" s="32"/>
      <c r="E584" s="36">
        <v>35323.0</v>
      </c>
      <c r="F584" s="32"/>
      <c r="G584" s="32" t="s">
        <v>930</v>
      </c>
      <c r="H584" s="33"/>
      <c r="I584" s="41" t="s">
        <v>1292</v>
      </c>
      <c r="J584" s="32"/>
      <c r="K584" s="144"/>
      <c r="L584" s="145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2.75" customHeight="1">
      <c r="A585" s="28"/>
      <c r="B585" s="39"/>
      <c r="C585" s="39"/>
      <c r="D585" s="39"/>
      <c r="E585" s="36"/>
      <c r="F585" s="32"/>
      <c r="G585" s="32"/>
      <c r="H585" s="33"/>
      <c r="I585" s="32"/>
      <c r="J585" s="32"/>
      <c r="K585" s="144"/>
      <c r="L585" s="145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2.75" customHeight="1">
      <c r="A586" s="40"/>
      <c r="B586" s="32"/>
      <c r="C586" s="32"/>
      <c r="D586" s="32"/>
      <c r="E586" s="36"/>
      <c r="F586" s="32"/>
      <c r="G586" s="32"/>
      <c r="H586" s="33"/>
      <c r="I586" s="32"/>
      <c r="J586" s="32"/>
      <c r="K586" s="144"/>
      <c r="L586" s="145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2.75" customHeight="1">
      <c r="A587" s="28">
        <f>SUM(A582+1)</f>
        <v>93</v>
      </c>
      <c r="B587" s="29">
        <v>1997.0</v>
      </c>
      <c r="C587" s="29" t="s">
        <v>1733</v>
      </c>
      <c r="D587" s="158" t="s">
        <v>1715</v>
      </c>
      <c r="E587" s="36">
        <v>35548.0</v>
      </c>
      <c r="F587" s="32"/>
      <c r="G587" s="32" t="s">
        <v>930</v>
      </c>
      <c r="H587" s="33"/>
      <c r="I587" s="32"/>
      <c r="J587" s="32"/>
      <c r="K587" s="52" t="s">
        <v>652</v>
      </c>
      <c r="L587" s="53">
        <f>SUM(L582+1)</f>
        <v>96</v>
      </c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2.75" customHeight="1">
      <c r="B588" s="34"/>
      <c r="C588" s="34"/>
      <c r="D588" s="34"/>
      <c r="E588" s="36" t="s">
        <v>1735</v>
      </c>
      <c r="F588" s="32"/>
      <c r="G588" s="32" t="s">
        <v>108</v>
      </c>
      <c r="H588" s="33"/>
      <c r="I588" s="32"/>
      <c r="J588" s="32"/>
      <c r="K588" s="144"/>
      <c r="L588" s="145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2.75" customHeight="1">
      <c r="A589" s="28"/>
      <c r="B589" s="41" t="s">
        <v>655</v>
      </c>
      <c r="C589" s="53">
        <f>SUM(C579+1)</f>
        <v>69</v>
      </c>
      <c r="D589" s="39"/>
      <c r="E589" s="36" t="s">
        <v>1736</v>
      </c>
      <c r="F589" s="32"/>
      <c r="G589" s="32" t="s">
        <v>600</v>
      </c>
      <c r="H589" s="33"/>
      <c r="I589" s="32"/>
      <c r="J589" s="32"/>
      <c r="K589" s="144"/>
      <c r="L589" s="145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2.75" customHeight="1">
      <c r="A590" s="28"/>
      <c r="B590" s="39"/>
      <c r="C590" s="39"/>
      <c r="D590" s="39"/>
      <c r="E590" s="36" t="s">
        <v>1738</v>
      </c>
      <c r="F590" s="32"/>
      <c r="G590" s="32" t="s">
        <v>1739</v>
      </c>
      <c r="H590" s="33"/>
      <c r="I590" s="32"/>
      <c r="J590" s="32"/>
      <c r="K590" s="144"/>
      <c r="L590" s="145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2.75" customHeight="1">
      <c r="A591" s="28"/>
      <c r="B591" s="39"/>
      <c r="C591" s="39"/>
      <c r="D591" s="39"/>
      <c r="E591" s="36">
        <v>35608.0</v>
      </c>
      <c r="F591" s="32"/>
      <c r="G591" s="32" t="s">
        <v>930</v>
      </c>
      <c r="H591" s="33"/>
      <c r="I591" s="41" t="s">
        <v>1742</v>
      </c>
      <c r="J591" s="32"/>
      <c r="K591" s="144"/>
      <c r="L591" s="145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2.75" customHeight="1">
      <c r="A592" s="40"/>
      <c r="B592" s="32"/>
      <c r="C592" s="32"/>
      <c r="D592" s="32"/>
      <c r="E592" s="36"/>
      <c r="F592" s="32"/>
      <c r="G592" s="32"/>
      <c r="H592" s="33"/>
      <c r="I592" s="32"/>
      <c r="J592" s="32"/>
      <c r="K592" s="144"/>
      <c r="L592" s="145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2.75" customHeight="1">
      <c r="A593" s="40"/>
      <c r="B593" s="32"/>
      <c r="C593" s="32"/>
      <c r="D593" s="32"/>
      <c r="E593" s="36"/>
      <c r="F593" s="32"/>
      <c r="G593" s="32"/>
      <c r="H593" s="33"/>
      <c r="I593" s="32"/>
      <c r="J593" s="32"/>
      <c r="K593" s="144"/>
      <c r="L593" s="145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2.75" customHeight="1">
      <c r="A594" s="28">
        <f>SUM(A587+1)</f>
        <v>94</v>
      </c>
      <c r="B594" s="29">
        <v>1998.0</v>
      </c>
      <c r="C594" s="29" t="s">
        <v>1743</v>
      </c>
      <c r="D594" s="158" t="s">
        <v>1715</v>
      </c>
      <c r="E594" s="36">
        <v>35918.0</v>
      </c>
      <c r="F594" s="32"/>
      <c r="G594" s="32" t="s">
        <v>930</v>
      </c>
      <c r="H594" s="33"/>
      <c r="I594" s="32"/>
      <c r="J594" s="32"/>
      <c r="K594" s="52" t="s">
        <v>652</v>
      </c>
      <c r="L594" s="53">
        <f>SUM(L587+1)</f>
        <v>97</v>
      </c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2.75" customHeight="1">
      <c r="B595" s="34"/>
      <c r="C595" s="34"/>
      <c r="D595" s="34"/>
      <c r="E595" s="36" t="s">
        <v>1746</v>
      </c>
      <c r="F595" s="32"/>
      <c r="G595" s="32" t="s">
        <v>99</v>
      </c>
      <c r="H595" s="33"/>
      <c r="I595" s="32"/>
      <c r="J595" s="32"/>
      <c r="K595" s="144"/>
      <c r="L595" s="145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2.75" customHeight="1">
      <c r="A596" s="28"/>
      <c r="B596" s="41" t="s">
        <v>655</v>
      </c>
      <c r="C596" s="53">
        <f>SUM(C589+1)</f>
        <v>70</v>
      </c>
      <c r="D596" s="39"/>
      <c r="E596" s="36" t="s">
        <v>1747</v>
      </c>
      <c r="F596" s="32"/>
      <c r="G596" s="32" t="s">
        <v>629</v>
      </c>
      <c r="H596" s="33"/>
      <c r="I596" s="32"/>
      <c r="J596" s="32"/>
      <c r="K596" s="144"/>
      <c r="L596" s="145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2.75" customHeight="1">
      <c r="A597" s="28"/>
      <c r="B597" s="39"/>
      <c r="C597" s="39"/>
      <c r="D597" s="39"/>
      <c r="E597" s="36">
        <v>35978.0</v>
      </c>
      <c r="F597" s="32"/>
      <c r="G597" s="32" t="s">
        <v>930</v>
      </c>
      <c r="H597" s="33"/>
      <c r="I597" s="41" t="s">
        <v>1750</v>
      </c>
      <c r="J597" s="32"/>
      <c r="K597" s="144"/>
      <c r="L597" s="145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2.75" customHeight="1">
      <c r="A598" s="28"/>
      <c r="B598" s="39"/>
      <c r="C598" s="39"/>
      <c r="D598" s="39"/>
      <c r="E598" s="36"/>
      <c r="F598" s="32"/>
      <c r="G598" s="32"/>
      <c r="H598" s="33"/>
      <c r="I598" s="32"/>
      <c r="J598" s="32"/>
      <c r="K598" s="144"/>
      <c r="L598" s="145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2.75" customHeight="1">
      <c r="A599" s="40"/>
      <c r="B599" s="32"/>
      <c r="C599" s="32"/>
      <c r="D599" s="32"/>
      <c r="E599" s="36"/>
      <c r="F599" s="32"/>
      <c r="G599" s="32"/>
      <c r="H599" s="33"/>
      <c r="I599" s="32"/>
      <c r="J599" s="32"/>
      <c r="K599" s="144"/>
      <c r="L599" s="145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2.75" customHeight="1">
      <c r="A600" s="28">
        <f>SUM(A594+1)</f>
        <v>95</v>
      </c>
      <c r="B600" s="29" t="s">
        <v>1751</v>
      </c>
      <c r="C600" s="29" t="s">
        <v>1752</v>
      </c>
      <c r="D600" s="158" t="s">
        <v>1715</v>
      </c>
      <c r="E600" s="36">
        <v>36276.0</v>
      </c>
      <c r="F600" s="32"/>
      <c r="G600" s="32" t="s">
        <v>930</v>
      </c>
      <c r="H600" s="33"/>
      <c r="I600" s="32"/>
      <c r="J600" s="32"/>
      <c r="K600" s="52" t="s">
        <v>652</v>
      </c>
      <c r="L600" s="53">
        <f>SUM(L594+1)</f>
        <v>98</v>
      </c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2.75" customHeight="1">
      <c r="B601" s="34"/>
      <c r="C601" s="34"/>
      <c r="D601" s="34"/>
      <c r="E601" s="36" t="s">
        <v>1753</v>
      </c>
      <c r="F601" s="32"/>
      <c r="G601" s="32" t="s">
        <v>456</v>
      </c>
      <c r="H601" s="33"/>
      <c r="I601" s="32"/>
      <c r="J601" s="32"/>
      <c r="K601" s="144"/>
      <c r="L601" s="145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2.75" customHeight="1">
      <c r="A602" s="28"/>
      <c r="B602" s="41" t="s">
        <v>655</v>
      </c>
      <c r="C602" s="53" t="s">
        <v>1757</v>
      </c>
      <c r="D602" s="39"/>
      <c r="E602" s="36" t="s">
        <v>1758</v>
      </c>
      <c r="F602" s="32"/>
      <c r="G602" s="32" t="s">
        <v>391</v>
      </c>
      <c r="H602" s="33"/>
      <c r="I602" s="32"/>
      <c r="J602" s="32"/>
      <c r="K602" s="144"/>
      <c r="L602" s="145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2.75" customHeight="1">
      <c r="A603" s="28"/>
      <c r="B603" s="39"/>
      <c r="C603" s="39"/>
      <c r="D603" s="39"/>
      <c r="E603" s="36">
        <v>36335.0</v>
      </c>
      <c r="F603" s="32"/>
      <c r="G603" s="32" t="s">
        <v>930</v>
      </c>
      <c r="H603" s="33"/>
      <c r="I603" s="32"/>
      <c r="J603" s="32"/>
      <c r="K603" s="144"/>
      <c r="L603" s="145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2.75" customHeight="1">
      <c r="A604" s="28"/>
      <c r="B604" s="39"/>
      <c r="C604" s="39"/>
      <c r="D604" s="39"/>
      <c r="E604" s="36"/>
      <c r="F604" s="32"/>
      <c r="G604" s="32"/>
      <c r="H604" s="33"/>
      <c r="I604" s="32"/>
      <c r="J604" s="32"/>
      <c r="K604" s="144"/>
      <c r="L604" s="145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2.75" customHeight="1">
      <c r="A605" s="40"/>
      <c r="B605" s="32"/>
      <c r="C605" s="32"/>
      <c r="D605" s="32"/>
      <c r="E605" s="36"/>
      <c r="F605" s="32"/>
      <c r="G605" s="32"/>
      <c r="H605" s="33"/>
      <c r="I605" s="32"/>
      <c r="J605" s="32"/>
      <c r="K605" s="144"/>
      <c r="L605" s="145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2.75" customHeight="1">
      <c r="A606" s="28">
        <f>SUM(A600+1)</f>
        <v>96</v>
      </c>
      <c r="B606" s="29" t="s">
        <v>1763</v>
      </c>
      <c r="C606" s="29" t="s">
        <v>1752</v>
      </c>
      <c r="D606" s="158" t="s">
        <v>1715</v>
      </c>
      <c r="E606" s="36">
        <v>36368.0</v>
      </c>
      <c r="F606" s="32"/>
      <c r="G606" s="32" t="s">
        <v>930</v>
      </c>
      <c r="H606" s="33"/>
      <c r="I606" s="32"/>
      <c r="J606" s="32"/>
      <c r="K606" s="52" t="s">
        <v>652</v>
      </c>
      <c r="L606" s="53">
        <f>SUM(L600+1)</f>
        <v>99</v>
      </c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2.75" customHeight="1">
      <c r="B607" s="34"/>
      <c r="C607" s="34"/>
      <c r="D607" s="34"/>
      <c r="E607" s="36" t="s">
        <v>1765</v>
      </c>
      <c r="F607" s="32"/>
      <c r="G607" s="32" t="s">
        <v>456</v>
      </c>
      <c r="H607" s="33"/>
      <c r="I607" s="32" t="s">
        <v>1766</v>
      </c>
      <c r="J607" s="32"/>
      <c r="K607" s="144"/>
      <c r="L607" s="145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2.75" customHeight="1">
      <c r="A608" s="28"/>
      <c r="B608" s="41" t="s">
        <v>655</v>
      </c>
      <c r="C608" s="92" t="s">
        <v>1768</v>
      </c>
      <c r="D608" s="39"/>
      <c r="E608" s="36" t="s">
        <v>1770</v>
      </c>
      <c r="F608" s="32"/>
      <c r="G608" s="32" t="s">
        <v>464</v>
      </c>
      <c r="H608" s="33"/>
      <c r="I608" s="32"/>
      <c r="J608" s="32"/>
      <c r="K608" s="144"/>
      <c r="L608" s="145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2.75" customHeight="1">
      <c r="A609" s="28"/>
      <c r="B609" s="39"/>
      <c r="C609" s="39"/>
      <c r="D609" s="39"/>
      <c r="E609" s="36">
        <v>36397.0</v>
      </c>
      <c r="F609" s="32"/>
      <c r="G609" s="32" t="s">
        <v>930</v>
      </c>
      <c r="H609" s="33"/>
      <c r="I609" s="32"/>
      <c r="J609" s="32"/>
      <c r="K609" s="144"/>
      <c r="L609" s="145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2.75" customHeight="1">
      <c r="A610" s="28"/>
      <c r="B610" s="39"/>
      <c r="C610" s="39"/>
      <c r="D610" s="39"/>
      <c r="E610" s="36"/>
      <c r="F610" s="32"/>
      <c r="G610" s="32"/>
      <c r="H610" s="33"/>
      <c r="I610" s="32"/>
      <c r="J610" s="32"/>
      <c r="K610" s="144"/>
      <c r="L610" s="145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2.75" customHeight="1">
      <c r="A611" s="40"/>
      <c r="B611" s="32"/>
      <c r="C611" s="32"/>
      <c r="D611" s="32"/>
      <c r="E611" s="36"/>
      <c r="F611" s="32"/>
      <c r="G611" s="32"/>
      <c r="H611" s="33"/>
      <c r="I611" s="32"/>
      <c r="J611" s="32"/>
      <c r="K611" s="144"/>
      <c r="L611" s="145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2.75" customHeight="1">
      <c r="A612" s="28">
        <f>SUM(A606+1)</f>
        <v>97</v>
      </c>
      <c r="B612" s="29" t="s">
        <v>1781</v>
      </c>
      <c r="C612" s="29" t="s">
        <v>962</v>
      </c>
      <c r="D612" s="158" t="s">
        <v>1715</v>
      </c>
      <c r="E612" s="36">
        <v>36638.0</v>
      </c>
      <c r="F612" s="32"/>
      <c r="G612" s="32" t="s">
        <v>930</v>
      </c>
      <c r="H612" s="33"/>
      <c r="I612" s="32"/>
      <c r="J612" s="32"/>
      <c r="K612" s="52" t="s">
        <v>652</v>
      </c>
      <c r="L612" s="53">
        <f>SUM(L606+1)</f>
        <v>100</v>
      </c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2.75" customHeight="1">
      <c r="B613" s="34"/>
      <c r="C613" s="34"/>
      <c r="D613" s="34"/>
      <c r="E613" s="36">
        <v>36639.0</v>
      </c>
      <c r="F613" s="32"/>
      <c r="G613" s="32" t="s">
        <v>1002</v>
      </c>
      <c r="H613" s="33"/>
      <c r="I613" s="32" t="s">
        <v>1782</v>
      </c>
      <c r="J613" s="32"/>
      <c r="K613" s="144"/>
      <c r="L613" s="145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2.75" customHeight="1">
      <c r="A614" s="28"/>
      <c r="B614" s="41" t="s">
        <v>655</v>
      </c>
      <c r="C614" s="92" t="s">
        <v>1785</v>
      </c>
      <c r="D614" s="39"/>
      <c r="E614" s="36" t="s">
        <v>1788</v>
      </c>
      <c r="F614" s="32"/>
      <c r="G614" s="32" t="s">
        <v>108</v>
      </c>
      <c r="H614" s="33"/>
      <c r="I614" s="32"/>
      <c r="J614" s="32"/>
      <c r="K614" s="144"/>
      <c r="L614" s="145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2.75" customHeight="1">
      <c r="A615" s="28"/>
      <c r="B615" s="39"/>
      <c r="C615" s="39"/>
      <c r="D615" s="39"/>
      <c r="E615" s="36">
        <v>36696.0</v>
      </c>
      <c r="F615" s="32"/>
      <c r="G615" s="32" t="s">
        <v>367</v>
      </c>
      <c r="H615" s="33"/>
      <c r="I615" s="41" t="s">
        <v>1792</v>
      </c>
      <c r="J615" s="32"/>
      <c r="K615" s="144"/>
      <c r="L615" s="145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2.75" customHeight="1">
      <c r="A616" s="28"/>
      <c r="B616" s="39"/>
      <c r="C616" s="39"/>
      <c r="D616" s="39"/>
      <c r="E616" s="36"/>
      <c r="F616" s="32"/>
      <c r="G616" s="32"/>
      <c r="H616" s="33"/>
      <c r="I616" s="32"/>
      <c r="J616" s="32"/>
      <c r="K616" s="144"/>
      <c r="L616" s="145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2.75" customHeight="1">
      <c r="A617" s="40"/>
      <c r="B617" s="32"/>
      <c r="C617" s="32"/>
      <c r="D617" s="32"/>
      <c r="E617" s="36">
        <v>36698.0</v>
      </c>
      <c r="F617" s="32"/>
      <c r="G617" s="32"/>
      <c r="H617" s="32" t="s">
        <v>1793</v>
      </c>
      <c r="I617" s="32"/>
      <c r="J617" s="32"/>
      <c r="K617" s="144"/>
      <c r="L617" s="145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2.75" customHeight="1">
      <c r="A618" s="40"/>
      <c r="B618" s="32"/>
      <c r="C618" s="32"/>
      <c r="D618" s="32"/>
      <c r="E618" s="36"/>
      <c r="F618" s="32"/>
      <c r="G618" s="32"/>
      <c r="H618" s="33"/>
      <c r="I618" s="32"/>
      <c r="J618" s="32"/>
      <c r="K618" s="144"/>
      <c r="L618" s="145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2.75" customHeight="1">
      <c r="A619" s="28">
        <f>SUM(A612+1)</f>
        <v>98</v>
      </c>
      <c r="B619" s="29" t="s">
        <v>1794</v>
      </c>
      <c r="C619" s="29" t="s">
        <v>962</v>
      </c>
      <c r="D619" s="158" t="s">
        <v>1715</v>
      </c>
      <c r="E619" s="36">
        <v>36702.0</v>
      </c>
      <c r="F619" s="32"/>
      <c r="G619" s="32" t="s">
        <v>367</v>
      </c>
      <c r="H619" s="33"/>
      <c r="I619" s="32"/>
      <c r="J619" s="32"/>
      <c r="K619" s="52" t="s">
        <v>652</v>
      </c>
      <c r="L619" s="53">
        <f>SUM(L612+1)</f>
        <v>101</v>
      </c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2.75" customHeight="1">
      <c r="B620" s="34"/>
      <c r="C620" s="34"/>
      <c r="D620" s="34"/>
      <c r="E620" s="36" t="s">
        <v>1801</v>
      </c>
      <c r="F620" s="32"/>
      <c r="G620" s="32" t="s">
        <v>600</v>
      </c>
      <c r="H620" s="33"/>
      <c r="I620" s="32"/>
      <c r="J620" s="32"/>
      <c r="K620" s="144"/>
      <c r="L620" s="145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2.75" customHeight="1">
      <c r="A621" s="28"/>
      <c r="B621" s="41" t="s">
        <v>655</v>
      </c>
      <c r="C621" s="92" t="s">
        <v>1798</v>
      </c>
      <c r="D621" s="39"/>
      <c r="E621" s="36" t="s">
        <v>1799</v>
      </c>
      <c r="F621" s="32"/>
      <c r="G621" s="32" t="s">
        <v>498</v>
      </c>
      <c r="H621" s="33"/>
      <c r="I621" s="32" t="s">
        <v>1657</v>
      </c>
      <c r="J621" s="32"/>
      <c r="K621" s="144"/>
      <c r="L621" s="145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2.75" customHeight="1">
      <c r="A622" s="28"/>
      <c r="B622" s="39"/>
      <c r="C622" s="39"/>
      <c r="D622" s="39"/>
      <c r="E622" s="36">
        <v>36761.0</v>
      </c>
      <c r="F622" s="32"/>
      <c r="G622" s="32" t="s">
        <v>930</v>
      </c>
      <c r="H622" s="33"/>
      <c r="I622" s="41" t="s">
        <v>1805</v>
      </c>
      <c r="J622" s="32"/>
      <c r="K622" s="144"/>
      <c r="L622" s="145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2.75" customHeight="1">
      <c r="A623" s="28"/>
      <c r="B623" s="39"/>
      <c r="C623" s="39"/>
      <c r="D623" s="39"/>
      <c r="E623" s="36"/>
      <c r="F623" s="32"/>
      <c r="G623" s="32"/>
      <c r="H623" s="33"/>
      <c r="I623" s="32"/>
      <c r="J623" s="32"/>
      <c r="K623" s="144"/>
      <c r="L623" s="145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2.75" customHeight="1">
      <c r="A624" s="40"/>
      <c r="B624" s="32"/>
      <c r="C624" s="32"/>
      <c r="D624" s="32"/>
      <c r="E624" s="36"/>
      <c r="F624" s="32"/>
      <c r="G624" s="32"/>
      <c r="H624" s="33"/>
      <c r="I624" s="32"/>
      <c r="J624" s="32"/>
      <c r="K624" s="144"/>
      <c r="L624" s="145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2.75" customHeight="1">
      <c r="A625" s="28">
        <f>SUM(A619+1)</f>
        <v>99</v>
      </c>
      <c r="B625" s="29" t="s">
        <v>1807</v>
      </c>
      <c r="C625" s="29" t="s">
        <v>1305</v>
      </c>
      <c r="D625" s="158" t="s">
        <v>1715</v>
      </c>
      <c r="E625" s="36">
        <v>37003.0</v>
      </c>
      <c r="F625" s="32"/>
      <c r="G625" s="32" t="s">
        <v>930</v>
      </c>
      <c r="H625" s="33"/>
      <c r="I625" s="32"/>
      <c r="J625" s="32"/>
      <c r="K625" s="52" t="s">
        <v>652</v>
      </c>
      <c r="L625" s="53">
        <f>SUM(L619+1)</f>
        <v>102</v>
      </c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2.75" customHeight="1">
      <c r="B626" s="34"/>
      <c r="C626" s="34"/>
      <c r="D626" s="34"/>
      <c r="E626" s="36">
        <v>37027.0</v>
      </c>
      <c r="F626" s="32"/>
      <c r="G626" s="32" t="s">
        <v>139</v>
      </c>
      <c r="H626" s="33"/>
      <c r="I626" s="32" t="s">
        <v>1657</v>
      </c>
      <c r="J626" s="32"/>
      <c r="K626" s="144"/>
      <c r="L626" s="145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2.75" customHeight="1">
      <c r="A627" s="28"/>
      <c r="B627" s="41" t="s">
        <v>655</v>
      </c>
      <c r="C627" s="92" t="s">
        <v>1810</v>
      </c>
      <c r="D627" s="39"/>
      <c r="E627" s="36" t="s">
        <v>1811</v>
      </c>
      <c r="F627" s="32"/>
      <c r="G627" s="32" t="s">
        <v>236</v>
      </c>
      <c r="H627" s="32"/>
      <c r="I627" s="32"/>
      <c r="J627" s="32"/>
      <c r="K627" s="144"/>
      <c r="L627" s="145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2.75" customHeight="1">
      <c r="A628" s="28"/>
      <c r="B628" s="39"/>
      <c r="C628" s="39"/>
      <c r="D628" s="39"/>
      <c r="E628" s="36" t="s">
        <v>1814</v>
      </c>
      <c r="F628" s="32"/>
      <c r="G628" s="32" t="s">
        <v>545</v>
      </c>
      <c r="H628" s="33"/>
      <c r="I628" s="32"/>
      <c r="J628" s="32"/>
      <c r="K628" s="144"/>
      <c r="L628" s="145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2.75" customHeight="1">
      <c r="A629" s="28"/>
      <c r="B629" s="39"/>
      <c r="C629" s="39"/>
      <c r="D629" s="39"/>
      <c r="E629" s="36">
        <v>37061.0</v>
      </c>
      <c r="F629" s="32"/>
      <c r="G629" s="32" t="s">
        <v>1175</v>
      </c>
      <c r="H629" s="33"/>
      <c r="I629" s="41" t="s">
        <v>1817</v>
      </c>
      <c r="J629" s="32"/>
      <c r="K629" s="144"/>
      <c r="L629" s="145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2.75" customHeight="1">
      <c r="A630" s="28"/>
      <c r="B630" s="39"/>
      <c r="C630" s="39"/>
      <c r="D630" s="39"/>
      <c r="E630" s="36"/>
      <c r="F630" s="32"/>
      <c r="G630" s="32"/>
      <c r="H630" s="33"/>
      <c r="I630" s="32"/>
      <c r="J630" s="32"/>
      <c r="K630" s="144"/>
      <c r="L630" s="145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2.75" customHeight="1">
      <c r="A631" s="40"/>
      <c r="B631" s="32"/>
      <c r="C631" s="32"/>
      <c r="D631" s="32"/>
      <c r="E631" s="36">
        <v>37062.0</v>
      </c>
      <c r="F631" s="32"/>
      <c r="G631" s="32"/>
      <c r="H631" s="32" t="s">
        <v>1818</v>
      </c>
      <c r="I631" s="32"/>
      <c r="J631" s="32"/>
      <c r="K631" s="144"/>
      <c r="L631" s="145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2.75" customHeight="1">
      <c r="A632" s="40"/>
      <c r="B632" s="32"/>
      <c r="C632" s="32"/>
      <c r="D632" s="32"/>
      <c r="E632" s="36"/>
      <c r="F632" s="32"/>
      <c r="G632" s="32"/>
      <c r="H632" s="33"/>
      <c r="I632" s="32"/>
      <c r="J632" s="32"/>
      <c r="K632" s="144"/>
      <c r="L632" s="145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2.75" customHeight="1">
      <c r="A633" s="28">
        <f>SUM(A625+1)</f>
        <v>100</v>
      </c>
      <c r="B633" s="29" t="s">
        <v>1819</v>
      </c>
      <c r="C633" s="29" t="s">
        <v>1305</v>
      </c>
      <c r="D633" s="158" t="s">
        <v>1715</v>
      </c>
      <c r="E633" s="36">
        <v>37064.0</v>
      </c>
      <c r="F633" s="32"/>
      <c r="G633" s="32" t="s">
        <v>1175</v>
      </c>
      <c r="H633" s="33"/>
      <c r="I633" s="32"/>
      <c r="J633" s="32"/>
      <c r="K633" s="52" t="s">
        <v>652</v>
      </c>
      <c r="L633" s="53">
        <f>SUM(L625+1)</f>
        <v>103</v>
      </c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2.75" customHeight="1">
      <c r="B634" s="34"/>
      <c r="C634" s="34"/>
      <c r="D634" s="34"/>
      <c r="E634" s="36">
        <v>37078.0</v>
      </c>
      <c r="F634" s="32"/>
      <c r="G634" s="32" t="s">
        <v>139</v>
      </c>
      <c r="H634" s="33"/>
      <c r="I634" s="32" t="s">
        <v>1657</v>
      </c>
      <c r="J634" s="32"/>
      <c r="K634" s="144"/>
      <c r="L634" s="145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2.75" customHeight="1">
      <c r="A635" s="28"/>
      <c r="B635" s="41" t="s">
        <v>655</v>
      </c>
      <c r="C635" s="92" t="s">
        <v>1821</v>
      </c>
      <c r="D635" s="39"/>
      <c r="E635" s="36" t="s">
        <v>1822</v>
      </c>
      <c r="F635" s="32"/>
      <c r="G635" s="32" t="s">
        <v>236</v>
      </c>
      <c r="H635" s="33"/>
      <c r="I635" s="32"/>
      <c r="J635" s="32"/>
      <c r="K635" s="144"/>
      <c r="L635" s="145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2.75" customHeight="1">
      <c r="A636" s="28"/>
      <c r="B636" s="39"/>
      <c r="C636" s="39"/>
      <c r="D636" s="39"/>
      <c r="E636" s="36">
        <v>37124.0</v>
      </c>
      <c r="F636" s="32"/>
      <c r="G636" s="32" t="s">
        <v>930</v>
      </c>
      <c r="H636" s="33"/>
      <c r="I636" s="41" t="s">
        <v>1826</v>
      </c>
      <c r="J636" s="32"/>
      <c r="K636" s="144"/>
      <c r="L636" s="145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2.75" customHeight="1">
      <c r="A637" s="28"/>
      <c r="B637" s="39"/>
      <c r="C637" s="39"/>
      <c r="D637" s="39"/>
      <c r="E637" s="36"/>
      <c r="F637" s="32"/>
      <c r="G637" s="32"/>
      <c r="H637" s="33"/>
      <c r="I637" s="32"/>
      <c r="J637" s="32"/>
      <c r="K637" s="144"/>
      <c r="L637" s="145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2.75" customHeight="1">
      <c r="A638" s="28"/>
      <c r="B638" s="39"/>
      <c r="C638" s="39"/>
      <c r="D638" s="39"/>
      <c r="E638" s="36"/>
      <c r="F638" s="32"/>
      <c r="G638" s="32"/>
      <c r="H638" s="33"/>
      <c r="I638" s="32"/>
      <c r="J638" s="32"/>
      <c r="K638" s="144"/>
      <c r="L638" s="145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2.75" customHeight="1">
      <c r="A639" s="61">
        <f>SUM(A633+1)</f>
        <v>101</v>
      </c>
      <c r="B639" s="29" t="s">
        <v>1827</v>
      </c>
      <c r="C639" s="29" t="s">
        <v>687</v>
      </c>
      <c r="D639" s="29" t="s">
        <v>1715</v>
      </c>
      <c r="E639" s="36">
        <v>37171.0</v>
      </c>
      <c r="F639" s="32"/>
      <c r="G639" s="32" t="s">
        <v>930</v>
      </c>
      <c r="H639" s="33"/>
      <c r="I639" s="93" t="s">
        <v>1828</v>
      </c>
      <c r="J639" s="32"/>
      <c r="K639" s="52" t="s">
        <v>652</v>
      </c>
      <c r="L639" s="53">
        <f>SUM(L633+1)</f>
        <v>104</v>
      </c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2.75" customHeight="1">
      <c r="A640" s="63"/>
      <c r="B640" s="34"/>
      <c r="C640" s="34"/>
      <c r="D640" s="34"/>
      <c r="E640" s="36"/>
      <c r="F640" s="32"/>
      <c r="G640" s="43" t="s">
        <v>556</v>
      </c>
      <c r="H640" s="33"/>
      <c r="I640" s="32" t="s">
        <v>1774</v>
      </c>
      <c r="J640" s="32"/>
      <c r="K640" s="144"/>
      <c r="L640" s="145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2.75" customHeight="1">
      <c r="A641" s="28"/>
      <c r="B641" s="39"/>
      <c r="C641" s="39"/>
      <c r="D641" s="39"/>
      <c r="E641" s="36">
        <v>37171.0</v>
      </c>
      <c r="F641" s="32"/>
      <c r="G641" s="32" t="s">
        <v>930</v>
      </c>
      <c r="H641" s="33"/>
      <c r="I641" s="32"/>
      <c r="J641" s="32"/>
      <c r="K641" s="144"/>
      <c r="L641" s="145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2.75" customHeight="1">
      <c r="A642" s="28"/>
      <c r="B642" s="39"/>
      <c r="C642" s="39"/>
      <c r="D642" s="39"/>
      <c r="E642" s="36"/>
      <c r="F642" s="32"/>
      <c r="G642" s="32"/>
      <c r="H642" s="33"/>
      <c r="I642" s="32"/>
      <c r="J642" s="32"/>
      <c r="K642" s="144"/>
      <c r="L642" s="145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2.75" customHeight="1">
      <c r="A643" s="40"/>
      <c r="B643" s="32"/>
      <c r="C643" s="32"/>
      <c r="D643" s="32"/>
      <c r="E643" s="36"/>
      <c r="F643" s="32"/>
      <c r="G643" s="32"/>
      <c r="H643" s="33"/>
      <c r="I643" s="32"/>
      <c r="J643" s="32"/>
      <c r="K643" s="144"/>
      <c r="L643" s="145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2.75" customHeight="1">
      <c r="A644" s="28">
        <f>SUM(A633+1)</f>
        <v>101</v>
      </c>
      <c r="B644" s="29" t="s">
        <v>1829</v>
      </c>
      <c r="C644" s="29" t="s">
        <v>1555</v>
      </c>
      <c r="D644" s="158" t="s">
        <v>1715</v>
      </c>
      <c r="E644" s="36">
        <v>37367.0</v>
      </c>
      <c r="F644" s="32"/>
      <c r="G644" s="32" t="s">
        <v>930</v>
      </c>
      <c r="H644" s="33"/>
      <c r="I644" s="32"/>
      <c r="J644" s="32"/>
      <c r="K644" s="52" t="s">
        <v>652</v>
      </c>
      <c r="L644" s="53">
        <f>SUM(L639+1)</f>
        <v>105</v>
      </c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2.75" customHeight="1">
      <c r="B645" s="34"/>
      <c r="C645" s="34"/>
      <c r="D645" s="34"/>
      <c r="E645" s="36" t="s">
        <v>1830</v>
      </c>
      <c r="F645" s="32"/>
      <c r="G645" s="32" t="s">
        <v>409</v>
      </c>
      <c r="H645" s="33"/>
      <c r="I645" s="32"/>
      <c r="J645" s="32"/>
      <c r="K645" s="144"/>
      <c r="L645" s="145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2.75" customHeight="1">
      <c r="A646" s="28"/>
      <c r="B646" s="41" t="s">
        <v>655</v>
      </c>
      <c r="C646" s="92" t="s">
        <v>1831</v>
      </c>
      <c r="D646" s="39"/>
      <c r="E646" s="36" t="s">
        <v>1832</v>
      </c>
      <c r="F646" s="32"/>
      <c r="G646" s="32" t="s">
        <v>49</v>
      </c>
      <c r="H646" s="33"/>
      <c r="I646" s="32"/>
      <c r="J646" s="32"/>
      <c r="K646" s="144"/>
      <c r="L646" s="145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2.75" customHeight="1">
      <c r="A647" s="28"/>
      <c r="B647" s="39"/>
      <c r="C647" s="39"/>
      <c r="D647" s="39"/>
      <c r="E647" s="36">
        <v>37425.0</v>
      </c>
      <c r="F647" s="32"/>
      <c r="G647" s="32" t="s">
        <v>1175</v>
      </c>
      <c r="H647" s="33"/>
      <c r="I647" s="41" t="s">
        <v>1835</v>
      </c>
      <c r="J647" s="32"/>
      <c r="K647" s="144"/>
      <c r="L647" s="145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2.75" customHeight="1">
      <c r="A648" s="28"/>
      <c r="B648" s="39"/>
      <c r="C648" s="39"/>
      <c r="D648" s="39"/>
      <c r="E648" s="36"/>
      <c r="F648" s="32"/>
      <c r="G648" s="32"/>
      <c r="H648" s="33"/>
      <c r="I648" s="32"/>
      <c r="J648" s="32"/>
      <c r="K648" s="144"/>
      <c r="L648" s="145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2.75" customHeight="1">
      <c r="A649" s="28"/>
      <c r="B649" s="39"/>
      <c r="C649" s="39"/>
      <c r="D649" s="39"/>
      <c r="E649" s="36"/>
      <c r="F649" s="32"/>
      <c r="G649" s="32"/>
      <c r="H649" s="32" t="s">
        <v>1818</v>
      </c>
      <c r="I649" s="32"/>
      <c r="J649" s="32"/>
      <c r="K649" s="144"/>
      <c r="L649" s="145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2.75" customHeight="1">
      <c r="A650" s="28">
        <f>SUM(A644+1)</f>
        <v>102</v>
      </c>
      <c r="B650" s="29" t="s">
        <v>1836</v>
      </c>
      <c r="C650" s="29" t="s">
        <v>1555</v>
      </c>
      <c r="D650" s="158" t="s">
        <v>1715</v>
      </c>
      <c r="E650" s="36">
        <v>37428.0</v>
      </c>
      <c r="F650" s="32"/>
      <c r="G650" s="32" t="s">
        <v>1175</v>
      </c>
      <c r="H650" s="33"/>
      <c r="I650" s="32"/>
      <c r="J650" s="32"/>
      <c r="K650" s="52" t="s">
        <v>652</v>
      </c>
      <c r="L650" s="53">
        <f>SUM(L644+1)</f>
        <v>106</v>
      </c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2.75" customHeight="1">
      <c r="B651" s="34"/>
      <c r="C651" s="34"/>
      <c r="D651" s="34"/>
      <c r="E651" s="36" t="s">
        <v>1840</v>
      </c>
      <c r="F651" s="32"/>
      <c r="G651" s="32" t="s">
        <v>49</v>
      </c>
      <c r="H651" s="33"/>
      <c r="I651" s="32"/>
      <c r="J651" s="32"/>
      <c r="K651" s="144"/>
      <c r="L651" s="145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2.75" customHeight="1">
      <c r="A652" s="28"/>
      <c r="B652" s="41" t="s">
        <v>655</v>
      </c>
      <c r="C652" s="92" t="s">
        <v>1839</v>
      </c>
      <c r="D652" s="39"/>
      <c r="E652" s="36" t="s">
        <v>1841</v>
      </c>
      <c r="F652" s="32"/>
      <c r="G652" s="32" t="s">
        <v>409</v>
      </c>
      <c r="H652" s="33"/>
      <c r="I652" s="32"/>
      <c r="J652" s="32"/>
      <c r="K652" s="144"/>
      <c r="L652" s="145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2.75" customHeight="1">
      <c r="A653" s="28"/>
      <c r="B653" s="39"/>
      <c r="C653" s="39"/>
      <c r="D653" s="39"/>
      <c r="E653" s="36">
        <v>37487.0</v>
      </c>
      <c r="F653" s="32"/>
      <c r="G653" s="32" t="s">
        <v>930</v>
      </c>
      <c r="H653" s="33"/>
      <c r="I653" s="41" t="s">
        <v>1842</v>
      </c>
      <c r="J653" s="32"/>
      <c r="K653" s="144"/>
      <c r="L653" s="145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2.75" customHeight="1">
      <c r="A654" s="28"/>
      <c r="B654" s="39"/>
      <c r="C654" s="39"/>
      <c r="D654" s="39"/>
      <c r="E654" s="36"/>
      <c r="F654" s="32"/>
      <c r="G654" s="32"/>
      <c r="H654" s="33"/>
      <c r="I654" s="32"/>
      <c r="J654" s="32"/>
      <c r="K654" s="144"/>
      <c r="L654" s="145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2.75" customHeight="1">
      <c r="A655" s="28"/>
      <c r="B655" s="39"/>
      <c r="C655" s="39"/>
      <c r="D655" s="39"/>
      <c r="E655" s="36"/>
      <c r="F655" s="32"/>
      <c r="G655" s="32"/>
      <c r="H655" s="33"/>
      <c r="I655" s="32"/>
      <c r="J655" s="32"/>
      <c r="K655" s="144"/>
      <c r="L655" s="145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2.75" customHeight="1">
      <c r="A656" s="28">
        <f>SUM(A650+1)</f>
        <v>103</v>
      </c>
      <c r="B656" s="29" t="s">
        <v>1843</v>
      </c>
      <c r="C656" s="29" t="s">
        <v>687</v>
      </c>
      <c r="D656" s="158" t="s">
        <v>1715</v>
      </c>
      <c r="E656" s="36">
        <v>37542.0</v>
      </c>
      <c r="F656" s="32"/>
      <c r="G656" s="32" t="s">
        <v>930</v>
      </c>
      <c r="H656" s="33"/>
      <c r="I656" s="32"/>
      <c r="J656" s="32"/>
      <c r="K656" s="52" t="s">
        <v>652</v>
      </c>
      <c r="L656" s="53">
        <f>SUM(L650+1)</f>
        <v>107</v>
      </c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2.75" customHeight="1">
      <c r="B657" s="34"/>
      <c r="C657" s="34"/>
      <c r="D657" s="34"/>
      <c r="E657" s="36"/>
      <c r="F657" s="32"/>
      <c r="G657" s="32" t="s">
        <v>556</v>
      </c>
      <c r="H657" s="33"/>
      <c r="I657" s="32" t="s">
        <v>1774</v>
      </c>
      <c r="J657" s="32"/>
      <c r="K657" s="144"/>
      <c r="L657" s="145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2.75" customHeight="1">
      <c r="A658" s="28"/>
      <c r="B658" s="39"/>
      <c r="C658" s="39" t="s">
        <v>1844</v>
      </c>
      <c r="D658" s="39"/>
      <c r="E658" s="36">
        <v>37542.0</v>
      </c>
      <c r="F658" s="32"/>
      <c r="G658" s="32" t="s">
        <v>930</v>
      </c>
      <c r="H658" s="33"/>
      <c r="I658" s="41" t="s">
        <v>1777</v>
      </c>
      <c r="J658" s="32"/>
      <c r="K658" s="144"/>
      <c r="L658" s="145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2.75" customHeight="1">
      <c r="A659" s="28"/>
      <c r="B659" s="39"/>
      <c r="C659" s="39"/>
      <c r="D659" s="39"/>
      <c r="E659" s="36"/>
      <c r="F659" s="32"/>
      <c r="G659" s="32"/>
      <c r="H659" s="33"/>
      <c r="I659" s="32"/>
      <c r="J659" s="32"/>
      <c r="K659" s="144"/>
      <c r="L659" s="145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2.75" customHeight="1">
      <c r="A660" s="40"/>
      <c r="B660" s="32"/>
      <c r="C660" s="32"/>
      <c r="D660" s="32"/>
      <c r="E660" s="31"/>
      <c r="F660" s="32"/>
      <c r="G660" s="32"/>
      <c r="H660" s="33"/>
      <c r="I660" s="32"/>
      <c r="J660" s="32"/>
      <c r="K660" s="144"/>
      <c r="L660" s="145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2.75" customHeight="1">
      <c r="A661" s="61">
        <f>SUM(A656+1)</f>
        <v>104</v>
      </c>
      <c r="B661" s="29" t="s">
        <v>1845</v>
      </c>
      <c r="C661" s="29" t="s">
        <v>687</v>
      </c>
      <c r="D661" s="29" t="s">
        <v>1715</v>
      </c>
      <c r="E661" s="36">
        <v>37699.0</v>
      </c>
      <c r="F661" s="32"/>
      <c r="G661" s="32" t="s">
        <v>930</v>
      </c>
      <c r="H661" s="33"/>
      <c r="I661" s="94" t="s">
        <v>1846</v>
      </c>
      <c r="J661" s="32"/>
      <c r="K661" s="52" t="s">
        <v>652</v>
      </c>
      <c r="L661" s="53">
        <f>SUM(L656+1)</f>
        <v>108</v>
      </c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2.75" customHeight="1">
      <c r="A662" s="63"/>
      <c r="B662" s="34"/>
      <c r="C662" s="34"/>
      <c r="D662" s="34"/>
      <c r="E662" s="42" t="s">
        <v>1847</v>
      </c>
      <c r="F662" s="43"/>
      <c r="G662" s="43" t="s">
        <v>1290</v>
      </c>
      <c r="H662" s="33"/>
      <c r="I662" s="94" t="s">
        <v>1848</v>
      </c>
      <c r="J662" s="32"/>
      <c r="K662" s="144"/>
      <c r="L662" s="145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2.75" customHeight="1">
      <c r="A663" s="28"/>
      <c r="B663" s="39"/>
      <c r="C663" s="39"/>
      <c r="D663" s="39"/>
      <c r="E663" s="36">
        <v>37702.0</v>
      </c>
      <c r="F663" s="32"/>
      <c r="G663" s="32" t="s">
        <v>930</v>
      </c>
      <c r="H663" s="33"/>
      <c r="I663" s="41"/>
      <c r="J663" s="32"/>
      <c r="K663" s="144"/>
      <c r="L663" s="145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2.75" customHeight="1">
      <c r="A664" s="28"/>
      <c r="B664" s="39"/>
      <c r="C664" s="39"/>
      <c r="D664" s="39"/>
      <c r="E664" s="36"/>
      <c r="F664" s="32"/>
      <c r="G664" s="32"/>
      <c r="H664" s="33"/>
      <c r="I664" s="41"/>
      <c r="J664" s="32"/>
      <c r="K664" s="144"/>
      <c r="L664" s="145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2.75" customHeight="1">
      <c r="A665" s="28"/>
      <c r="B665" s="39"/>
      <c r="C665" s="39"/>
      <c r="D665" s="39"/>
      <c r="E665" s="36"/>
      <c r="F665" s="32"/>
      <c r="G665" s="32"/>
      <c r="H665" s="33"/>
      <c r="I665" s="41"/>
      <c r="J665" s="32"/>
      <c r="K665" s="144"/>
      <c r="L665" s="145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2.75" customHeight="1">
      <c r="A666" s="61">
        <f>SUM(A656+1)</f>
        <v>104</v>
      </c>
      <c r="B666" s="29" t="s">
        <v>1849</v>
      </c>
      <c r="C666" s="29" t="s">
        <v>962</v>
      </c>
      <c r="D666" s="158" t="s">
        <v>1715</v>
      </c>
      <c r="E666" s="36">
        <v>37737.0</v>
      </c>
      <c r="F666" s="32"/>
      <c r="G666" s="32" t="s">
        <v>930</v>
      </c>
      <c r="H666" s="33"/>
      <c r="I666" s="32"/>
      <c r="J666" s="32"/>
      <c r="K666" s="52" t="s">
        <v>652</v>
      </c>
      <c r="L666" s="53">
        <f>SUM(L661+1)</f>
        <v>109</v>
      </c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2.75" customHeight="1">
      <c r="A667" s="63"/>
      <c r="B667" s="34"/>
      <c r="C667" s="34"/>
      <c r="D667" s="34"/>
      <c r="E667" s="36" t="s">
        <v>1850</v>
      </c>
      <c r="F667" s="32"/>
      <c r="G667" s="32" t="s">
        <v>458</v>
      </c>
      <c r="H667" s="33"/>
      <c r="I667" s="32"/>
      <c r="J667" s="32"/>
      <c r="K667" s="144"/>
      <c r="L667" s="145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2.75" customHeight="1">
      <c r="A668" s="40"/>
      <c r="B668" s="41" t="s">
        <v>655</v>
      </c>
      <c r="C668" s="92" t="s">
        <v>1852</v>
      </c>
      <c r="D668" s="32"/>
      <c r="E668" s="36" t="s">
        <v>1851</v>
      </c>
      <c r="F668" s="32"/>
      <c r="G668" s="32" t="s">
        <v>245</v>
      </c>
      <c r="H668" s="33"/>
      <c r="I668" s="32"/>
      <c r="J668" s="32"/>
      <c r="K668" s="144"/>
      <c r="L668" s="145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2.75" customHeight="1">
      <c r="A669" s="40"/>
      <c r="B669" s="41"/>
      <c r="C669" s="53"/>
      <c r="D669" s="32"/>
      <c r="E669" s="36"/>
      <c r="F669" s="32"/>
      <c r="G669" s="32" t="s">
        <v>2754</v>
      </c>
      <c r="H669" s="33"/>
      <c r="I669" s="32" t="s">
        <v>1657</v>
      </c>
      <c r="J669" s="32"/>
      <c r="K669" s="144"/>
      <c r="L669" s="145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2.75" customHeight="1">
      <c r="A670" s="40"/>
      <c r="B670" s="41"/>
      <c r="C670" s="53"/>
      <c r="D670" s="32"/>
      <c r="E670" s="36" t="s">
        <v>1853</v>
      </c>
      <c r="F670" s="32"/>
      <c r="G670" s="32" t="s">
        <v>336</v>
      </c>
      <c r="H670" s="33"/>
      <c r="I670" s="32"/>
      <c r="J670" s="32"/>
      <c r="K670" s="144"/>
      <c r="L670" s="145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2.75" customHeight="1">
      <c r="A671" s="40"/>
      <c r="B671" s="41"/>
      <c r="C671" s="53"/>
      <c r="D671" s="32"/>
      <c r="E671" s="36" t="s">
        <v>1854</v>
      </c>
      <c r="F671" s="32"/>
      <c r="G671" s="32" t="s">
        <v>548</v>
      </c>
      <c r="H671" s="33"/>
      <c r="I671" s="32"/>
      <c r="J671" s="32"/>
      <c r="K671" s="144"/>
      <c r="L671" s="145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2.75" customHeight="1">
      <c r="A672" s="40"/>
      <c r="B672" s="32"/>
      <c r="C672" s="32"/>
      <c r="D672" s="32"/>
      <c r="E672" s="36">
        <v>37797.0</v>
      </c>
      <c r="F672" s="32"/>
      <c r="G672" s="32" t="s">
        <v>930</v>
      </c>
      <c r="H672" s="33"/>
      <c r="I672" s="41" t="s">
        <v>1855</v>
      </c>
      <c r="J672" s="32"/>
      <c r="K672" s="144"/>
      <c r="L672" s="145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2.75" customHeight="1">
      <c r="A673" s="40"/>
      <c r="B673" s="32"/>
      <c r="C673" s="32"/>
      <c r="D673" s="32"/>
      <c r="E673" s="31"/>
      <c r="F673" s="32"/>
      <c r="G673" s="32"/>
      <c r="H673" s="33"/>
      <c r="I673" s="32"/>
      <c r="J673" s="32"/>
      <c r="K673" s="144"/>
      <c r="L673" s="145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2.75" customHeight="1">
      <c r="A674" s="40"/>
      <c r="B674" s="32"/>
      <c r="C674" s="32"/>
      <c r="D674" s="32"/>
      <c r="E674" s="31"/>
      <c r="F674" s="32"/>
      <c r="G674" s="32"/>
      <c r="H674" s="33"/>
      <c r="I674" s="32"/>
      <c r="J674" s="32"/>
      <c r="K674" s="144"/>
      <c r="L674" s="145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2.75" customHeight="1">
      <c r="A675" s="61">
        <f>SUM(A666+1)</f>
        <v>105</v>
      </c>
      <c r="B675" s="29" t="s">
        <v>1856</v>
      </c>
      <c r="C675" s="29" t="s">
        <v>962</v>
      </c>
      <c r="D675" s="158" t="s">
        <v>1715</v>
      </c>
      <c r="E675" s="36">
        <v>37799.0</v>
      </c>
      <c r="F675" s="32"/>
      <c r="G675" s="32" t="s">
        <v>930</v>
      </c>
      <c r="H675" s="33"/>
      <c r="I675" s="32"/>
      <c r="J675" s="32"/>
      <c r="K675" s="52" t="s">
        <v>652</v>
      </c>
      <c r="L675" s="53">
        <f>SUM(L666+1)</f>
        <v>110</v>
      </c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2.75" customHeight="1">
      <c r="A676" s="63"/>
      <c r="B676" s="34"/>
      <c r="C676" s="34"/>
      <c r="D676" s="34"/>
      <c r="E676" s="36" t="s">
        <v>1857</v>
      </c>
      <c r="F676" s="32"/>
      <c r="G676" s="32" t="s">
        <v>458</v>
      </c>
      <c r="H676" s="33"/>
      <c r="I676" s="32"/>
      <c r="J676" s="32"/>
      <c r="K676" s="144"/>
      <c r="L676" s="145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2.75" customHeight="1">
      <c r="A677" s="40"/>
      <c r="B677" s="41" t="s">
        <v>655</v>
      </c>
      <c r="C677" s="92" t="s">
        <v>1858</v>
      </c>
      <c r="D677" s="32"/>
      <c r="E677" s="36">
        <v>37824.0</v>
      </c>
      <c r="F677" s="32"/>
      <c r="G677" s="32" t="s">
        <v>245</v>
      </c>
      <c r="H677" s="33"/>
      <c r="I677" s="32" t="s">
        <v>1859</v>
      </c>
      <c r="J677" s="32"/>
      <c r="K677" s="144"/>
      <c r="L677" s="145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2.75" customHeight="1">
      <c r="A678" s="40"/>
      <c r="B678" s="41"/>
      <c r="C678" s="53"/>
      <c r="D678" s="32"/>
      <c r="E678" s="36" t="s">
        <v>3697</v>
      </c>
      <c r="F678" s="32"/>
      <c r="G678" s="32" t="s">
        <v>336</v>
      </c>
      <c r="H678" s="33"/>
      <c r="I678" s="32"/>
      <c r="J678" s="32"/>
      <c r="K678" s="144"/>
      <c r="L678" s="145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2.75" customHeight="1">
      <c r="A679" s="40"/>
      <c r="B679" s="41"/>
      <c r="C679" s="53"/>
      <c r="D679" s="32"/>
      <c r="E679" s="36" t="s">
        <v>3698</v>
      </c>
      <c r="F679" s="32"/>
      <c r="G679" s="32" t="s">
        <v>504</v>
      </c>
      <c r="H679" s="33"/>
      <c r="I679" s="32"/>
      <c r="J679" s="32"/>
      <c r="K679" s="144"/>
      <c r="L679" s="145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2.75" customHeight="1">
      <c r="A680" s="40"/>
      <c r="B680" s="32"/>
      <c r="C680" s="32"/>
      <c r="D680" s="32"/>
      <c r="E680" s="36">
        <v>37858.0</v>
      </c>
      <c r="F680" s="32"/>
      <c r="G680" s="32" t="s">
        <v>930</v>
      </c>
      <c r="H680" s="33"/>
      <c r="I680" s="41" t="s">
        <v>1862</v>
      </c>
      <c r="J680" s="32"/>
      <c r="K680" s="144"/>
      <c r="L680" s="145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2.75" customHeight="1">
      <c r="A681" s="40"/>
      <c r="B681" s="32"/>
      <c r="C681" s="32"/>
      <c r="D681" s="32"/>
      <c r="E681" s="36"/>
      <c r="F681" s="32"/>
      <c r="G681" s="32"/>
      <c r="H681" s="33"/>
      <c r="I681" s="32"/>
      <c r="J681" s="32"/>
      <c r="K681" s="144"/>
      <c r="L681" s="145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2.75" customHeight="1">
      <c r="A682" s="28"/>
      <c r="B682" s="39"/>
      <c r="C682" s="39"/>
      <c r="D682" s="39"/>
      <c r="E682" s="36"/>
      <c r="F682" s="32"/>
      <c r="G682" s="32"/>
      <c r="H682" s="33"/>
      <c r="I682" s="32"/>
      <c r="J682" s="32"/>
      <c r="K682" s="144"/>
      <c r="L682" s="145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2.75" customHeight="1">
      <c r="A683" s="28">
        <f>SUM(A675+1)</f>
        <v>106</v>
      </c>
      <c r="B683" s="29" t="s">
        <v>1863</v>
      </c>
      <c r="C683" s="29" t="s">
        <v>687</v>
      </c>
      <c r="D683" s="158" t="s">
        <v>1715</v>
      </c>
      <c r="E683" s="36">
        <v>37906.0</v>
      </c>
      <c r="F683" s="32"/>
      <c r="G683" s="32" t="s">
        <v>930</v>
      </c>
      <c r="H683" s="33"/>
      <c r="I683" s="32"/>
      <c r="J683" s="32"/>
      <c r="K683" s="52" t="s">
        <v>652</v>
      </c>
      <c r="L683" s="53">
        <f>SUM(L675+1)</f>
        <v>111</v>
      </c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2.75" customHeight="1">
      <c r="B684" s="34"/>
      <c r="C684" s="34"/>
      <c r="D684" s="34"/>
      <c r="E684" s="36"/>
      <c r="F684" s="32"/>
      <c r="G684" s="32" t="s">
        <v>556</v>
      </c>
      <c r="H684" s="33"/>
      <c r="I684" s="32" t="s">
        <v>1774</v>
      </c>
      <c r="J684" s="32"/>
      <c r="K684" s="144"/>
      <c r="L684" s="145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2.75" customHeight="1">
      <c r="A685" s="28"/>
      <c r="B685" s="39"/>
      <c r="C685" s="39" t="s">
        <v>1844</v>
      </c>
      <c r="D685" s="39"/>
      <c r="E685" s="36">
        <v>37906.0</v>
      </c>
      <c r="F685" s="32"/>
      <c r="G685" s="32" t="s">
        <v>930</v>
      </c>
      <c r="H685" s="33"/>
      <c r="I685" s="41" t="s">
        <v>1777</v>
      </c>
      <c r="J685" s="32"/>
      <c r="K685" s="144"/>
      <c r="L685" s="145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2.75" customHeight="1">
      <c r="A686" s="28"/>
      <c r="B686" s="39"/>
      <c r="C686" s="39"/>
      <c r="D686" s="39"/>
      <c r="E686" s="36"/>
      <c r="F686" s="32"/>
      <c r="G686" s="32"/>
      <c r="H686" s="33"/>
      <c r="I686" s="32"/>
      <c r="J686" s="32"/>
      <c r="K686" s="144"/>
      <c r="L686" s="145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2.75" customHeight="1">
      <c r="A687" s="28"/>
      <c r="B687" s="39"/>
      <c r="C687" s="39"/>
      <c r="D687" s="39"/>
      <c r="E687" s="36"/>
      <c r="F687" s="32"/>
      <c r="G687" s="32"/>
      <c r="H687" s="33"/>
      <c r="I687" s="32"/>
      <c r="J687" s="32"/>
      <c r="K687" s="144"/>
      <c r="L687" s="145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2.75" customHeight="1">
      <c r="A688" s="28">
        <f>SUM(A683+1)</f>
        <v>107</v>
      </c>
      <c r="B688" s="29" t="s">
        <v>1864</v>
      </c>
      <c r="C688" s="29" t="s">
        <v>687</v>
      </c>
      <c r="D688" s="158" t="s">
        <v>1715</v>
      </c>
      <c r="E688" s="36">
        <v>38065.0</v>
      </c>
      <c r="F688" s="32"/>
      <c r="G688" s="32" t="s">
        <v>930</v>
      </c>
      <c r="H688" s="33"/>
      <c r="I688" s="32"/>
      <c r="J688" s="32"/>
      <c r="K688" s="52" t="s">
        <v>652</v>
      </c>
      <c r="L688" s="53">
        <f>SUM(L683+1)</f>
        <v>112</v>
      </c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2.75" customHeight="1">
      <c r="B689" s="34"/>
      <c r="C689" s="34"/>
      <c r="D689" s="34"/>
      <c r="E689" s="36"/>
      <c r="F689" s="32"/>
      <c r="G689" s="32" t="s">
        <v>536</v>
      </c>
      <c r="H689" s="33"/>
      <c r="I689" s="32" t="s">
        <v>3699</v>
      </c>
      <c r="J689" s="32"/>
      <c r="K689" s="144"/>
      <c r="L689" s="145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2.75" customHeight="1">
      <c r="A690" s="28"/>
      <c r="B690" s="39"/>
      <c r="C690" s="39"/>
      <c r="D690" s="39"/>
      <c r="E690" s="36">
        <v>38066.0</v>
      </c>
      <c r="F690" s="32"/>
      <c r="G690" s="32" t="s">
        <v>930</v>
      </c>
      <c r="H690" s="33"/>
      <c r="I690" s="41" t="s">
        <v>1780</v>
      </c>
      <c r="J690" s="32"/>
      <c r="K690" s="144"/>
      <c r="L690" s="145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2.75" customHeight="1">
      <c r="A691" s="28"/>
      <c r="B691" s="39"/>
      <c r="C691" s="39"/>
      <c r="D691" s="39"/>
      <c r="E691" s="36"/>
      <c r="F691" s="32"/>
      <c r="G691" s="32"/>
      <c r="H691" s="33"/>
      <c r="I691" s="32"/>
      <c r="J691" s="32"/>
      <c r="K691" s="144"/>
      <c r="L691" s="145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2.75" customHeight="1">
      <c r="A692" s="40"/>
      <c r="B692" s="32"/>
      <c r="C692" s="32"/>
      <c r="D692" s="32"/>
      <c r="E692" s="36"/>
      <c r="F692" s="32"/>
      <c r="G692" s="32"/>
      <c r="H692" s="33"/>
      <c r="I692" s="32"/>
      <c r="J692" s="32"/>
      <c r="K692" s="144"/>
      <c r="L692" s="145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2.75" customHeight="1">
      <c r="A693" s="61">
        <f>SUM(A688+1)</f>
        <v>108</v>
      </c>
      <c r="B693" s="29" t="s">
        <v>1865</v>
      </c>
      <c r="C693" s="29" t="s">
        <v>1743</v>
      </c>
      <c r="D693" s="158" t="s">
        <v>1715</v>
      </c>
      <c r="E693" s="36">
        <v>38108.0</v>
      </c>
      <c r="F693" s="32"/>
      <c r="G693" s="32" t="s">
        <v>930</v>
      </c>
      <c r="H693" s="33"/>
      <c r="I693" s="32"/>
      <c r="J693" s="32"/>
      <c r="K693" s="52" t="s">
        <v>652</v>
      </c>
      <c r="L693" s="53">
        <f>SUM(L688+1)</f>
        <v>113</v>
      </c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2.75" customHeight="1">
      <c r="A694" s="63"/>
      <c r="B694" s="34"/>
      <c r="C694" s="34"/>
      <c r="D694" s="34"/>
      <c r="E694" s="36">
        <v>38115.0</v>
      </c>
      <c r="F694" s="32"/>
      <c r="G694" s="32" t="s">
        <v>166</v>
      </c>
      <c r="H694" s="32"/>
      <c r="I694" s="32" t="s">
        <v>1867</v>
      </c>
      <c r="J694" s="32"/>
      <c r="K694" s="144"/>
      <c r="L694" s="145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2.75" customHeight="1">
      <c r="A695" s="40"/>
      <c r="B695" s="41" t="s">
        <v>655</v>
      </c>
      <c r="C695" s="92" t="s">
        <v>1869</v>
      </c>
      <c r="D695" s="32"/>
      <c r="E695" s="42">
        <v>38119.0</v>
      </c>
      <c r="F695" s="32"/>
      <c r="G695" s="43" t="s">
        <v>3700</v>
      </c>
      <c r="H695" s="33"/>
      <c r="I695" s="32" t="s">
        <v>3701</v>
      </c>
      <c r="J695" s="32"/>
      <c r="K695" s="144"/>
      <c r="L695" s="145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2.75" customHeight="1">
      <c r="A696" s="40"/>
      <c r="B696" s="41"/>
      <c r="C696" s="53"/>
      <c r="D696" s="32"/>
      <c r="E696" s="36">
        <v>38118.0</v>
      </c>
      <c r="F696" s="32"/>
      <c r="G696" s="32" t="s">
        <v>3700</v>
      </c>
      <c r="H696" s="33"/>
      <c r="I696" s="32" t="s">
        <v>1657</v>
      </c>
      <c r="J696" s="32"/>
      <c r="K696" s="32"/>
      <c r="L696" s="145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2.75" customHeight="1">
      <c r="A697" s="40"/>
      <c r="B697" s="41"/>
      <c r="C697" s="53"/>
      <c r="D697" s="32"/>
      <c r="E697" s="36" t="s">
        <v>1870</v>
      </c>
      <c r="F697" s="32"/>
      <c r="G697" s="32" t="s">
        <v>615</v>
      </c>
      <c r="H697" s="33"/>
      <c r="I697" s="32"/>
      <c r="J697" s="32"/>
      <c r="K697" s="144"/>
      <c r="L697" s="145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2.75" customHeight="1">
      <c r="A698" s="40"/>
      <c r="B698" s="32"/>
      <c r="C698" s="32"/>
      <c r="D698" s="32"/>
      <c r="E698" s="159" t="s">
        <v>1871</v>
      </c>
      <c r="F698" s="32"/>
      <c r="G698" s="43" t="s">
        <v>557</v>
      </c>
      <c r="H698" s="33"/>
      <c r="I698" s="32" t="s">
        <v>3702</v>
      </c>
      <c r="J698" s="32"/>
      <c r="K698" s="144"/>
      <c r="L698" s="145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2.75" customHeight="1">
      <c r="A699" s="40"/>
      <c r="B699" s="32"/>
      <c r="C699" s="32"/>
      <c r="D699" s="32"/>
      <c r="E699" s="36">
        <v>38133.0</v>
      </c>
      <c r="F699" s="32"/>
      <c r="G699" s="32" t="s">
        <v>359</v>
      </c>
      <c r="H699" s="33"/>
      <c r="I699" s="32" t="s">
        <v>1867</v>
      </c>
      <c r="J699" s="32"/>
      <c r="K699" s="144"/>
      <c r="L699" s="145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2.75" customHeight="1">
      <c r="A700" s="40"/>
      <c r="B700" s="32"/>
      <c r="C700" s="32"/>
      <c r="D700" s="32"/>
      <c r="E700" s="36" t="s">
        <v>1873</v>
      </c>
      <c r="F700" s="32"/>
      <c r="G700" s="32" t="s">
        <v>318</v>
      </c>
      <c r="H700" s="33"/>
      <c r="I700" s="32"/>
      <c r="J700" s="32"/>
      <c r="K700" s="144"/>
      <c r="L700" s="145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2.75" customHeight="1">
      <c r="A701" s="40"/>
      <c r="B701" s="32"/>
      <c r="C701" s="32"/>
      <c r="D701" s="32"/>
      <c r="E701" s="36" t="s">
        <v>3703</v>
      </c>
      <c r="F701" s="32"/>
      <c r="G701" s="32" t="s">
        <v>359</v>
      </c>
      <c r="H701" s="33"/>
      <c r="I701" s="32" t="s">
        <v>3704</v>
      </c>
      <c r="J701" s="32"/>
      <c r="K701" s="144"/>
      <c r="L701" s="145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2.75" customHeight="1">
      <c r="A702" s="40"/>
      <c r="B702" s="32"/>
      <c r="C702" s="32"/>
      <c r="D702" s="32"/>
      <c r="E702" s="36" t="s">
        <v>3705</v>
      </c>
      <c r="F702" s="32"/>
      <c r="G702" s="32" t="s">
        <v>3706</v>
      </c>
      <c r="H702" s="33"/>
      <c r="I702" s="32"/>
      <c r="J702" s="32"/>
      <c r="K702" s="144"/>
      <c r="L702" s="145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2.75" customHeight="1">
      <c r="A703" s="40"/>
      <c r="B703" s="32"/>
      <c r="C703" s="32"/>
      <c r="D703" s="32"/>
      <c r="E703" s="36">
        <v>38161.0</v>
      </c>
      <c r="F703" s="32"/>
      <c r="G703" s="32" t="s">
        <v>345</v>
      </c>
      <c r="H703" s="33"/>
      <c r="I703" s="32" t="s">
        <v>1657</v>
      </c>
      <c r="J703" s="32"/>
      <c r="K703" s="144"/>
      <c r="L703" s="145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2.75" customHeight="1">
      <c r="A704" s="32"/>
      <c r="B704" s="32"/>
      <c r="C704" s="32"/>
      <c r="D704" s="32"/>
      <c r="E704" s="108" t="s">
        <v>1878</v>
      </c>
      <c r="F704" s="32"/>
      <c r="G704" s="32" t="s">
        <v>288</v>
      </c>
      <c r="H704" s="33"/>
      <c r="I704" s="32" t="s">
        <v>1511</v>
      </c>
      <c r="J704" s="32"/>
      <c r="K704" s="144"/>
      <c r="L704" s="145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2.75" customHeight="1">
      <c r="A705" s="40"/>
      <c r="B705" s="32"/>
      <c r="C705" s="32"/>
      <c r="D705" s="32"/>
      <c r="E705" s="36">
        <v>38167.0</v>
      </c>
      <c r="F705" s="32"/>
      <c r="G705" s="32" t="s">
        <v>239</v>
      </c>
      <c r="H705" s="33"/>
      <c r="I705" s="32"/>
      <c r="J705" s="32"/>
      <c r="K705" s="144"/>
      <c r="L705" s="145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2.75" customHeight="1">
      <c r="A706" s="28"/>
      <c r="B706" s="39"/>
      <c r="C706" s="39"/>
      <c r="D706" s="39"/>
      <c r="E706" s="36"/>
      <c r="F706" s="32"/>
      <c r="G706" s="32"/>
      <c r="H706" s="33"/>
      <c r="I706" s="32"/>
      <c r="J706" s="32"/>
      <c r="K706" s="144"/>
      <c r="L706" s="145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2.75" customHeight="1">
      <c r="A707" s="28"/>
      <c r="B707" s="39"/>
      <c r="C707" s="39"/>
      <c r="D707" s="39"/>
      <c r="E707" s="36">
        <v>38168.0</v>
      </c>
      <c r="F707" s="32"/>
      <c r="G707" s="32"/>
      <c r="H707" s="32" t="s">
        <v>1818</v>
      </c>
      <c r="I707" s="32"/>
      <c r="J707" s="32"/>
      <c r="K707" s="144"/>
      <c r="L707" s="145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2.75" customHeight="1">
      <c r="A708" s="28"/>
      <c r="B708" s="39"/>
      <c r="C708" s="39"/>
      <c r="D708" s="39"/>
      <c r="E708" s="36"/>
      <c r="F708" s="32"/>
      <c r="G708" s="32"/>
      <c r="H708" s="33"/>
      <c r="I708" s="32"/>
      <c r="J708" s="32"/>
      <c r="K708" s="144"/>
      <c r="L708" s="145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2.75" customHeight="1">
      <c r="A709" s="28">
        <f>SUM(A693+1)</f>
        <v>109</v>
      </c>
      <c r="B709" s="29" t="s">
        <v>1879</v>
      </c>
      <c r="C709" s="29" t="s">
        <v>1743</v>
      </c>
      <c r="D709" s="158" t="s">
        <v>1715</v>
      </c>
      <c r="E709" s="36">
        <v>38170.0</v>
      </c>
      <c r="F709" s="32"/>
      <c r="G709" s="32" t="s">
        <v>1175</v>
      </c>
      <c r="H709" s="33"/>
      <c r="I709" s="32"/>
      <c r="J709" s="32"/>
      <c r="K709" s="160" t="s">
        <v>652</v>
      </c>
      <c r="L709" s="53">
        <f>SUM(L693+1)</f>
        <v>114</v>
      </c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2.75" customHeight="1">
      <c r="B710" s="34"/>
      <c r="C710" s="34"/>
      <c r="D710" s="34"/>
      <c r="E710" s="36">
        <v>38175.0</v>
      </c>
      <c r="F710" s="32"/>
      <c r="G710" s="32" t="s">
        <v>345</v>
      </c>
      <c r="H710" s="33"/>
      <c r="I710" s="32" t="s">
        <v>1657</v>
      </c>
      <c r="J710" s="32"/>
      <c r="K710" s="144"/>
      <c r="L710" s="145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2.75" customHeight="1">
      <c r="A711" s="40"/>
      <c r="B711" s="41" t="s">
        <v>655</v>
      </c>
      <c r="C711" s="92" t="s">
        <v>1881</v>
      </c>
      <c r="D711" s="32"/>
      <c r="E711" s="41" t="s">
        <v>3707</v>
      </c>
      <c r="F711" s="32"/>
      <c r="G711" s="32" t="s">
        <v>3708</v>
      </c>
      <c r="H711" s="33"/>
      <c r="I711" s="161"/>
      <c r="J711" s="32"/>
      <c r="K711" s="144"/>
      <c r="L711" s="145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2.75" customHeight="1">
      <c r="A712" s="40"/>
      <c r="B712" s="41"/>
      <c r="C712" s="53"/>
      <c r="D712" s="32"/>
      <c r="E712" s="36" t="s">
        <v>3709</v>
      </c>
      <c r="F712" s="32"/>
      <c r="G712" s="32" t="s">
        <v>359</v>
      </c>
      <c r="H712" s="33"/>
      <c r="I712" s="32"/>
      <c r="J712" s="32"/>
      <c r="K712" s="144"/>
      <c r="L712" s="145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2.75" customHeight="1">
      <c r="A713" s="40"/>
      <c r="B713" s="41"/>
      <c r="C713" s="53"/>
      <c r="D713" s="32"/>
      <c r="E713" s="36" t="s">
        <v>3710</v>
      </c>
      <c r="F713" s="32"/>
      <c r="G713" s="32" t="s">
        <v>3711</v>
      </c>
      <c r="H713" s="33"/>
      <c r="I713" s="32"/>
      <c r="J713" s="32"/>
      <c r="K713" s="144"/>
      <c r="L713" s="145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2.75" customHeight="1">
      <c r="A714" s="40"/>
      <c r="B714" s="32"/>
      <c r="C714" s="32"/>
      <c r="D714" s="32"/>
      <c r="E714" s="159" t="s">
        <v>1885</v>
      </c>
      <c r="F714" s="32"/>
      <c r="G714" s="43" t="s">
        <v>163</v>
      </c>
      <c r="H714" s="33"/>
      <c r="I714" s="32" t="s">
        <v>3702</v>
      </c>
      <c r="J714" s="32"/>
      <c r="K714" s="144"/>
      <c r="L714" s="145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2.75" customHeight="1">
      <c r="A715" s="40"/>
      <c r="B715" s="32"/>
      <c r="C715" s="32"/>
      <c r="D715" s="32"/>
      <c r="E715" s="36" t="s">
        <v>3712</v>
      </c>
      <c r="F715" s="32"/>
      <c r="G715" s="32" t="s">
        <v>629</v>
      </c>
      <c r="H715" s="33"/>
      <c r="I715" s="32"/>
      <c r="J715" s="32"/>
      <c r="K715" s="144"/>
      <c r="L715" s="145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2.75" customHeight="1">
      <c r="A716" s="40"/>
      <c r="B716" s="32"/>
      <c r="C716" s="32"/>
      <c r="D716" s="32"/>
      <c r="E716" s="159" t="s">
        <v>1886</v>
      </c>
      <c r="F716" s="32"/>
      <c r="G716" s="43" t="s">
        <v>615</v>
      </c>
      <c r="H716" s="33"/>
      <c r="I716" s="32" t="s">
        <v>702</v>
      </c>
      <c r="J716" s="32"/>
      <c r="K716" s="144"/>
      <c r="L716" s="145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2.75" customHeight="1">
      <c r="A717" s="40"/>
      <c r="B717" s="32"/>
      <c r="C717" s="32"/>
      <c r="D717" s="32"/>
      <c r="E717" s="36">
        <v>38224.0</v>
      </c>
      <c r="F717" s="32"/>
      <c r="G717" s="32" t="s">
        <v>3713</v>
      </c>
      <c r="H717" s="33"/>
      <c r="I717" s="32"/>
      <c r="J717" s="32"/>
      <c r="K717" s="144"/>
      <c r="L717" s="145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2.75" customHeight="1">
      <c r="A718" s="40"/>
      <c r="B718" s="32"/>
      <c r="C718" s="32"/>
      <c r="D718" s="32"/>
      <c r="E718" s="36" t="s">
        <v>1892</v>
      </c>
      <c r="F718" s="32"/>
      <c r="G718" s="43" t="s">
        <v>3714</v>
      </c>
      <c r="H718" s="33"/>
      <c r="I718" s="32" t="s">
        <v>1511</v>
      </c>
      <c r="J718" s="32"/>
      <c r="K718" s="144"/>
      <c r="L718" s="145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2.75" customHeight="1">
      <c r="A719" s="40"/>
      <c r="B719" s="32"/>
      <c r="C719" s="32"/>
      <c r="D719" s="32"/>
      <c r="E719" s="36">
        <v>38228.0</v>
      </c>
      <c r="F719" s="32"/>
      <c r="G719" s="32" t="s">
        <v>930</v>
      </c>
      <c r="H719" s="33"/>
      <c r="I719" s="32"/>
      <c r="J719" s="32"/>
      <c r="K719" s="144"/>
      <c r="L719" s="145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2.75" customHeight="1">
      <c r="A720" s="40"/>
      <c r="B720" s="32"/>
      <c r="C720" s="32"/>
      <c r="D720" s="32"/>
      <c r="E720" s="36"/>
      <c r="F720" s="32"/>
      <c r="G720" s="32"/>
      <c r="H720" s="33"/>
      <c r="I720" s="32"/>
      <c r="J720" s="32"/>
      <c r="K720" s="144"/>
      <c r="L720" s="145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2.75" customHeight="1">
      <c r="A721" s="40"/>
      <c r="B721" s="32"/>
      <c r="C721" s="32"/>
      <c r="D721" s="32"/>
      <c r="E721" s="36"/>
      <c r="F721" s="32"/>
      <c r="G721" s="32"/>
      <c r="H721" s="33"/>
      <c r="I721" s="32"/>
      <c r="J721" s="32"/>
      <c r="K721" s="144"/>
      <c r="L721" s="145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2.75" customHeight="1">
      <c r="A722" s="28">
        <f>SUM(A709+1)</f>
        <v>110</v>
      </c>
      <c r="B722" s="29" t="s">
        <v>1896</v>
      </c>
      <c r="C722" s="29" t="s">
        <v>1351</v>
      </c>
      <c r="D722" s="158" t="s">
        <v>1715</v>
      </c>
      <c r="E722" s="36">
        <v>38473.0</v>
      </c>
      <c r="F722" s="32"/>
      <c r="G722" s="32" t="s">
        <v>930</v>
      </c>
      <c r="H722" s="33"/>
      <c r="I722" s="32"/>
      <c r="J722" s="32"/>
      <c r="K722" s="162" t="s">
        <v>652</v>
      </c>
      <c r="L722" s="163">
        <v>115.0</v>
      </c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2.75" customHeight="1">
      <c r="B723" s="34"/>
      <c r="C723" s="34"/>
      <c r="D723" s="34"/>
      <c r="E723" s="36" t="s">
        <v>3715</v>
      </c>
      <c r="F723" s="32"/>
      <c r="G723" s="32" t="s">
        <v>285</v>
      </c>
      <c r="H723" s="33"/>
      <c r="I723" s="32"/>
      <c r="J723" s="32"/>
      <c r="K723" s="144"/>
      <c r="L723" s="145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2.75" customHeight="1">
      <c r="A724" s="40"/>
      <c r="B724" s="41" t="s">
        <v>655</v>
      </c>
      <c r="C724" s="92" t="s">
        <v>1900</v>
      </c>
      <c r="D724" s="32"/>
      <c r="E724" s="36" t="s">
        <v>1899</v>
      </c>
      <c r="F724" s="32"/>
      <c r="G724" s="32" t="s">
        <v>579</v>
      </c>
      <c r="H724" s="33"/>
      <c r="I724" s="32"/>
      <c r="J724" s="32"/>
      <c r="K724" s="144"/>
      <c r="L724" s="145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2.75" customHeight="1">
      <c r="A725" s="40"/>
      <c r="B725" s="32"/>
      <c r="C725" s="32"/>
      <c r="D725" s="32"/>
      <c r="E725" s="36" t="s">
        <v>3716</v>
      </c>
      <c r="F725" s="32"/>
      <c r="G725" s="32" t="s">
        <v>385</v>
      </c>
      <c r="H725" s="33"/>
      <c r="I725" s="32"/>
      <c r="J725" s="32"/>
      <c r="K725" s="144"/>
      <c r="L725" s="145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2.75" customHeight="1">
      <c r="A726" s="40"/>
      <c r="B726" s="32"/>
      <c r="C726" s="32"/>
      <c r="D726" s="32"/>
      <c r="E726" s="36" t="s">
        <v>3717</v>
      </c>
      <c r="F726" s="32"/>
      <c r="G726" s="32" t="s">
        <v>581</v>
      </c>
      <c r="H726" s="33"/>
      <c r="I726" s="32"/>
      <c r="J726" s="32"/>
      <c r="K726" s="144"/>
      <c r="L726" s="145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2.75" customHeight="1">
      <c r="A727" s="40"/>
      <c r="B727" s="32"/>
      <c r="C727" s="32"/>
      <c r="D727" s="32"/>
      <c r="E727" s="36" t="s">
        <v>3718</v>
      </c>
      <c r="F727" s="32"/>
      <c r="G727" s="32" t="s">
        <v>82</v>
      </c>
      <c r="H727" s="33"/>
      <c r="I727" s="32"/>
      <c r="J727" s="32"/>
      <c r="K727" s="144"/>
      <c r="L727" s="145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2.75" customHeight="1">
      <c r="A728" s="40"/>
      <c r="B728" s="32"/>
      <c r="C728" s="32"/>
      <c r="D728" s="32"/>
      <c r="E728" s="36">
        <v>38531.0</v>
      </c>
      <c r="F728" s="32"/>
      <c r="G728" s="32" t="s">
        <v>239</v>
      </c>
      <c r="H728" s="33"/>
      <c r="I728" s="32"/>
      <c r="J728" s="32"/>
      <c r="K728" s="144"/>
      <c r="L728" s="145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2.75" customHeight="1">
      <c r="A729" s="40"/>
      <c r="B729" s="32"/>
      <c r="C729" s="32"/>
      <c r="D729" s="32"/>
      <c r="E729" s="36">
        <v>38532.0</v>
      </c>
      <c r="F729" s="32"/>
      <c r="G729" s="32"/>
      <c r="H729" s="32" t="s">
        <v>1818</v>
      </c>
      <c r="I729" s="32"/>
      <c r="J729" s="32"/>
      <c r="K729" s="144"/>
      <c r="L729" s="145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2.7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144"/>
      <c r="L730" s="145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2.75" customHeight="1">
      <c r="A731" s="32"/>
      <c r="B731" s="32"/>
      <c r="C731" s="32"/>
      <c r="D731" s="32"/>
      <c r="E731" s="36"/>
      <c r="F731" s="32"/>
      <c r="G731" s="32"/>
      <c r="H731" s="33"/>
      <c r="I731" s="32"/>
      <c r="J731" s="32"/>
      <c r="K731" s="144"/>
      <c r="L731" s="145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2.75" customHeight="1">
      <c r="A732" s="28">
        <f>SUM(A722+1)</f>
        <v>111</v>
      </c>
      <c r="B732" s="29" t="s">
        <v>1911</v>
      </c>
      <c r="C732" s="29" t="s">
        <v>1351</v>
      </c>
      <c r="D732" s="158" t="s">
        <v>1715</v>
      </c>
      <c r="E732" s="36">
        <v>38534.0</v>
      </c>
      <c r="F732" s="32"/>
      <c r="G732" s="32" t="s">
        <v>780</v>
      </c>
      <c r="H732" s="33"/>
      <c r="I732" s="32"/>
      <c r="J732" s="32"/>
      <c r="K732" s="144"/>
      <c r="L732" s="145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2.75" customHeight="1">
      <c r="B733" s="34"/>
      <c r="C733" s="34"/>
      <c r="D733" s="34"/>
      <c r="E733" s="36" t="s">
        <v>1912</v>
      </c>
      <c r="F733" s="32"/>
      <c r="G733" s="32" t="s">
        <v>579</v>
      </c>
      <c r="H733" s="33"/>
      <c r="I733" s="32"/>
      <c r="J733" s="32"/>
      <c r="K733" s="144"/>
      <c r="L733" s="145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2.75" customHeight="1">
      <c r="A734" s="40"/>
      <c r="B734" s="41" t="s">
        <v>655</v>
      </c>
      <c r="C734" s="92" t="s">
        <v>1914</v>
      </c>
      <c r="D734" s="32"/>
      <c r="E734" s="36" t="s">
        <v>1913</v>
      </c>
      <c r="F734" s="32"/>
      <c r="G734" s="32" t="s">
        <v>385</v>
      </c>
      <c r="H734" s="33"/>
      <c r="I734" s="32"/>
      <c r="J734" s="32"/>
      <c r="K734" s="144"/>
      <c r="L734" s="145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2.75" customHeight="1">
      <c r="A735" s="40"/>
      <c r="B735" s="32"/>
      <c r="C735" s="32"/>
      <c r="D735" s="32"/>
      <c r="E735" s="36" t="s">
        <v>1915</v>
      </c>
      <c r="F735" s="32"/>
      <c r="G735" s="32" t="s">
        <v>581</v>
      </c>
      <c r="H735" s="33"/>
      <c r="I735" s="32"/>
      <c r="J735" s="32"/>
      <c r="K735" s="144"/>
      <c r="L735" s="145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2.75" customHeight="1">
      <c r="A736" s="40"/>
      <c r="B736" s="32"/>
      <c r="C736" s="32"/>
      <c r="D736" s="32"/>
      <c r="E736" s="36" t="s">
        <v>3719</v>
      </c>
      <c r="F736" s="32"/>
      <c r="G736" s="32" t="s">
        <v>409</v>
      </c>
      <c r="H736" s="33"/>
      <c r="I736" s="32"/>
      <c r="J736" s="32"/>
      <c r="K736" s="144"/>
      <c r="L736" s="145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2.75" customHeight="1">
      <c r="A737" s="40"/>
      <c r="B737" s="32"/>
      <c r="C737" s="32"/>
      <c r="D737" s="32"/>
      <c r="E737" s="36" t="s">
        <v>3720</v>
      </c>
      <c r="F737" s="32"/>
      <c r="G737" s="32" t="s">
        <v>504</v>
      </c>
      <c r="H737" s="33"/>
      <c r="I737" s="32"/>
      <c r="J737" s="32"/>
      <c r="K737" s="144"/>
      <c r="L737" s="145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2.75" customHeight="1">
      <c r="A738" s="40"/>
      <c r="B738" s="32"/>
      <c r="C738" s="32"/>
      <c r="D738" s="32"/>
      <c r="E738" s="36">
        <v>38593.0</v>
      </c>
      <c r="F738" s="32"/>
      <c r="G738" s="32" t="s">
        <v>597</v>
      </c>
      <c r="H738" s="33"/>
      <c r="I738" s="32"/>
      <c r="J738" s="32"/>
      <c r="K738" s="144"/>
      <c r="L738" s="145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2.75" customHeight="1">
      <c r="A739" s="40"/>
      <c r="B739" s="32"/>
      <c r="C739" s="32"/>
      <c r="D739" s="32"/>
      <c r="E739" s="36"/>
      <c r="F739" s="32"/>
      <c r="G739" s="32"/>
      <c r="H739" s="33"/>
      <c r="I739" s="32"/>
      <c r="J739" s="32"/>
      <c r="K739" s="144"/>
      <c r="L739" s="145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2.75" customHeight="1">
      <c r="A740" s="40"/>
      <c r="B740" s="32"/>
      <c r="C740" s="32"/>
      <c r="D740" s="32"/>
      <c r="E740" s="36"/>
      <c r="F740" s="32"/>
      <c r="G740" s="32"/>
      <c r="H740" s="33"/>
      <c r="I740" s="32"/>
      <c r="J740" s="32"/>
      <c r="K740" s="144"/>
      <c r="L740" s="145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2.75" customHeight="1">
      <c r="A741" s="28">
        <f>SUM(A732+1)</f>
        <v>112</v>
      </c>
      <c r="B741" s="29" t="s">
        <v>1928</v>
      </c>
      <c r="C741" s="29" t="s">
        <v>1945</v>
      </c>
      <c r="D741" s="158" t="s">
        <v>1715</v>
      </c>
      <c r="E741" s="36">
        <v>38794.0</v>
      </c>
      <c r="F741" s="32"/>
      <c r="G741" s="32" t="s">
        <v>536</v>
      </c>
      <c r="H741" s="33"/>
      <c r="I741" s="32"/>
      <c r="J741" s="32"/>
      <c r="K741" s="144"/>
      <c r="L741" s="145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2.75" customHeight="1">
      <c r="B742" s="34"/>
      <c r="C742" s="34"/>
      <c r="D742" s="34"/>
      <c r="E742" s="36"/>
      <c r="F742" s="32"/>
      <c r="G742" s="32"/>
      <c r="H742" s="33"/>
      <c r="I742" s="32"/>
      <c r="J742" s="32"/>
      <c r="K742" s="144"/>
      <c r="L742" s="145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2.75" customHeight="1">
      <c r="A743" s="40"/>
      <c r="B743" s="32"/>
      <c r="C743" s="32"/>
      <c r="D743" s="32"/>
      <c r="E743" s="36"/>
      <c r="F743" s="32"/>
      <c r="G743" s="32"/>
      <c r="H743" s="33"/>
      <c r="I743" s="32"/>
      <c r="J743" s="32"/>
      <c r="K743" s="144"/>
      <c r="L743" s="145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2.75" customHeight="1">
      <c r="A744" s="28">
        <f>SUM(A741+1)</f>
        <v>113</v>
      </c>
      <c r="B744" s="29" t="s">
        <v>1937</v>
      </c>
      <c r="C744" s="29" t="s">
        <v>1196</v>
      </c>
      <c r="D744" s="158" t="s">
        <v>1715</v>
      </c>
      <c r="E744" s="36">
        <v>38838.0</v>
      </c>
      <c r="F744" s="32"/>
      <c r="G744" s="32" t="s">
        <v>597</v>
      </c>
      <c r="H744" s="33"/>
      <c r="I744" s="32"/>
      <c r="J744" s="32"/>
      <c r="K744" s="144"/>
      <c r="L744" s="145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2.75" customHeight="1">
      <c r="B745" s="34"/>
      <c r="C745" s="34"/>
      <c r="D745" s="34"/>
      <c r="E745" s="36"/>
      <c r="F745" s="32"/>
      <c r="G745" s="32" t="s">
        <v>3241</v>
      </c>
      <c r="H745" s="33"/>
      <c r="I745" s="32"/>
      <c r="J745" s="32"/>
      <c r="K745" s="144"/>
      <c r="L745" s="145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2.75" customHeight="1">
      <c r="A746" s="40"/>
      <c r="B746" s="41" t="s">
        <v>655</v>
      </c>
      <c r="C746" s="92" t="s">
        <v>1932</v>
      </c>
      <c r="D746" s="32"/>
      <c r="E746" s="36"/>
      <c r="F746" s="32"/>
      <c r="G746" s="32" t="s">
        <v>108</v>
      </c>
      <c r="H746" s="33"/>
      <c r="I746" s="32"/>
      <c r="J746" s="32"/>
      <c r="K746" s="144"/>
      <c r="L746" s="145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2.75" customHeight="1">
      <c r="A747" s="40"/>
      <c r="B747" s="32"/>
      <c r="C747" s="32"/>
      <c r="D747" s="32"/>
      <c r="E747" s="36"/>
      <c r="F747" s="32"/>
      <c r="G747" s="32" t="s">
        <v>600</v>
      </c>
      <c r="H747" s="33"/>
      <c r="I747" s="32"/>
      <c r="J747" s="32"/>
      <c r="K747" s="144"/>
      <c r="L747" s="145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2.75" customHeight="1">
      <c r="A748" s="40"/>
      <c r="B748" s="32"/>
      <c r="C748" s="32"/>
      <c r="D748" s="32"/>
      <c r="E748" s="36"/>
      <c r="F748" s="32"/>
      <c r="G748" s="32" t="s">
        <v>204</v>
      </c>
      <c r="H748" s="33"/>
      <c r="I748" s="32"/>
      <c r="J748" s="32"/>
      <c r="K748" s="144"/>
      <c r="L748" s="145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2.75" customHeight="1">
      <c r="A749" s="40"/>
      <c r="B749" s="32"/>
      <c r="C749" s="32"/>
      <c r="D749" s="32"/>
      <c r="E749" s="36">
        <v>38896.0</v>
      </c>
      <c r="F749" s="32"/>
      <c r="G749" s="32" t="s">
        <v>597</v>
      </c>
      <c r="H749" s="33"/>
      <c r="I749" s="32"/>
      <c r="J749" s="32"/>
      <c r="K749" s="144"/>
      <c r="L749" s="145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2.75" customHeight="1">
      <c r="A750" s="40"/>
      <c r="B750" s="32"/>
      <c r="C750" s="32"/>
      <c r="D750" s="32"/>
      <c r="E750" s="36"/>
      <c r="F750" s="32"/>
      <c r="G750" s="32"/>
      <c r="H750" s="33"/>
      <c r="I750" s="32"/>
      <c r="J750" s="32"/>
      <c r="K750" s="144"/>
      <c r="L750" s="145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2.75" customHeight="1">
      <c r="A751" s="28">
        <f>SUM(A744+1)</f>
        <v>114</v>
      </c>
      <c r="B751" s="29" t="s">
        <v>3721</v>
      </c>
      <c r="C751" s="29" t="s">
        <v>1196</v>
      </c>
      <c r="D751" s="158" t="s">
        <v>1715</v>
      </c>
      <c r="E751" s="36">
        <v>38899.0</v>
      </c>
      <c r="F751" s="32"/>
      <c r="G751" s="32" t="s">
        <v>597</v>
      </c>
      <c r="H751" s="33"/>
      <c r="I751" s="32"/>
      <c r="J751" s="32"/>
      <c r="K751" s="144"/>
      <c r="L751" s="145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2.75" customHeight="1">
      <c r="B752" s="34"/>
      <c r="C752" s="34"/>
      <c r="D752" s="34"/>
      <c r="E752" s="36"/>
      <c r="F752" s="32"/>
      <c r="G752" s="32" t="s">
        <v>3241</v>
      </c>
      <c r="H752" s="33"/>
      <c r="I752" s="32"/>
      <c r="J752" s="32"/>
      <c r="K752" s="144"/>
      <c r="L752" s="145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2.75" customHeight="1">
      <c r="A753" s="40"/>
      <c r="B753" s="41" t="s">
        <v>655</v>
      </c>
      <c r="C753" s="92" t="s">
        <v>1941</v>
      </c>
      <c r="D753" s="32"/>
      <c r="E753" s="36"/>
      <c r="F753" s="32"/>
      <c r="G753" s="32" t="s">
        <v>108</v>
      </c>
      <c r="H753" s="33"/>
      <c r="I753" s="32"/>
      <c r="J753" s="32"/>
      <c r="K753" s="144"/>
      <c r="L753" s="145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2.75" customHeight="1">
      <c r="A754" s="40"/>
      <c r="B754" s="32"/>
      <c r="C754" s="32"/>
      <c r="D754" s="32"/>
      <c r="E754" s="36"/>
      <c r="F754" s="32"/>
      <c r="G754" s="32" t="s">
        <v>600</v>
      </c>
      <c r="H754" s="33"/>
      <c r="I754" s="32"/>
      <c r="J754" s="32"/>
      <c r="K754" s="144"/>
      <c r="L754" s="145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2.75" customHeight="1">
      <c r="A755" s="40"/>
      <c r="B755" s="32"/>
      <c r="C755" s="32"/>
      <c r="D755" s="32"/>
      <c r="E755" s="36"/>
      <c r="F755" s="32"/>
      <c r="G755" s="32" t="s">
        <v>102</v>
      </c>
      <c r="H755" s="33"/>
      <c r="I755" s="32"/>
      <c r="J755" s="32"/>
      <c r="K755" s="144"/>
      <c r="L755" s="145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2.75" customHeight="1">
      <c r="A756" s="40"/>
      <c r="B756" s="32"/>
      <c r="C756" s="32"/>
      <c r="D756" s="32"/>
      <c r="E756" s="36">
        <v>38958.0</v>
      </c>
      <c r="F756" s="32"/>
      <c r="G756" s="32" t="s">
        <v>597</v>
      </c>
      <c r="H756" s="33"/>
      <c r="I756" s="32"/>
      <c r="J756" s="32"/>
      <c r="K756" s="144"/>
      <c r="L756" s="145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3.5" customHeight="1">
      <c r="A757" s="40"/>
      <c r="B757" s="32"/>
      <c r="C757" s="32"/>
      <c r="D757" s="32"/>
      <c r="E757" s="36"/>
      <c r="F757" s="32"/>
      <c r="G757" s="32"/>
      <c r="H757" s="33"/>
      <c r="I757" s="32"/>
      <c r="J757" s="32"/>
      <c r="K757" s="144"/>
      <c r="L757" s="145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2.75" customHeight="1">
      <c r="A758" s="28">
        <f>SUM(A751+1)</f>
        <v>115</v>
      </c>
      <c r="B758" s="29" t="s">
        <v>1944</v>
      </c>
      <c r="C758" s="29" t="s">
        <v>1945</v>
      </c>
      <c r="D758" s="158" t="s">
        <v>1715</v>
      </c>
      <c r="E758" s="36">
        <v>39158.0</v>
      </c>
      <c r="F758" s="32"/>
      <c r="G758" s="32" t="s">
        <v>526</v>
      </c>
      <c r="H758" s="33"/>
      <c r="I758" s="32"/>
      <c r="J758" s="32"/>
      <c r="K758" s="144"/>
      <c r="L758" s="145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2.75" customHeight="1">
      <c r="B759" s="34"/>
      <c r="C759" s="34"/>
      <c r="D759" s="34"/>
      <c r="E759" s="36"/>
      <c r="F759" s="32"/>
      <c r="G759" s="32"/>
      <c r="H759" s="33"/>
      <c r="I759" s="32"/>
      <c r="J759" s="32"/>
      <c r="K759" s="144"/>
      <c r="L759" s="145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2.75" customHeight="1">
      <c r="A760" s="40"/>
      <c r="B760" s="32"/>
      <c r="C760" s="32"/>
      <c r="D760" s="32"/>
      <c r="E760" s="36"/>
      <c r="F760" s="32"/>
      <c r="G760" s="32"/>
      <c r="H760" s="33"/>
      <c r="I760" s="32"/>
      <c r="J760" s="32"/>
      <c r="K760" s="144"/>
      <c r="L760" s="145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2.75" customHeight="1">
      <c r="A761" s="28">
        <f>SUM(A758+1)</f>
        <v>116</v>
      </c>
      <c r="B761" s="29" t="s">
        <v>1946</v>
      </c>
      <c r="C761" s="29" t="s">
        <v>1947</v>
      </c>
      <c r="D761" s="158" t="s">
        <v>1715</v>
      </c>
      <c r="E761" s="36">
        <v>39201.0</v>
      </c>
      <c r="F761" s="32"/>
      <c r="G761" s="32" t="s">
        <v>597</v>
      </c>
      <c r="H761" s="33"/>
      <c r="I761" s="32"/>
      <c r="J761" s="32"/>
      <c r="K761" s="144"/>
      <c r="L761" s="145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2.75" customHeight="1">
      <c r="B762" s="34"/>
      <c r="C762" s="34"/>
      <c r="D762" s="34"/>
      <c r="E762" s="36"/>
      <c r="F762" s="32"/>
      <c r="G762" s="32" t="s">
        <v>273</v>
      </c>
      <c r="H762" s="33"/>
      <c r="I762" s="32"/>
      <c r="J762" s="32"/>
      <c r="K762" s="144"/>
      <c r="L762" s="145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2.75" customHeight="1">
      <c r="A763" s="40"/>
      <c r="B763" s="41" t="s">
        <v>655</v>
      </c>
      <c r="C763" s="92" t="s">
        <v>1949</v>
      </c>
      <c r="D763" s="32"/>
      <c r="E763" s="36"/>
      <c r="F763" s="32"/>
      <c r="G763" s="32" t="s">
        <v>236</v>
      </c>
      <c r="H763" s="33"/>
      <c r="I763" s="32"/>
      <c r="J763" s="32"/>
      <c r="K763" s="144"/>
      <c r="L763" s="145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2.75" customHeight="1">
      <c r="A764" s="40"/>
      <c r="B764" s="32"/>
      <c r="C764" s="32"/>
      <c r="D764" s="32"/>
      <c r="E764" s="36"/>
      <c r="F764" s="32"/>
      <c r="G764" s="32" t="s">
        <v>160</v>
      </c>
      <c r="H764" s="33"/>
      <c r="I764" s="32"/>
      <c r="J764" s="32"/>
      <c r="K764" s="144"/>
      <c r="L764" s="145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2.75" customHeight="1">
      <c r="A765" s="40"/>
      <c r="B765" s="32"/>
      <c r="C765" s="32"/>
      <c r="D765" s="32"/>
      <c r="E765" s="36"/>
      <c r="F765" s="32"/>
      <c r="G765" s="32" t="s">
        <v>40</v>
      </c>
      <c r="H765" s="33"/>
      <c r="I765" s="32"/>
      <c r="J765" s="32"/>
      <c r="K765" s="144"/>
      <c r="L765" s="145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2.75" customHeight="1">
      <c r="A766" s="40"/>
      <c r="B766" s="32"/>
      <c r="C766" s="32"/>
      <c r="D766" s="32"/>
      <c r="E766" s="36"/>
      <c r="F766" s="32"/>
      <c r="G766" s="32" t="s">
        <v>1175</v>
      </c>
      <c r="H766" s="33"/>
      <c r="I766" s="32"/>
      <c r="J766" s="32"/>
      <c r="K766" s="144"/>
      <c r="L766" s="145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2.75" customHeight="1">
      <c r="A767" s="40"/>
      <c r="B767" s="32"/>
      <c r="C767" s="32"/>
      <c r="D767" s="32"/>
      <c r="E767" s="36"/>
      <c r="F767" s="32"/>
      <c r="G767" s="32"/>
      <c r="H767" s="33"/>
      <c r="I767" s="32"/>
      <c r="J767" s="32"/>
      <c r="K767" s="144"/>
      <c r="L767" s="145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2.75" customHeight="1">
      <c r="A768" s="28">
        <f>SUM(A761+1)</f>
        <v>117</v>
      </c>
      <c r="B768" s="29" t="s">
        <v>1953</v>
      </c>
      <c r="C768" s="29" t="s">
        <v>1947</v>
      </c>
      <c r="D768" s="158" t="s">
        <v>1715</v>
      </c>
      <c r="E768" s="36"/>
      <c r="F768" s="32"/>
      <c r="G768" s="32" t="s">
        <v>1955</v>
      </c>
      <c r="H768" s="33"/>
      <c r="I768" s="32"/>
      <c r="J768" s="32"/>
      <c r="K768" s="144"/>
      <c r="L768" s="145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2.75" customHeight="1">
      <c r="B769" s="34"/>
      <c r="C769" s="34"/>
      <c r="D769" s="34"/>
      <c r="E769" s="36"/>
      <c r="F769" s="32"/>
      <c r="G769" s="32" t="s">
        <v>576</v>
      </c>
      <c r="H769" s="33"/>
      <c r="I769" s="32"/>
      <c r="J769" s="32"/>
      <c r="K769" s="144"/>
      <c r="L769" s="145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2.75" customHeight="1">
      <c r="A770" s="40"/>
      <c r="B770" s="41" t="s">
        <v>655</v>
      </c>
      <c r="C770" s="92" t="s">
        <v>1957</v>
      </c>
      <c r="D770" s="32"/>
      <c r="E770" s="36"/>
      <c r="F770" s="32"/>
      <c r="G770" s="32" t="s">
        <v>236</v>
      </c>
      <c r="H770" s="33"/>
      <c r="I770" s="32"/>
      <c r="J770" s="32"/>
      <c r="K770" s="144"/>
      <c r="L770" s="145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2.75" customHeight="1">
      <c r="A771" s="40"/>
      <c r="B771" s="32"/>
      <c r="C771" s="32"/>
      <c r="D771" s="32"/>
      <c r="E771" s="36"/>
      <c r="F771" s="32"/>
      <c r="G771" s="32" t="s">
        <v>378</v>
      </c>
      <c r="H771" s="33"/>
      <c r="I771" s="32"/>
      <c r="J771" s="32"/>
      <c r="K771" s="144"/>
      <c r="L771" s="145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2.75" customHeight="1">
      <c r="A772" s="40"/>
      <c r="B772" s="32"/>
      <c r="C772" s="32"/>
      <c r="D772" s="32"/>
      <c r="E772" s="36"/>
      <c r="F772" s="32"/>
      <c r="G772" s="32" t="s">
        <v>548</v>
      </c>
      <c r="H772" s="33"/>
      <c r="I772" s="32"/>
      <c r="J772" s="32"/>
      <c r="K772" s="144"/>
      <c r="L772" s="145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2.75" customHeight="1">
      <c r="A773" s="40"/>
      <c r="B773" s="32"/>
      <c r="C773" s="32"/>
      <c r="D773" s="32"/>
      <c r="E773" s="36"/>
      <c r="F773" s="32"/>
      <c r="G773" s="32" t="s">
        <v>597</v>
      </c>
      <c r="H773" s="33"/>
      <c r="I773" s="32"/>
      <c r="J773" s="32"/>
      <c r="K773" s="144"/>
      <c r="L773" s="145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2.75" customHeight="1">
      <c r="A774" s="40"/>
      <c r="B774" s="32"/>
      <c r="C774" s="32"/>
      <c r="D774" s="32"/>
      <c r="E774" s="36"/>
      <c r="F774" s="32"/>
      <c r="G774" s="32"/>
      <c r="H774" s="33"/>
      <c r="I774" s="32"/>
      <c r="J774" s="32"/>
      <c r="K774" s="144"/>
      <c r="L774" s="145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2.75" customHeight="1">
      <c r="A775" s="28">
        <f>SUM(A768+1)</f>
        <v>118</v>
      </c>
      <c r="B775" s="29" t="s">
        <v>1961</v>
      </c>
      <c r="C775" s="29" t="s">
        <v>1945</v>
      </c>
      <c r="D775" s="158" t="s">
        <v>1715</v>
      </c>
      <c r="E775" s="36">
        <v>39522.0</v>
      </c>
      <c r="F775" s="32"/>
      <c r="G775" s="32" t="s">
        <v>526</v>
      </c>
      <c r="H775" s="33"/>
      <c r="I775" s="32"/>
      <c r="J775" s="32"/>
      <c r="K775" s="144"/>
      <c r="L775" s="145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2.75" customHeight="1">
      <c r="B776" s="34"/>
      <c r="C776" s="34"/>
      <c r="D776" s="34"/>
      <c r="E776" s="36"/>
      <c r="F776" s="32"/>
      <c r="G776" s="32"/>
      <c r="H776" s="33"/>
      <c r="I776" s="32"/>
      <c r="J776" s="32"/>
      <c r="K776" s="144"/>
      <c r="L776" s="145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2.75" customHeight="1">
      <c r="A777" s="40"/>
      <c r="B777" s="41" t="s">
        <v>655</v>
      </c>
      <c r="C777" s="53" t="s">
        <v>1962</v>
      </c>
      <c r="D777" s="32"/>
      <c r="E777" s="36"/>
      <c r="F777" s="32"/>
      <c r="G777" s="32"/>
      <c r="H777" s="33"/>
      <c r="I777" s="32"/>
      <c r="J777" s="32"/>
      <c r="K777" s="144"/>
      <c r="L777" s="145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2.75" customHeight="1">
      <c r="A778" s="40"/>
      <c r="B778" s="41"/>
      <c r="C778" s="53"/>
      <c r="D778" s="32"/>
      <c r="E778" s="36"/>
      <c r="F778" s="32"/>
      <c r="G778" s="32"/>
      <c r="H778" s="33"/>
      <c r="I778" s="32"/>
      <c r="J778" s="32"/>
      <c r="K778" s="144"/>
      <c r="L778" s="145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2.75" customHeight="1">
      <c r="A779" s="40"/>
      <c r="B779" s="41"/>
      <c r="C779" s="53"/>
      <c r="D779" s="32"/>
      <c r="E779" s="36"/>
      <c r="F779" s="32"/>
      <c r="G779" s="32"/>
      <c r="H779" s="33"/>
      <c r="I779" s="32"/>
      <c r="J779" s="32"/>
      <c r="K779" s="144"/>
      <c r="L779" s="145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2.75" customHeight="1">
      <c r="A780" s="28">
        <f>SUM(A775+1)</f>
        <v>119</v>
      </c>
      <c r="B780" s="29" t="s">
        <v>1963</v>
      </c>
      <c r="C780" s="29" t="s">
        <v>1964</v>
      </c>
      <c r="D780" s="158" t="s">
        <v>1715</v>
      </c>
      <c r="E780" s="36">
        <v>39565.0</v>
      </c>
      <c r="F780" s="32"/>
      <c r="G780" s="32" t="s">
        <v>597</v>
      </c>
      <c r="H780" s="33"/>
      <c r="I780" s="32"/>
      <c r="J780" s="32"/>
      <c r="K780" s="144"/>
      <c r="L780" s="145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2.75" customHeight="1">
      <c r="B781" s="34"/>
      <c r="C781" s="34"/>
      <c r="D781" s="34"/>
      <c r="E781" s="36" t="s">
        <v>1965</v>
      </c>
      <c r="F781" s="32"/>
      <c r="G781" s="32" t="s">
        <v>409</v>
      </c>
      <c r="H781" s="33"/>
      <c r="I781" s="32"/>
      <c r="J781" s="32"/>
      <c r="K781" s="144"/>
      <c r="L781" s="145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2.75" customHeight="1">
      <c r="A782" s="40"/>
      <c r="B782" s="41" t="s">
        <v>655</v>
      </c>
      <c r="C782" s="53" t="s">
        <v>1966</v>
      </c>
      <c r="D782" s="32"/>
      <c r="E782" s="36"/>
      <c r="F782" s="32"/>
      <c r="G782" s="99" t="s">
        <v>373</v>
      </c>
      <c r="H782" s="33"/>
      <c r="I782" s="100" t="s">
        <v>1967</v>
      </c>
      <c r="J782" s="32"/>
      <c r="K782" s="144"/>
      <c r="L782" s="145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2.75" customHeight="1">
      <c r="A783" s="40"/>
      <c r="B783" s="32"/>
      <c r="C783" s="32"/>
      <c r="D783" s="32"/>
      <c r="E783" s="36"/>
      <c r="F783" s="32"/>
      <c r="G783" s="101" t="s">
        <v>181</v>
      </c>
      <c r="H783" s="33"/>
      <c r="I783" s="100" t="s">
        <v>1967</v>
      </c>
      <c r="J783" s="32"/>
      <c r="K783" s="144"/>
      <c r="L783" s="145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2.75" customHeight="1">
      <c r="A784" s="40"/>
      <c r="B784" s="32"/>
      <c r="C784" s="32"/>
      <c r="D784" s="32"/>
      <c r="E784" s="36" t="s">
        <v>1968</v>
      </c>
      <c r="F784" s="32"/>
      <c r="G784" s="32" t="s">
        <v>1486</v>
      </c>
      <c r="H784" s="33"/>
      <c r="I784" s="32"/>
      <c r="J784" s="32"/>
      <c r="K784" s="144"/>
      <c r="L784" s="145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2.75" customHeight="1">
      <c r="A785" s="40"/>
      <c r="B785" s="32"/>
      <c r="C785" s="32"/>
      <c r="D785" s="32"/>
      <c r="E785" s="36" t="s">
        <v>1969</v>
      </c>
      <c r="F785" s="32"/>
      <c r="G785" s="32" t="s">
        <v>385</v>
      </c>
      <c r="H785" s="33"/>
      <c r="I785" s="32"/>
      <c r="J785" s="32"/>
      <c r="K785" s="144"/>
      <c r="L785" s="145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2.75" customHeight="1">
      <c r="A786" s="32"/>
      <c r="B786" s="32"/>
      <c r="C786" s="32"/>
      <c r="D786" s="32"/>
      <c r="E786" s="36" t="s">
        <v>1970</v>
      </c>
      <c r="F786" s="32"/>
      <c r="G786" s="32" t="s">
        <v>285</v>
      </c>
      <c r="H786" s="33"/>
      <c r="I786" s="32"/>
      <c r="J786" s="32"/>
      <c r="K786" s="144"/>
      <c r="L786" s="145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2.75" customHeight="1">
      <c r="A787" s="32"/>
      <c r="B787" s="32"/>
      <c r="C787" s="32"/>
      <c r="D787" s="32"/>
      <c r="E787" s="36">
        <v>39618.0</v>
      </c>
      <c r="F787" s="32"/>
      <c r="G787" s="32" t="s">
        <v>780</v>
      </c>
      <c r="H787" s="33"/>
      <c r="I787" s="32" t="s">
        <v>1971</v>
      </c>
      <c r="J787" s="32"/>
      <c r="K787" s="144"/>
      <c r="L787" s="145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2.75" customHeight="1">
      <c r="A788" s="32"/>
      <c r="B788" s="32"/>
      <c r="C788" s="32"/>
      <c r="D788" s="32"/>
      <c r="E788" s="36"/>
      <c r="F788" s="32"/>
      <c r="G788" s="32"/>
      <c r="H788" s="33"/>
      <c r="I788" s="32"/>
      <c r="J788" s="32"/>
      <c r="K788" s="144"/>
      <c r="L788" s="145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4.25" customHeight="1">
      <c r="A789" s="28">
        <f>SUM(A780+1)</f>
        <v>120</v>
      </c>
      <c r="B789" s="29" t="s">
        <v>1972</v>
      </c>
      <c r="C789" s="29" t="s">
        <v>1964</v>
      </c>
      <c r="D789" s="158" t="s">
        <v>1715</v>
      </c>
      <c r="E789" s="36">
        <v>39622.0</v>
      </c>
      <c r="F789" s="32"/>
      <c r="G789" s="32" t="s">
        <v>780</v>
      </c>
      <c r="H789" s="33"/>
      <c r="I789" s="32"/>
      <c r="J789" s="32"/>
      <c r="K789" s="144"/>
      <c r="L789" s="145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2.75" customHeight="1">
      <c r="B790" s="34"/>
      <c r="C790" s="34"/>
      <c r="D790" s="34"/>
      <c r="E790" s="36" t="s">
        <v>1973</v>
      </c>
      <c r="F790" s="32"/>
      <c r="G790" s="32" t="s">
        <v>285</v>
      </c>
      <c r="H790" s="33"/>
      <c r="I790" s="32"/>
      <c r="J790" s="32"/>
      <c r="K790" s="144"/>
      <c r="L790" s="145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2.75" customHeight="1">
      <c r="A791" s="40"/>
      <c r="B791" s="41" t="s">
        <v>655</v>
      </c>
      <c r="C791" s="53" t="s">
        <v>1974</v>
      </c>
      <c r="D791" s="32"/>
      <c r="E791" s="36" t="s">
        <v>1975</v>
      </c>
      <c r="F791" s="32"/>
      <c r="G791" s="32" t="s">
        <v>385</v>
      </c>
      <c r="H791" s="33"/>
      <c r="I791" s="32"/>
      <c r="J791" s="32"/>
      <c r="K791" s="144"/>
      <c r="L791" s="145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2.75" customHeight="1">
      <c r="A792" s="40"/>
      <c r="B792" s="32"/>
      <c r="C792" s="32"/>
      <c r="D792" s="32"/>
      <c r="E792" s="36" t="s">
        <v>1976</v>
      </c>
      <c r="F792" s="32"/>
      <c r="G792" s="32" t="s">
        <v>1486</v>
      </c>
      <c r="H792" s="33"/>
      <c r="I792" s="32"/>
      <c r="J792" s="32"/>
      <c r="K792" s="144"/>
      <c r="L792" s="145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2.75" customHeight="1">
      <c r="A793" s="40"/>
      <c r="B793" s="32"/>
      <c r="C793" s="32"/>
      <c r="D793" s="32"/>
      <c r="E793" s="36" t="s">
        <v>1977</v>
      </c>
      <c r="F793" s="32"/>
      <c r="G793" s="32" t="s">
        <v>409</v>
      </c>
      <c r="H793" s="33"/>
      <c r="I793" s="32"/>
      <c r="J793" s="32"/>
      <c r="K793" s="144"/>
      <c r="L793" s="145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2.75" customHeight="1">
      <c r="A794" s="40"/>
      <c r="B794" s="32"/>
      <c r="C794" s="32"/>
      <c r="D794" s="32"/>
      <c r="E794" s="36" t="s">
        <v>1978</v>
      </c>
      <c r="F794" s="32"/>
      <c r="G794" s="32" t="s">
        <v>504</v>
      </c>
      <c r="H794" s="33"/>
      <c r="I794" s="32"/>
      <c r="J794" s="32"/>
      <c r="K794" s="144"/>
      <c r="L794" s="145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2.75" customHeight="1">
      <c r="A795" s="40"/>
      <c r="B795" s="32"/>
      <c r="C795" s="32"/>
      <c r="D795" s="32"/>
      <c r="E795" s="36">
        <v>39678.0</v>
      </c>
      <c r="F795" s="32"/>
      <c r="G795" s="32" t="s">
        <v>597</v>
      </c>
      <c r="H795" s="33"/>
      <c r="I795" s="32"/>
      <c r="J795" s="32"/>
      <c r="K795" s="144"/>
      <c r="L795" s="145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2.75" customHeight="1">
      <c r="A796" s="40"/>
      <c r="B796" s="32"/>
      <c r="C796" s="32"/>
      <c r="D796" s="32"/>
      <c r="E796" s="36"/>
      <c r="F796" s="32"/>
      <c r="G796" s="32"/>
      <c r="H796" s="33"/>
      <c r="I796" s="32"/>
      <c r="J796" s="32"/>
      <c r="K796" s="144"/>
      <c r="L796" s="145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2.75" customHeight="1">
      <c r="A797" s="40"/>
      <c r="B797" s="32"/>
      <c r="C797" s="32"/>
      <c r="D797" s="32"/>
      <c r="E797" s="36"/>
      <c r="F797" s="32"/>
      <c r="G797" s="32"/>
      <c r="H797" s="33"/>
      <c r="I797" s="32"/>
      <c r="J797" s="32"/>
      <c r="K797" s="144"/>
      <c r="L797" s="145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2.75" customHeight="1">
      <c r="A798" s="28">
        <v>121.0</v>
      </c>
      <c r="B798" s="29" t="s">
        <v>1979</v>
      </c>
      <c r="C798" s="29" t="s">
        <v>1196</v>
      </c>
      <c r="D798" s="158" t="s">
        <v>1715</v>
      </c>
      <c r="E798" s="36">
        <v>39936.0</v>
      </c>
      <c r="F798" s="32"/>
      <c r="G798" s="32" t="s">
        <v>597</v>
      </c>
      <c r="H798" s="33"/>
      <c r="I798" s="32" t="s">
        <v>1980</v>
      </c>
      <c r="J798" s="32"/>
      <c r="K798" s="144"/>
      <c r="L798" s="145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2.75" customHeight="1">
      <c r="B799" s="34"/>
      <c r="C799" s="34"/>
      <c r="D799" s="34"/>
      <c r="E799" s="36">
        <v>39938.0</v>
      </c>
      <c r="F799" s="32"/>
      <c r="G799" s="32" t="s">
        <v>1981</v>
      </c>
      <c r="H799" s="33"/>
      <c r="I799" s="32" t="s">
        <v>1982</v>
      </c>
      <c r="J799" s="32"/>
      <c r="K799" s="144"/>
      <c r="L799" s="145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2.75" customHeight="1">
      <c r="A800" s="40"/>
      <c r="B800" s="32" t="s">
        <v>1983</v>
      </c>
      <c r="C800" s="102" t="s">
        <v>1984</v>
      </c>
      <c r="D800" s="32"/>
      <c r="E800" s="36" t="s">
        <v>1985</v>
      </c>
      <c r="F800" s="32"/>
      <c r="G800" s="2" t="s">
        <v>64</v>
      </c>
      <c r="H800" s="33"/>
      <c r="I800" s="32"/>
      <c r="J800" s="32"/>
      <c r="K800" s="144"/>
      <c r="L800" s="145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2.75" customHeight="1">
      <c r="A801" s="40"/>
      <c r="B801" s="32"/>
      <c r="C801" s="32"/>
      <c r="D801" s="32"/>
      <c r="E801" s="36" t="s">
        <v>1986</v>
      </c>
      <c r="F801" s="32"/>
      <c r="G801" s="2" t="s">
        <v>600</v>
      </c>
      <c r="H801" s="33"/>
      <c r="I801" s="32"/>
      <c r="J801" s="32"/>
      <c r="K801" s="144"/>
      <c r="L801" s="145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2.75" customHeight="1">
      <c r="A802" s="40"/>
      <c r="B802" s="32"/>
      <c r="C802" s="32"/>
      <c r="D802" s="32"/>
      <c r="E802" s="36" t="s">
        <v>1987</v>
      </c>
      <c r="F802" s="32"/>
      <c r="G802" s="2" t="s">
        <v>212</v>
      </c>
      <c r="H802" s="33"/>
      <c r="I802" s="32"/>
      <c r="J802" s="32"/>
      <c r="K802" s="144"/>
      <c r="L802" s="145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2.75" customHeight="1">
      <c r="A803" s="40"/>
      <c r="B803" s="32"/>
      <c r="C803" s="32"/>
      <c r="D803" s="32"/>
      <c r="E803" s="36" t="s">
        <v>1988</v>
      </c>
      <c r="F803" s="32"/>
      <c r="G803" s="2" t="s">
        <v>446</v>
      </c>
      <c r="H803" s="33"/>
      <c r="I803" s="32"/>
      <c r="J803" s="32"/>
      <c r="K803" s="144"/>
      <c r="L803" s="145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2.75" customHeight="1">
      <c r="A804" s="40"/>
      <c r="B804" s="32"/>
      <c r="C804" s="32"/>
      <c r="D804" s="32"/>
      <c r="E804" s="36" t="s">
        <v>1989</v>
      </c>
      <c r="F804" s="32"/>
      <c r="G804" s="32"/>
      <c r="H804" s="33"/>
      <c r="I804" s="32" t="s">
        <v>1990</v>
      </c>
      <c r="J804" s="32"/>
      <c r="K804" s="144"/>
      <c r="L804" s="145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2.75" customHeight="1">
      <c r="A805" s="40"/>
      <c r="B805" s="32"/>
      <c r="C805" s="32"/>
      <c r="D805" s="32"/>
      <c r="E805" s="36">
        <v>39994.0</v>
      </c>
      <c r="F805" s="32"/>
      <c r="G805" s="32" t="s">
        <v>304</v>
      </c>
      <c r="H805" s="33"/>
      <c r="I805" s="32" t="s">
        <v>1991</v>
      </c>
      <c r="J805" s="32"/>
      <c r="K805" s="144"/>
      <c r="L805" s="145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2.75" customHeight="1">
      <c r="A806" s="40"/>
      <c r="B806" s="32"/>
      <c r="C806" s="103"/>
      <c r="D806" s="32"/>
      <c r="E806" s="36"/>
      <c r="F806" s="32"/>
      <c r="G806" s="32"/>
      <c r="H806" s="33"/>
      <c r="I806" s="32"/>
      <c r="J806" s="32"/>
      <c r="K806" s="144"/>
      <c r="L806" s="145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2.75" customHeight="1">
      <c r="A807" s="28">
        <v>122.0</v>
      </c>
      <c r="B807" s="29" t="s">
        <v>1992</v>
      </c>
      <c r="C807" s="29" t="s">
        <v>1993</v>
      </c>
      <c r="D807" s="164" t="s">
        <v>3722</v>
      </c>
      <c r="E807" s="105" t="s">
        <v>1995</v>
      </c>
      <c r="F807" s="36"/>
      <c r="G807" s="32" t="s">
        <v>304</v>
      </c>
      <c r="H807" s="82"/>
      <c r="I807" s="106" t="s">
        <v>1996</v>
      </c>
      <c r="J807" s="32"/>
      <c r="K807" s="32"/>
      <c r="L807" s="144"/>
      <c r="M807" s="145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2.75" customHeight="1">
      <c r="B808" s="34"/>
      <c r="C808" s="34"/>
      <c r="D808" s="165"/>
      <c r="E808" s="105" t="s">
        <v>1997</v>
      </c>
      <c r="F808" s="41"/>
      <c r="G808" s="32" t="s">
        <v>1981</v>
      </c>
      <c r="H808" s="33"/>
      <c r="I808" s="82" t="s">
        <v>1982</v>
      </c>
      <c r="J808" s="32"/>
      <c r="K808" s="144"/>
      <c r="L808" s="145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2.75" customHeight="1">
      <c r="A809" s="108"/>
      <c r="B809" s="41" t="s">
        <v>1998</v>
      </c>
      <c r="C809" s="109" t="s">
        <v>1999</v>
      </c>
      <c r="D809" s="110"/>
      <c r="E809" s="36" t="s">
        <v>2000</v>
      </c>
      <c r="F809" s="32"/>
      <c r="G809" s="32" t="s">
        <v>64</v>
      </c>
      <c r="H809" s="33"/>
      <c r="I809" s="32"/>
      <c r="J809" s="32"/>
      <c r="K809" s="144"/>
      <c r="L809" s="145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2.75" customHeight="1">
      <c r="A810" s="40"/>
      <c r="B810" s="32"/>
      <c r="C810" s="32"/>
      <c r="D810" s="32"/>
      <c r="E810" s="36" t="s">
        <v>2001</v>
      </c>
      <c r="F810" s="32"/>
      <c r="G810" s="32" t="s">
        <v>600</v>
      </c>
      <c r="H810" s="33"/>
      <c r="I810" s="32"/>
      <c r="J810" s="32"/>
      <c r="K810" s="144"/>
      <c r="L810" s="145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2.75" customHeight="1">
      <c r="A811" s="40"/>
      <c r="B811" s="32"/>
      <c r="C811" s="32"/>
      <c r="D811" s="32"/>
      <c r="E811" s="36" t="s">
        <v>2002</v>
      </c>
      <c r="F811" s="32"/>
      <c r="G811" s="32" t="s">
        <v>212</v>
      </c>
      <c r="H811" s="33"/>
      <c r="I811" s="32"/>
      <c r="J811" s="32"/>
      <c r="K811" s="144"/>
      <c r="L811" s="145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2.75" customHeight="1">
      <c r="A812" s="40"/>
      <c r="B812" s="32"/>
      <c r="C812" s="32"/>
      <c r="D812" s="32"/>
      <c r="E812" s="36" t="s">
        <v>2003</v>
      </c>
      <c r="F812" s="32"/>
      <c r="G812" s="32" t="s">
        <v>446</v>
      </c>
      <c r="H812" s="33"/>
      <c r="I812" s="32"/>
      <c r="J812" s="32"/>
      <c r="K812" s="144"/>
      <c r="L812" s="145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2.75" customHeight="1">
      <c r="A813" s="40"/>
      <c r="B813" s="32"/>
      <c r="C813" s="32"/>
      <c r="D813" s="32"/>
      <c r="E813" s="36">
        <v>40055.0</v>
      </c>
      <c r="F813" s="32"/>
      <c r="G813" s="32" t="s">
        <v>597</v>
      </c>
      <c r="H813" s="33"/>
      <c r="I813" s="32" t="s">
        <v>2004</v>
      </c>
      <c r="J813" s="32"/>
      <c r="K813" s="144"/>
      <c r="L813" s="145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2.75" customHeight="1">
      <c r="A814" s="40"/>
      <c r="B814" s="32"/>
      <c r="C814" s="32"/>
      <c r="D814" s="32"/>
      <c r="E814" s="36"/>
      <c r="F814" s="32"/>
      <c r="G814" s="32"/>
      <c r="H814" s="33"/>
      <c r="I814" s="32"/>
      <c r="J814" s="32"/>
      <c r="K814" s="144"/>
      <c r="L814" s="145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2.75" customHeight="1">
      <c r="A815" s="40"/>
      <c r="B815" s="32"/>
      <c r="C815" s="32"/>
      <c r="D815" s="32"/>
      <c r="E815" s="36"/>
      <c r="F815" s="32"/>
      <c r="G815" s="32"/>
      <c r="H815" s="33"/>
      <c r="I815" s="32"/>
      <c r="J815" s="32"/>
      <c r="K815" s="144"/>
      <c r="L815" s="145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2.75" customHeight="1">
      <c r="A816" s="28">
        <v>123.0</v>
      </c>
      <c r="B816" s="29" t="s">
        <v>2005</v>
      </c>
      <c r="C816" s="29" t="s">
        <v>1947</v>
      </c>
      <c r="D816" s="158" t="s">
        <v>2006</v>
      </c>
      <c r="E816" s="71">
        <v>40300.0</v>
      </c>
      <c r="F816" s="111"/>
      <c r="G816" s="111" t="s">
        <v>597</v>
      </c>
      <c r="H816" s="33"/>
      <c r="I816" s="32"/>
      <c r="J816" s="32"/>
      <c r="K816" s="144"/>
      <c r="L816" s="145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2.75" customHeight="1">
      <c r="B817" s="34"/>
      <c r="C817" s="34"/>
      <c r="D817" s="34"/>
      <c r="E817" s="36" t="s">
        <v>2007</v>
      </c>
      <c r="F817" s="32"/>
      <c r="G817" s="112" t="s">
        <v>92</v>
      </c>
      <c r="H817" s="33"/>
      <c r="I817" s="32"/>
      <c r="J817" s="32"/>
      <c r="K817" s="144"/>
      <c r="L817" s="145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2.75" customHeight="1">
      <c r="A818" s="40"/>
      <c r="B818" s="41" t="s">
        <v>1998</v>
      </c>
      <c r="C818" s="109" t="s">
        <v>2008</v>
      </c>
      <c r="D818" s="32"/>
      <c r="E818" s="36" t="s">
        <v>2009</v>
      </c>
      <c r="F818" s="32"/>
      <c r="G818" s="111" t="s">
        <v>273</v>
      </c>
      <c r="H818" s="33"/>
      <c r="I818" s="32"/>
      <c r="J818" s="32"/>
      <c r="K818" s="144"/>
      <c r="L818" s="145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2.75" customHeight="1">
      <c r="A819" s="40"/>
      <c r="B819" s="32"/>
      <c r="C819" s="32"/>
      <c r="D819" s="32"/>
      <c r="E819" s="36" t="s">
        <v>2010</v>
      </c>
      <c r="F819" s="32"/>
      <c r="G819" s="32" t="s">
        <v>40</v>
      </c>
      <c r="H819" s="33"/>
      <c r="I819" s="32"/>
      <c r="J819" s="32"/>
      <c r="K819" s="144"/>
      <c r="L819" s="145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2.75" customHeight="1">
      <c r="A820" s="40"/>
      <c r="B820" s="32"/>
      <c r="C820" s="32"/>
      <c r="D820" s="32"/>
      <c r="E820" s="36" t="s">
        <v>2011</v>
      </c>
      <c r="F820" s="32"/>
      <c r="G820" s="32"/>
      <c r="H820" s="33"/>
      <c r="I820" s="32" t="s">
        <v>2012</v>
      </c>
      <c r="J820" s="32"/>
      <c r="K820" s="144"/>
      <c r="L820" s="145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2.75" customHeight="1">
      <c r="A821" s="40"/>
      <c r="B821" s="32"/>
      <c r="C821" s="32"/>
      <c r="D821" s="32"/>
      <c r="E821" s="36" t="s">
        <v>2013</v>
      </c>
      <c r="F821" s="32"/>
      <c r="G821" s="32" t="s">
        <v>490</v>
      </c>
      <c r="H821" s="33"/>
      <c r="I821" s="32"/>
      <c r="J821" s="32"/>
      <c r="K821" s="144"/>
      <c r="L821" s="145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2.75" customHeight="1">
      <c r="A822" s="40"/>
      <c r="B822" s="32"/>
      <c r="C822" s="32"/>
      <c r="D822" s="32"/>
      <c r="E822" s="36">
        <v>40350.0</v>
      </c>
      <c r="F822" s="32"/>
      <c r="G822" s="32" t="s">
        <v>618</v>
      </c>
      <c r="H822" s="33"/>
      <c r="I822" s="32" t="s">
        <v>2015</v>
      </c>
      <c r="J822" s="32"/>
      <c r="K822" s="144"/>
      <c r="L822" s="145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2.75" customHeight="1">
      <c r="A823" s="40"/>
      <c r="B823" s="32"/>
      <c r="C823" s="32"/>
      <c r="D823" s="32"/>
      <c r="E823" s="36">
        <v>40357.0</v>
      </c>
      <c r="F823" s="32"/>
      <c r="G823" s="32" t="s">
        <v>780</v>
      </c>
      <c r="H823" s="33"/>
      <c r="I823" s="32" t="s">
        <v>2016</v>
      </c>
      <c r="J823" s="32"/>
      <c r="K823" s="144"/>
      <c r="L823" s="145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2.75" customHeight="1">
      <c r="A824" s="40"/>
      <c r="B824" s="32"/>
      <c r="C824" s="32"/>
      <c r="D824" s="32"/>
      <c r="E824" s="36"/>
      <c r="F824" s="32"/>
      <c r="G824" s="32"/>
      <c r="H824" s="33"/>
      <c r="I824" s="32"/>
      <c r="J824" s="32"/>
      <c r="K824" s="144"/>
      <c r="L824" s="145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2.75" customHeight="1">
      <c r="A825" s="28">
        <v>124.0</v>
      </c>
      <c r="B825" s="29" t="s">
        <v>2017</v>
      </c>
      <c r="C825" s="29" t="s">
        <v>1947</v>
      </c>
      <c r="D825" s="158" t="s">
        <v>2006</v>
      </c>
      <c r="E825" s="36" t="s">
        <v>2018</v>
      </c>
      <c r="F825" s="32"/>
      <c r="G825" s="32" t="s">
        <v>780</v>
      </c>
      <c r="H825" s="33"/>
      <c r="I825" s="32" t="s">
        <v>2019</v>
      </c>
      <c r="J825" s="32"/>
      <c r="K825" s="144"/>
      <c r="L825" s="145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2.75" customHeight="1">
      <c r="B826" s="34"/>
      <c r="C826" s="34"/>
      <c r="D826" s="34"/>
      <c r="E826" s="31">
        <v>40370.0</v>
      </c>
      <c r="F826" s="32"/>
      <c r="G826" s="32" t="s">
        <v>618</v>
      </c>
      <c r="H826" s="33"/>
      <c r="I826" s="32" t="s">
        <v>2015</v>
      </c>
      <c r="J826" s="32"/>
      <c r="K826" s="144"/>
      <c r="L826" s="145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2.75" customHeight="1">
      <c r="A827" s="40"/>
      <c r="B827" s="41" t="s">
        <v>1998</v>
      </c>
      <c r="C827" s="109" t="s">
        <v>2020</v>
      </c>
      <c r="D827" s="32"/>
      <c r="E827" s="71" t="s">
        <v>2021</v>
      </c>
      <c r="F827" s="32"/>
      <c r="G827" s="32" t="s">
        <v>490</v>
      </c>
      <c r="H827" s="33"/>
      <c r="I827" s="32"/>
      <c r="J827" s="32"/>
      <c r="K827" s="144"/>
      <c r="L827" s="145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2.75" customHeight="1">
      <c r="A828" s="40"/>
      <c r="B828" s="32"/>
      <c r="C828" s="32"/>
      <c r="D828" s="32"/>
      <c r="E828" s="71" t="s">
        <v>2022</v>
      </c>
      <c r="F828" s="32"/>
      <c r="G828" s="32"/>
      <c r="H828" s="33"/>
      <c r="I828" s="32" t="s">
        <v>2023</v>
      </c>
      <c r="J828" s="32"/>
      <c r="K828" s="144"/>
      <c r="L828" s="145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2.75" customHeight="1">
      <c r="A829" s="40"/>
      <c r="B829" s="32"/>
      <c r="C829" s="32"/>
      <c r="D829" s="32"/>
      <c r="E829" s="71" t="s">
        <v>2024</v>
      </c>
      <c r="F829" s="32"/>
      <c r="G829" s="32" t="s">
        <v>273</v>
      </c>
      <c r="H829" s="33"/>
      <c r="I829" s="32"/>
      <c r="J829" s="32"/>
      <c r="K829" s="144"/>
      <c r="L829" s="145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2.75" customHeight="1">
      <c r="A830" s="40"/>
      <c r="B830" s="32"/>
      <c r="C830" s="32"/>
      <c r="D830" s="32"/>
      <c r="E830" s="71" t="s">
        <v>2025</v>
      </c>
      <c r="F830" s="32"/>
      <c r="G830" s="32" t="s">
        <v>92</v>
      </c>
      <c r="H830" s="33"/>
      <c r="I830" s="32"/>
      <c r="J830" s="32"/>
      <c r="K830" s="144"/>
      <c r="L830" s="145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2.75" customHeight="1">
      <c r="A831" s="40"/>
      <c r="B831" s="32"/>
      <c r="C831" s="32"/>
      <c r="D831" s="32"/>
      <c r="E831" s="71" t="s">
        <v>2026</v>
      </c>
      <c r="F831" s="32"/>
      <c r="G831" s="112" t="s">
        <v>548</v>
      </c>
      <c r="H831" s="33"/>
      <c r="I831" s="32"/>
      <c r="J831" s="32"/>
      <c r="K831" s="144"/>
      <c r="L831" s="145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2.75" customHeight="1">
      <c r="A832" s="40"/>
      <c r="B832" s="32"/>
      <c r="C832" s="32"/>
      <c r="D832" s="32"/>
      <c r="E832" s="71">
        <v>40418.0</v>
      </c>
      <c r="F832" s="32"/>
      <c r="G832" s="32" t="s">
        <v>597</v>
      </c>
      <c r="H832" s="33"/>
      <c r="I832" s="32" t="s">
        <v>2027</v>
      </c>
      <c r="J832" s="32"/>
      <c r="K832" s="144"/>
      <c r="L832" s="145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2.75" customHeight="1">
      <c r="A833" s="40"/>
      <c r="B833" s="32"/>
      <c r="C833" s="32"/>
      <c r="D833" s="32"/>
      <c r="E833" s="36"/>
      <c r="F833" s="32"/>
      <c r="G833" s="32"/>
      <c r="H833" s="33"/>
      <c r="I833" s="32"/>
      <c r="J833" s="32"/>
      <c r="K833" s="144"/>
      <c r="L833" s="145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2.75" customHeight="1">
      <c r="A834" s="40"/>
      <c r="B834" s="32"/>
      <c r="C834" s="32"/>
      <c r="D834" s="32"/>
      <c r="E834" s="71"/>
      <c r="F834" s="32"/>
      <c r="G834" s="32"/>
      <c r="H834" s="33"/>
      <c r="I834" s="32"/>
      <c r="J834" s="32"/>
      <c r="K834" s="144"/>
      <c r="L834" s="145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2.75" customHeight="1">
      <c r="A835" s="28">
        <v>125.0</v>
      </c>
      <c r="B835" s="29" t="s">
        <v>2028</v>
      </c>
      <c r="C835" s="29" t="s">
        <v>1351</v>
      </c>
      <c r="D835" s="158" t="s">
        <v>2006</v>
      </c>
      <c r="E835" s="71" t="s">
        <v>2029</v>
      </c>
      <c r="F835" s="32"/>
      <c r="G835" s="112" t="s">
        <v>597</v>
      </c>
      <c r="H835" s="33"/>
      <c r="I835" s="112" t="s">
        <v>2030</v>
      </c>
      <c r="J835" s="32"/>
      <c r="K835" s="144"/>
      <c r="L835" s="145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2.75" customHeight="1">
      <c r="B836" s="34"/>
      <c r="C836" s="34"/>
      <c r="D836" s="34"/>
      <c r="E836" s="71" t="s">
        <v>2031</v>
      </c>
      <c r="F836" s="32"/>
      <c r="G836" s="112" t="s">
        <v>304</v>
      </c>
      <c r="H836" s="33"/>
      <c r="I836" s="112" t="s">
        <v>2032</v>
      </c>
      <c r="J836" s="32"/>
      <c r="K836" s="144"/>
      <c r="L836" s="145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2.75" customHeight="1">
      <c r="A837" s="40"/>
      <c r="B837" s="2" t="s">
        <v>1998</v>
      </c>
      <c r="C837" s="100" t="s">
        <v>3723</v>
      </c>
      <c r="D837" s="32"/>
      <c r="E837" s="71" t="s">
        <v>2033</v>
      </c>
      <c r="F837" s="32"/>
      <c r="G837" s="112" t="s">
        <v>398</v>
      </c>
      <c r="H837" s="33"/>
      <c r="I837" s="32"/>
      <c r="J837" s="32"/>
      <c r="K837" s="144"/>
      <c r="L837" s="145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2.75" customHeight="1">
      <c r="A838" s="40"/>
      <c r="B838" s="32"/>
      <c r="C838" s="32"/>
      <c r="D838" s="32"/>
      <c r="E838" s="71" t="s">
        <v>2034</v>
      </c>
      <c r="F838" s="32"/>
      <c r="G838" s="112" t="s">
        <v>623</v>
      </c>
      <c r="H838" s="33"/>
      <c r="I838" s="32" t="s">
        <v>2035</v>
      </c>
      <c r="J838" s="32"/>
      <c r="K838" s="144"/>
      <c r="L838" s="145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2.75" customHeight="1">
      <c r="A839" s="40"/>
      <c r="B839" s="32"/>
      <c r="C839" s="32"/>
      <c r="D839" s="32"/>
      <c r="E839" s="71" t="s">
        <v>2036</v>
      </c>
      <c r="F839" s="32"/>
      <c r="G839" s="112" t="s">
        <v>581</v>
      </c>
      <c r="H839" s="33"/>
      <c r="I839" s="112" t="s">
        <v>2035</v>
      </c>
      <c r="J839" s="32"/>
      <c r="K839" s="144"/>
      <c r="L839" s="145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2.75" customHeight="1">
      <c r="A840" s="40"/>
      <c r="B840" s="32"/>
      <c r="C840" s="32"/>
      <c r="D840" s="32"/>
      <c r="E840" s="71" t="s">
        <v>2037</v>
      </c>
      <c r="F840" s="32"/>
      <c r="G840" s="112" t="s">
        <v>1541</v>
      </c>
      <c r="H840" s="33"/>
      <c r="I840" s="32"/>
      <c r="J840" s="32"/>
      <c r="K840" s="144"/>
      <c r="L840" s="145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2.75" customHeight="1">
      <c r="A841" s="40"/>
      <c r="B841" s="32"/>
      <c r="C841" s="32"/>
      <c r="D841" s="32"/>
      <c r="E841" s="71">
        <v>40722.0</v>
      </c>
      <c r="F841" s="32"/>
      <c r="G841" s="112" t="s">
        <v>780</v>
      </c>
      <c r="H841" s="33"/>
      <c r="I841" s="32" t="s">
        <v>2016</v>
      </c>
      <c r="J841" s="32"/>
      <c r="K841" s="144"/>
      <c r="L841" s="145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2.75" customHeight="1">
      <c r="A842" s="40"/>
      <c r="B842" s="32"/>
      <c r="C842" s="32"/>
      <c r="D842" s="32"/>
      <c r="E842" s="31"/>
      <c r="F842" s="32"/>
      <c r="G842" s="32"/>
      <c r="H842" s="33"/>
      <c r="I842" s="32"/>
      <c r="J842" s="32"/>
      <c r="K842" s="144"/>
      <c r="L842" s="145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2.75" customHeight="1">
      <c r="A843" s="39">
        <v>126.0</v>
      </c>
      <c r="B843" s="29" t="s">
        <v>2038</v>
      </c>
      <c r="C843" s="29" t="s">
        <v>1351</v>
      </c>
      <c r="D843" s="158" t="s">
        <v>2006</v>
      </c>
      <c r="E843" s="71" t="s">
        <v>2039</v>
      </c>
      <c r="F843" s="32"/>
      <c r="G843" s="112" t="s">
        <v>780</v>
      </c>
      <c r="H843" s="33"/>
      <c r="I843" s="32" t="s">
        <v>2019</v>
      </c>
      <c r="J843" s="32"/>
      <c r="K843" s="144"/>
      <c r="L843" s="145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2.75" customHeight="1">
      <c r="B844" s="34"/>
      <c r="C844" s="34"/>
      <c r="D844" s="34"/>
      <c r="E844" s="71" t="s">
        <v>2040</v>
      </c>
      <c r="F844" s="32"/>
      <c r="G844" s="112" t="s">
        <v>288</v>
      </c>
      <c r="H844" s="33"/>
      <c r="I844" s="112" t="s">
        <v>2041</v>
      </c>
      <c r="J844" s="32"/>
      <c r="K844" s="144"/>
      <c r="L844" s="145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2.75" customHeight="1">
      <c r="A845" s="40"/>
      <c r="B845" s="32" t="s">
        <v>1998</v>
      </c>
      <c r="C845" s="100" t="s">
        <v>3724</v>
      </c>
      <c r="D845" s="32"/>
      <c r="E845" s="71" t="s">
        <v>2042</v>
      </c>
      <c r="F845" s="32"/>
      <c r="G845" s="112" t="s">
        <v>85</v>
      </c>
      <c r="H845" s="33"/>
      <c r="I845" s="32"/>
      <c r="J845" s="32"/>
      <c r="K845" s="144"/>
      <c r="L845" s="145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2.75" customHeight="1">
      <c r="A846" s="40"/>
      <c r="B846" s="32"/>
      <c r="C846" s="32"/>
      <c r="D846" s="32"/>
      <c r="E846" s="71" t="s">
        <v>2043</v>
      </c>
      <c r="F846" s="32"/>
      <c r="G846" s="112" t="s">
        <v>47</v>
      </c>
      <c r="H846" s="33"/>
      <c r="I846" s="32"/>
      <c r="J846" s="32"/>
      <c r="K846" s="144"/>
      <c r="L846" s="145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2.75" customHeight="1">
      <c r="A847" s="40"/>
      <c r="B847" s="32"/>
      <c r="C847" s="32"/>
      <c r="D847" s="32"/>
      <c r="E847" s="71" t="s">
        <v>2044</v>
      </c>
      <c r="F847" s="32"/>
      <c r="G847" s="112" t="s">
        <v>398</v>
      </c>
      <c r="H847" s="33"/>
      <c r="I847" s="32"/>
      <c r="J847" s="32"/>
      <c r="K847" s="144"/>
      <c r="L847" s="145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2.75" customHeight="1">
      <c r="A848" s="40"/>
      <c r="B848" s="32"/>
      <c r="C848" s="32"/>
      <c r="D848" s="32"/>
      <c r="E848" s="71" t="s">
        <v>2045</v>
      </c>
      <c r="F848" s="32"/>
      <c r="G848" s="112" t="s">
        <v>504</v>
      </c>
      <c r="H848" s="33"/>
      <c r="I848" s="32" t="s">
        <v>2046</v>
      </c>
      <c r="J848" s="32"/>
      <c r="K848" s="144"/>
      <c r="L848" s="145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2.75" customHeight="1">
      <c r="A849" s="40"/>
      <c r="B849" s="32"/>
      <c r="C849" s="32"/>
      <c r="D849" s="32"/>
      <c r="E849" s="71" t="s">
        <v>2047</v>
      </c>
      <c r="F849" s="32"/>
      <c r="G849" s="112" t="s">
        <v>597</v>
      </c>
      <c r="H849" s="33"/>
      <c r="I849" s="112" t="s">
        <v>2027</v>
      </c>
      <c r="J849" s="32"/>
      <c r="K849" s="144"/>
      <c r="L849" s="145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2.75" customHeight="1">
      <c r="A850" s="40"/>
      <c r="B850" s="32"/>
      <c r="C850" s="32"/>
      <c r="D850" s="32"/>
      <c r="E850" s="71"/>
      <c r="F850" s="32"/>
      <c r="G850" s="32"/>
      <c r="H850" s="33"/>
      <c r="I850" s="32"/>
      <c r="J850" s="32"/>
      <c r="K850" s="144"/>
      <c r="L850" s="145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2.75" customHeight="1">
      <c r="A851" s="40"/>
      <c r="B851" s="32"/>
      <c r="C851" s="32"/>
      <c r="D851" s="32"/>
      <c r="E851" s="31"/>
      <c r="F851" s="32"/>
      <c r="G851" s="32"/>
      <c r="H851" s="33"/>
      <c r="I851" s="32"/>
      <c r="J851" s="32"/>
      <c r="K851" s="144"/>
      <c r="L851" s="145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2.75" customHeight="1">
      <c r="A852" s="28">
        <v>127.0</v>
      </c>
      <c r="B852" s="29" t="s">
        <v>2048</v>
      </c>
      <c r="C852" s="29" t="s">
        <v>2049</v>
      </c>
      <c r="D852" s="158" t="s">
        <v>2006</v>
      </c>
      <c r="E852" s="71" t="s">
        <v>2050</v>
      </c>
      <c r="F852" s="32"/>
      <c r="G852" s="112" t="s">
        <v>597</v>
      </c>
      <c r="H852" s="33"/>
      <c r="I852" s="112" t="s">
        <v>2030</v>
      </c>
      <c r="J852" s="32"/>
      <c r="K852" s="144"/>
      <c r="L852" s="145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2.75" customHeight="1">
      <c r="B853" s="34"/>
      <c r="C853" s="34"/>
      <c r="D853" s="34"/>
      <c r="E853" s="71" t="s">
        <v>2051</v>
      </c>
      <c r="F853" s="32"/>
      <c r="G853" s="112" t="s">
        <v>485</v>
      </c>
      <c r="H853" s="33"/>
      <c r="I853" s="112" t="s">
        <v>2052</v>
      </c>
      <c r="J853" s="32"/>
      <c r="K853" s="144"/>
      <c r="L853" s="145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2.75" customHeight="1">
      <c r="A854" s="40"/>
      <c r="B854" s="32" t="s">
        <v>1998</v>
      </c>
      <c r="C854" s="100" t="s">
        <v>3725</v>
      </c>
      <c r="D854" s="32"/>
      <c r="E854" s="71" t="s">
        <v>2053</v>
      </c>
      <c r="F854" s="32"/>
      <c r="G854" s="112" t="s">
        <v>304</v>
      </c>
      <c r="H854" s="33"/>
      <c r="I854" s="112" t="s">
        <v>2032</v>
      </c>
      <c r="J854" s="32"/>
      <c r="K854" s="144"/>
      <c r="L854" s="145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2.75" customHeight="1">
      <c r="A855" s="40"/>
      <c r="B855" s="32"/>
      <c r="C855" s="32"/>
      <c r="D855" s="32"/>
      <c r="E855" s="71" t="s">
        <v>2054</v>
      </c>
      <c r="F855" s="32"/>
      <c r="G855" s="112" t="s">
        <v>115</v>
      </c>
      <c r="H855" s="33"/>
      <c r="I855" s="112" t="s">
        <v>2055</v>
      </c>
      <c r="J855" s="32"/>
      <c r="K855" s="144"/>
      <c r="L855" s="145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2.75" customHeight="1">
      <c r="A856" s="40"/>
      <c r="B856" s="32"/>
      <c r="C856" s="32"/>
      <c r="D856" s="32"/>
      <c r="E856" s="71" t="s">
        <v>2056</v>
      </c>
      <c r="F856" s="32"/>
      <c r="G856" s="72" t="s">
        <v>2057</v>
      </c>
      <c r="H856" s="33"/>
      <c r="I856" s="32"/>
      <c r="J856" s="32"/>
      <c r="K856" s="144"/>
      <c r="L856" s="145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2.75" customHeight="1">
      <c r="A857" s="40"/>
      <c r="B857" s="32"/>
      <c r="C857" s="32"/>
      <c r="D857" s="32"/>
      <c r="E857" s="71" t="s">
        <v>2058</v>
      </c>
      <c r="F857" s="32"/>
      <c r="G857" s="112" t="s">
        <v>406</v>
      </c>
      <c r="H857" s="33"/>
      <c r="I857" s="112" t="s">
        <v>2059</v>
      </c>
      <c r="J857" s="32"/>
      <c r="K857" s="144"/>
      <c r="L857" s="145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2.75" customHeight="1">
      <c r="A858" s="40"/>
      <c r="B858" s="32"/>
      <c r="C858" s="32"/>
      <c r="D858" s="32"/>
      <c r="E858" s="71">
        <v>41058.0</v>
      </c>
      <c r="F858" s="32"/>
      <c r="G858" s="72" t="s">
        <v>422</v>
      </c>
      <c r="H858" s="33"/>
      <c r="I858" s="112" t="s">
        <v>3726</v>
      </c>
      <c r="J858" s="32"/>
      <c r="K858" s="144"/>
      <c r="L858" s="145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2.75" customHeight="1">
      <c r="A859" s="40"/>
      <c r="B859" s="32"/>
      <c r="C859" s="32"/>
      <c r="D859" s="32"/>
      <c r="E859" s="71" t="s">
        <v>2061</v>
      </c>
      <c r="F859" s="32"/>
      <c r="G859" s="112" t="s">
        <v>348</v>
      </c>
      <c r="H859" s="33"/>
      <c r="I859" s="32"/>
      <c r="J859" s="32"/>
      <c r="K859" s="144"/>
      <c r="L859" s="145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2.75" customHeight="1">
      <c r="A860" s="40"/>
      <c r="B860" s="32"/>
      <c r="C860" s="32"/>
      <c r="D860" s="32"/>
      <c r="E860" s="36" t="s">
        <v>2062</v>
      </c>
      <c r="F860" s="32"/>
      <c r="G860" s="112" t="s">
        <v>406</v>
      </c>
      <c r="H860" s="33"/>
      <c r="I860" s="72" t="s">
        <v>2059</v>
      </c>
      <c r="J860" s="32"/>
      <c r="K860" s="144"/>
      <c r="L860" s="145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4.25" customHeight="1">
      <c r="A861" s="40"/>
      <c r="B861" s="32"/>
      <c r="C861" s="32"/>
      <c r="D861" s="32"/>
      <c r="E861" s="71" t="s">
        <v>2063</v>
      </c>
      <c r="F861" s="32"/>
      <c r="G861" s="112" t="s">
        <v>280</v>
      </c>
      <c r="H861" s="33"/>
      <c r="I861" s="32"/>
      <c r="J861" s="32"/>
      <c r="K861" s="144"/>
      <c r="L861" s="145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4.25" customHeight="1">
      <c r="A862" s="40"/>
      <c r="B862" s="32"/>
      <c r="C862" s="32"/>
      <c r="D862" s="32"/>
      <c r="E862" s="71" t="s">
        <v>2064</v>
      </c>
      <c r="F862" s="32"/>
      <c r="G862" s="72" t="s">
        <v>310</v>
      </c>
      <c r="H862" s="33"/>
      <c r="I862" s="112" t="s">
        <v>2065</v>
      </c>
      <c r="J862" s="32"/>
      <c r="K862" s="144"/>
      <c r="L862" s="145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4.25" customHeight="1">
      <c r="A863" s="40"/>
      <c r="B863" s="32"/>
      <c r="C863" s="32"/>
      <c r="D863" s="32"/>
      <c r="E863" s="71">
        <v>41089.0</v>
      </c>
      <c r="F863" s="32"/>
      <c r="G863" s="112" t="s">
        <v>597</v>
      </c>
      <c r="H863" s="33"/>
      <c r="I863" s="112" t="s">
        <v>2016</v>
      </c>
      <c r="J863" s="32"/>
      <c r="K863" s="144"/>
      <c r="L863" s="145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4.25" customHeight="1">
      <c r="A864" s="40"/>
      <c r="B864" s="32"/>
      <c r="C864" s="32"/>
      <c r="D864" s="32"/>
      <c r="E864" s="31"/>
      <c r="F864" s="32"/>
      <c r="G864" s="32"/>
      <c r="H864" s="33"/>
      <c r="I864" s="32"/>
      <c r="J864" s="32"/>
      <c r="K864" s="144"/>
      <c r="L864" s="145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4.25" customHeight="1">
      <c r="A865" s="40"/>
      <c r="B865" s="32"/>
      <c r="C865" s="32"/>
      <c r="D865" s="32"/>
      <c r="E865" s="31"/>
      <c r="F865" s="32"/>
      <c r="G865" s="32"/>
      <c r="H865" s="33"/>
      <c r="I865" s="32"/>
      <c r="J865" s="32"/>
      <c r="K865" s="144"/>
      <c r="L865" s="145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4.25" customHeight="1">
      <c r="A866" s="28">
        <v>128.0</v>
      </c>
      <c r="B866" s="29" t="s">
        <v>2066</v>
      </c>
      <c r="C866" s="29" t="s">
        <v>778</v>
      </c>
      <c r="D866" s="158" t="s">
        <v>2006</v>
      </c>
      <c r="E866" s="71" t="s">
        <v>2067</v>
      </c>
      <c r="F866" s="32"/>
      <c r="G866" s="32" t="s">
        <v>597</v>
      </c>
      <c r="H866" s="33"/>
      <c r="I866" s="32" t="s">
        <v>2030</v>
      </c>
      <c r="J866" s="32"/>
      <c r="K866" s="144"/>
      <c r="L866" s="145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4.25" customHeight="1">
      <c r="B867" s="34"/>
      <c r="C867" s="34"/>
      <c r="D867" s="34"/>
      <c r="E867" s="71" t="s">
        <v>2068</v>
      </c>
      <c r="F867" s="32"/>
      <c r="G867" s="112" t="s">
        <v>527</v>
      </c>
      <c r="H867" s="33"/>
      <c r="I867" s="112" t="s">
        <v>2069</v>
      </c>
      <c r="J867" s="32"/>
      <c r="K867" s="144"/>
      <c r="L867" s="145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4.25" customHeight="1">
      <c r="A868" s="40"/>
      <c r="B868" s="32" t="s">
        <v>1998</v>
      </c>
      <c r="C868" s="100" t="s">
        <v>3727</v>
      </c>
      <c r="D868" s="32"/>
      <c r="E868" s="71" t="s">
        <v>2070</v>
      </c>
      <c r="F868" s="32"/>
      <c r="G868" s="112" t="s">
        <v>780</v>
      </c>
      <c r="H868" s="33"/>
      <c r="I868" s="112" t="s">
        <v>2071</v>
      </c>
      <c r="J868" s="32"/>
      <c r="K868" s="144"/>
      <c r="L868" s="145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4.25" customHeight="1">
      <c r="A869" s="40"/>
      <c r="B869" s="32"/>
      <c r="C869" s="32"/>
      <c r="D869" s="32"/>
      <c r="E869" s="71" t="s">
        <v>2072</v>
      </c>
      <c r="F869" s="32"/>
      <c r="G869" s="32" t="s">
        <v>1541</v>
      </c>
      <c r="H869" s="33"/>
      <c r="I869" s="32"/>
      <c r="J869" s="32"/>
      <c r="K869" s="144"/>
      <c r="L869" s="145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4.25" customHeight="1">
      <c r="A870" s="40"/>
      <c r="B870" s="32"/>
      <c r="C870" s="32"/>
      <c r="D870" s="32"/>
      <c r="E870" s="71" t="s">
        <v>2073</v>
      </c>
      <c r="F870" s="32"/>
      <c r="G870" s="32" t="s">
        <v>96</v>
      </c>
      <c r="H870" s="33"/>
      <c r="I870" s="32"/>
      <c r="J870" s="32"/>
      <c r="K870" s="144"/>
      <c r="L870" s="145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4.25" customHeight="1">
      <c r="A871" s="40"/>
      <c r="B871" s="32"/>
      <c r="C871" s="32"/>
      <c r="D871" s="32"/>
      <c r="E871" s="71" t="s">
        <v>2074</v>
      </c>
      <c r="F871" s="32"/>
      <c r="G871" s="112" t="s">
        <v>1981</v>
      </c>
      <c r="H871" s="33"/>
      <c r="I871" s="32" t="s">
        <v>114</v>
      </c>
      <c r="J871" s="32"/>
      <c r="K871" s="144"/>
      <c r="L871" s="145"/>
      <c r="M871" s="32"/>
      <c r="N871" s="32"/>
      <c r="O871" s="32"/>
      <c r="P871" s="32" t="s">
        <v>3728</v>
      </c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4.25" customHeight="1">
      <c r="A872" s="40"/>
      <c r="B872" s="32"/>
      <c r="C872" s="32"/>
      <c r="D872" s="32"/>
      <c r="E872" s="71" t="s">
        <v>2075</v>
      </c>
      <c r="F872" s="32"/>
      <c r="G872" s="112" t="s">
        <v>548</v>
      </c>
      <c r="H872" s="33"/>
      <c r="I872" s="32" t="s">
        <v>2076</v>
      </c>
      <c r="J872" s="32"/>
      <c r="K872" s="144"/>
      <c r="L872" s="145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4.25" customHeight="1">
      <c r="A873" s="40"/>
      <c r="B873" s="32"/>
      <c r="C873" s="32"/>
      <c r="D873" s="32"/>
      <c r="E873" s="71" t="s">
        <v>2077</v>
      </c>
      <c r="F873" s="32"/>
      <c r="G873" s="112" t="s">
        <v>440</v>
      </c>
      <c r="H873" s="33"/>
      <c r="I873" s="32" t="s">
        <v>2078</v>
      </c>
      <c r="J873" s="32"/>
      <c r="K873" s="144"/>
      <c r="L873" s="145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3.5" customHeight="1">
      <c r="A874" s="40"/>
      <c r="B874" s="32"/>
      <c r="C874" s="32"/>
      <c r="D874" s="32"/>
      <c r="E874" s="71">
        <v>41467.0</v>
      </c>
      <c r="F874" s="32"/>
      <c r="G874" s="112" t="s">
        <v>597</v>
      </c>
      <c r="H874" s="33"/>
      <c r="I874" s="32" t="s">
        <v>2016</v>
      </c>
      <c r="J874" s="32"/>
      <c r="K874" s="144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4.25" customHeight="1">
      <c r="A875" s="40"/>
      <c r="B875" s="32"/>
      <c r="C875" s="32"/>
      <c r="D875" s="32"/>
      <c r="E875" s="31"/>
      <c r="F875" s="32"/>
      <c r="G875" s="32"/>
      <c r="H875" s="33"/>
      <c r="I875" s="32"/>
      <c r="J875" s="32"/>
      <c r="K875" s="144"/>
      <c r="L875" s="145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4.25" customHeight="1">
      <c r="A876" s="40"/>
      <c r="B876" s="32"/>
      <c r="C876" s="32"/>
      <c r="D876" s="32"/>
      <c r="E876" s="31"/>
      <c r="F876" s="32"/>
      <c r="G876" s="32"/>
      <c r="H876" s="33"/>
      <c r="I876" s="32"/>
      <c r="J876" s="32"/>
      <c r="K876" s="144"/>
      <c r="L876" s="145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4.25" customHeight="1">
      <c r="A877" s="28">
        <v>129.0</v>
      </c>
      <c r="B877" s="29" t="s">
        <v>2079</v>
      </c>
      <c r="C877" s="29" t="s">
        <v>1947</v>
      </c>
      <c r="D877" s="158" t="s">
        <v>2080</v>
      </c>
      <c r="E877" s="31" t="s">
        <v>3729</v>
      </c>
      <c r="F877" s="32"/>
      <c r="G877" s="112" t="s">
        <v>597</v>
      </c>
      <c r="H877" s="33"/>
      <c r="I877" s="32" t="s">
        <v>2030</v>
      </c>
      <c r="J877" s="32"/>
      <c r="K877" s="144"/>
      <c r="L877" s="145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4.25" customHeight="1">
      <c r="B878" s="34"/>
      <c r="C878" s="34"/>
      <c r="D878" s="34"/>
      <c r="E878" s="31" t="s">
        <v>3730</v>
      </c>
      <c r="F878" s="32"/>
      <c r="G878" s="112" t="s">
        <v>95</v>
      </c>
      <c r="H878" s="33"/>
      <c r="I878" s="32" t="s">
        <v>2083</v>
      </c>
      <c r="J878" s="32"/>
      <c r="K878" s="144"/>
      <c r="L878" s="145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4.25" customHeight="1">
      <c r="A879" s="40"/>
      <c r="B879" s="2" t="s">
        <v>1998</v>
      </c>
      <c r="C879" s="100" t="s">
        <v>3731</v>
      </c>
      <c r="D879" s="32"/>
      <c r="E879" s="31" t="s">
        <v>3732</v>
      </c>
      <c r="F879" s="32"/>
      <c r="G879" s="112" t="s">
        <v>219</v>
      </c>
      <c r="H879" s="33"/>
      <c r="I879" s="32" t="s">
        <v>2085</v>
      </c>
      <c r="J879" s="32"/>
      <c r="K879" s="144"/>
      <c r="L879" s="145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4.25" customHeight="1">
      <c r="A880" s="40"/>
      <c r="B880" s="32"/>
      <c r="C880" s="32"/>
      <c r="D880" s="32"/>
      <c r="E880" s="31" t="s">
        <v>3733</v>
      </c>
      <c r="F880" s="32"/>
      <c r="G880" s="112" t="s">
        <v>488</v>
      </c>
      <c r="H880" s="33"/>
      <c r="I880" s="32" t="s">
        <v>2087</v>
      </c>
      <c r="J880" s="32"/>
      <c r="K880" s="144"/>
      <c r="L880" s="145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4.25" customHeight="1">
      <c r="A881" s="40"/>
      <c r="B881" s="32"/>
      <c r="C881" s="32"/>
      <c r="D881" s="32"/>
      <c r="E881" s="31" t="s">
        <v>3734</v>
      </c>
      <c r="F881" s="32"/>
      <c r="G881" s="112" t="s">
        <v>2089</v>
      </c>
      <c r="H881" s="33"/>
      <c r="I881" s="32"/>
      <c r="J881" s="32"/>
      <c r="K881" s="144"/>
      <c r="L881" s="145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4.25" customHeight="1">
      <c r="A882" s="40"/>
      <c r="B882" s="32"/>
      <c r="C882" s="32"/>
      <c r="D882" s="32"/>
      <c r="E882" s="31" t="s">
        <v>3735</v>
      </c>
      <c r="F882" s="32"/>
      <c r="G882" s="112" t="s">
        <v>1955</v>
      </c>
      <c r="H882" s="33"/>
      <c r="I882" s="32" t="s">
        <v>2091</v>
      </c>
      <c r="J882" s="32"/>
      <c r="K882" s="144"/>
      <c r="L882" s="145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4.25" customHeight="1">
      <c r="A883" s="40"/>
      <c r="B883" s="32"/>
      <c r="C883" s="32"/>
      <c r="D883" s="32"/>
      <c r="E883" s="31" t="s">
        <v>3736</v>
      </c>
      <c r="F883" s="32"/>
      <c r="G883" s="112" t="s">
        <v>1955</v>
      </c>
      <c r="H883" s="33"/>
      <c r="I883" s="32" t="s">
        <v>2016</v>
      </c>
      <c r="J883" s="32"/>
      <c r="K883" s="144"/>
      <c r="L883" s="145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4.25" customHeight="1">
      <c r="A884" s="40"/>
      <c r="B884" s="32"/>
      <c r="C884" s="32"/>
      <c r="D884" s="32"/>
      <c r="E884" s="31"/>
      <c r="F884" s="32"/>
      <c r="G884" s="32"/>
      <c r="H884" s="33"/>
      <c r="I884" s="32"/>
      <c r="J884" s="32"/>
      <c r="K884" s="144"/>
      <c r="L884" s="145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4.25" customHeight="1">
      <c r="A885" s="28">
        <v>130.0</v>
      </c>
      <c r="B885" s="29" t="s">
        <v>2093</v>
      </c>
      <c r="C885" s="29" t="s">
        <v>1947</v>
      </c>
      <c r="D885" s="158" t="s">
        <v>2080</v>
      </c>
      <c r="E885" s="31" t="s">
        <v>2094</v>
      </c>
      <c r="F885" s="32"/>
      <c r="G885" s="112" t="s">
        <v>1955</v>
      </c>
      <c r="H885" s="33"/>
      <c r="I885" s="32" t="s">
        <v>2019</v>
      </c>
      <c r="J885" s="32"/>
      <c r="K885" s="144"/>
      <c r="L885" s="145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4.25" customHeight="1">
      <c r="B886" s="34"/>
      <c r="C886" s="34"/>
      <c r="D886" s="34"/>
      <c r="E886" s="31" t="s">
        <v>3737</v>
      </c>
      <c r="F886" s="32"/>
      <c r="G886" s="112" t="s">
        <v>488</v>
      </c>
      <c r="H886" s="33"/>
      <c r="I886" s="32"/>
      <c r="J886" s="32"/>
      <c r="K886" s="144"/>
      <c r="L886" s="145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4.25" customHeight="1">
      <c r="A887" s="40"/>
      <c r="B887" s="32" t="s">
        <v>1998</v>
      </c>
      <c r="C887" s="100" t="s">
        <v>3738</v>
      </c>
      <c r="D887" s="32"/>
      <c r="E887" s="31" t="s">
        <v>3739</v>
      </c>
      <c r="F887" s="32"/>
      <c r="G887" s="112" t="s">
        <v>219</v>
      </c>
      <c r="H887" s="33"/>
      <c r="I887" s="32" t="s">
        <v>2097</v>
      </c>
      <c r="J887" s="32"/>
      <c r="K887" s="144"/>
      <c r="L887" s="145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4.25" customHeight="1">
      <c r="A888" s="40"/>
      <c r="B888" s="32"/>
      <c r="C888" s="32"/>
      <c r="D888" s="32"/>
      <c r="E888" s="31" t="s">
        <v>3740</v>
      </c>
      <c r="F888" s="32"/>
      <c r="G888" s="112" t="s">
        <v>95</v>
      </c>
      <c r="H888" s="33"/>
      <c r="I888" s="32" t="s">
        <v>2099</v>
      </c>
      <c r="J888" s="32"/>
      <c r="K888" s="144"/>
      <c r="L888" s="145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4.25" customHeight="1">
      <c r="A889" s="40"/>
      <c r="B889" s="32"/>
      <c r="C889" s="32"/>
      <c r="D889" s="32"/>
      <c r="E889" s="31" t="s">
        <v>3741</v>
      </c>
      <c r="F889" s="32"/>
      <c r="G889" s="112" t="s">
        <v>114</v>
      </c>
      <c r="H889" s="33"/>
      <c r="I889" s="32"/>
      <c r="J889" s="32"/>
      <c r="K889" s="144"/>
      <c r="L889" s="145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4.25" customHeight="1">
      <c r="A890" s="40"/>
      <c r="B890" s="32"/>
      <c r="C890" s="32"/>
      <c r="D890" s="32"/>
      <c r="E890" s="31" t="s">
        <v>3742</v>
      </c>
      <c r="F890" s="32"/>
      <c r="G890" s="112" t="s">
        <v>504</v>
      </c>
      <c r="H890" s="33"/>
      <c r="I890" s="32" t="s">
        <v>2102</v>
      </c>
      <c r="J890" s="32"/>
      <c r="K890" s="144"/>
      <c r="L890" s="145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4.25" customHeight="1">
      <c r="A891" s="40"/>
      <c r="B891" s="32"/>
      <c r="C891" s="32"/>
      <c r="D891" s="32"/>
      <c r="E891" s="31" t="s">
        <v>3743</v>
      </c>
      <c r="F891" s="32"/>
      <c r="G891" s="112" t="s">
        <v>597</v>
      </c>
      <c r="H891" s="33"/>
      <c r="I891" s="32" t="s">
        <v>2027</v>
      </c>
      <c r="J891" s="32"/>
      <c r="K891" s="144"/>
      <c r="L891" s="145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4.25" customHeight="1">
      <c r="A892" s="40"/>
      <c r="B892" s="32"/>
      <c r="C892" s="32"/>
      <c r="D892" s="32"/>
      <c r="E892" s="31"/>
      <c r="F892" s="32"/>
      <c r="G892" s="32"/>
      <c r="H892" s="33"/>
      <c r="I892" s="32"/>
      <c r="J892" s="32"/>
      <c r="K892" s="144"/>
      <c r="L892" s="145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4.25" customHeight="1">
      <c r="A893" s="40"/>
      <c r="B893" s="32"/>
      <c r="C893" s="32"/>
      <c r="D893" s="32"/>
      <c r="E893" s="31"/>
      <c r="F893" s="32"/>
      <c r="G893" s="32"/>
      <c r="H893" s="33"/>
      <c r="I893" s="32"/>
      <c r="J893" s="32"/>
      <c r="K893" s="144"/>
      <c r="L893" s="145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4.25" customHeight="1">
      <c r="A894" s="28">
        <v>131.0</v>
      </c>
      <c r="B894" s="29" t="s">
        <v>2104</v>
      </c>
      <c r="C894" s="29" t="s">
        <v>3744</v>
      </c>
      <c r="D894" s="158" t="s">
        <v>2080</v>
      </c>
      <c r="E894" s="31" t="s">
        <v>3745</v>
      </c>
      <c r="F894" s="32"/>
      <c r="G894" s="112" t="s">
        <v>597</v>
      </c>
      <c r="H894" s="33"/>
      <c r="I894" s="32" t="s">
        <v>3746</v>
      </c>
      <c r="J894" s="32"/>
      <c r="K894" s="144"/>
      <c r="L894" s="145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4.25" customHeight="1">
      <c r="B895" s="34"/>
      <c r="C895" s="34"/>
      <c r="D895" s="34"/>
      <c r="E895" s="31" t="s">
        <v>3747</v>
      </c>
      <c r="F895" s="32"/>
      <c r="G895" s="112" t="s">
        <v>304</v>
      </c>
      <c r="H895" s="33"/>
      <c r="I895" s="32" t="s">
        <v>2032</v>
      </c>
      <c r="J895" s="32"/>
      <c r="K895" s="144"/>
      <c r="L895" s="145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4.25" customHeight="1">
      <c r="A896" s="40"/>
      <c r="B896" s="32" t="s">
        <v>1998</v>
      </c>
      <c r="C896" s="100" t="s">
        <v>3748</v>
      </c>
      <c r="D896" s="32"/>
      <c r="E896" s="31" t="s">
        <v>3749</v>
      </c>
      <c r="F896" s="32"/>
      <c r="G896" s="112" t="s">
        <v>406</v>
      </c>
      <c r="H896" s="33"/>
      <c r="I896" s="32" t="s">
        <v>2059</v>
      </c>
      <c r="J896" s="32"/>
      <c r="K896" s="144"/>
      <c r="L896" s="145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4.25" customHeight="1">
      <c r="A897" s="40"/>
      <c r="B897" s="32"/>
      <c r="C897" s="32"/>
      <c r="D897" s="32"/>
      <c r="E897" s="31" t="s">
        <v>3750</v>
      </c>
      <c r="F897" s="32"/>
      <c r="G897" s="112" t="s">
        <v>127</v>
      </c>
      <c r="H897" s="33"/>
      <c r="I897" s="32"/>
      <c r="J897" s="32"/>
      <c r="K897" s="144"/>
      <c r="L897" s="145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4.25" customHeight="1">
      <c r="A898" s="40"/>
      <c r="B898" s="32"/>
      <c r="C898" s="32"/>
      <c r="D898" s="32"/>
      <c r="E898" s="31" t="s">
        <v>3751</v>
      </c>
      <c r="F898" s="32"/>
      <c r="G898" s="112" t="s">
        <v>69</v>
      </c>
      <c r="H898" s="33"/>
      <c r="I898" s="32"/>
      <c r="J898" s="32"/>
      <c r="K898" s="144"/>
      <c r="L898" s="145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4.25" customHeight="1">
      <c r="A899" s="40"/>
      <c r="B899" s="32"/>
      <c r="C899" s="32"/>
      <c r="D899" s="32"/>
      <c r="E899" s="31" t="s">
        <v>3752</v>
      </c>
      <c r="F899" s="32"/>
      <c r="G899" s="112" t="s">
        <v>705</v>
      </c>
      <c r="H899" s="33"/>
      <c r="I899" s="32"/>
      <c r="J899" s="32"/>
      <c r="K899" s="144"/>
      <c r="L899" s="145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4.25" customHeight="1">
      <c r="A900" s="40"/>
      <c r="B900" s="32"/>
      <c r="C900" s="32"/>
      <c r="D900" s="32"/>
      <c r="E900" s="31" t="s">
        <v>3753</v>
      </c>
      <c r="F900" s="32"/>
      <c r="G900" s="112" t="s">
        <v>330</v>
      </c>
      <c r="H900" s="33"/>
      <c r="I900" s="32"/>
      <c r="J900" s="32"/>
      <c r="K900" s="144"/>
      <c r="L900" s="145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4.25" customHeight="1">
      <c r="A901" s="40"/>
      <c r="B901" s="32"/>
      <c r="C901" s="32"/>
      <c r="D901" s="32"/>
      <c r="E901" s="31" t="s">
        <v>3754</v>
      </c>
      <c r="F901" s="32"/>
      <c r="G901" s="112" t="s">
        <v>79</v>
      </c>
      <c r="H901" s="33"/>
      <c r="I901" s="32" t="s">
        <v>3755</v>
      </c>
      <c r="J901" s="32"/>
      <c r="K901" s="144"/>
      <c r="L901" s="145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4.25" customHeight="1">
      <c r="A902" s="40"/>
      <c r="B902" s="32"/>
      <c r="C902" s="32"/>
      <c r="D902" s="32"/>
      <c r="E902" s="31" t="s">
        <v>3756</v>
      </c>
      <c r="F902" s="32"/>
      <c r="G902" s="112" t="s">
        <v>79</v>
      </c>
      <c r="H902" s="33"/>
      <c r="I902" s="32" t="s">
        <v>2016</v>
      </c>
      <c r="J902" s="32"/>
      <c r="K902" s="144"/>
      <c r="L902" s="145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4.25" customHeight="1">
      <c r="A903" s="40"/>
      <c r="B903" s="32"/>
      <c r="C903" s="32"/>
      <c r="D903" s="32"/>
      <c r="E903" s="31"/>
      <c r="F903" s="32"/>
      <c r="G903" s="32"/>
      <c r="H903" s="33"/>
      <c r="I903" s="32"/>
      <c r="J903" s="32"/>
      <c r="K903" s="144"/>
      <c r="L903" s="145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4.25" customHeight="1">
      <c r="A904" s="28">
        <v>132.0</v>
      </c>
      <c r="B904" s="29" t="s">
        <v>3360</v>
      </c>
      <c r="C904" s="29" t="s">
        <v>3744</v>
      </c>
      <c r="D904" s="158" t="s">
        <v>2080</v>
      </c>
      <c r="E904" s="166" t="s">
        <v>3757</v>
      </c>
      <c r="F904" s="32"/>
      <c r="G904" s="112" t="s">
        <v>79</v>
      </c>
      <c r="H904" s="33"/>
      <c r="I904" s="32" t="s">
        <v>2019</v>
      </c>
      <c r="J904" s="32"/>
      <c r="K904" s="144"/>
      <c r="L904" s="145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4.25" customHeight="1">
      <c r="B905" s="34"/>
      <c r="C905" s="34"/>
      <c r="D905" s="34"/>
      <c r="E905" s="31" t="s">
        <v>3758</v>
      </c>
      <c r="F905" s="32"/>
      <c r="G905" s="112" t="s">
        <v>69</v>
      </c>
      <c r="H905" s="33"/>
      <c r="I905" s="32"/>
      <c r="J905" s="32"/>
      <c r="K905" s="144"/>
      <c r="L905" s="145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4.25" customHeight="1">
      <c r="A906" s="40"/>
      <c r="B906" s="32" t="s">
        <v>1998</v>
      </c>
      <c r="C906" s="100" t="s">
        <v>3759</v>
      </c>
      <c r="D906" s="32"/>
      <c r="E906" s="31" t="s">
        <v>3760</v>
      </c>
      <c r="F906" s="32"/>
      <c r="G906" s="112" t="s">
        <v>705</v>
      </c>
      <c r="H906" s="33"/>
      <c r="I906" s="32"/>
      <c r="J906" s="32"/>
      <c r="K906" s="144"/>
      <c r="L906" s="145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4.25" customHeight="1">
      <c r="A907" s="40"/>
      <c r="B907" s="32"/>
      <c r="C907" s="32"/>
      <c r="D907" s="32"/>
      <c r="E907" s="31" t="s">
        <v>3761</v>
      </c>
      <c r="F907" s="32"/>
      <c r="G907" s="112" t="s">
        <v>330</v>
      </c>
      <c r="H907" s="33"/>
      <c r="I907" s="32"/>
      <c r="J907" s="32"/>
      <c r="K907" s="144"/>
      <c r="L907" s="145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4.25" customHeight="1">
      <c r="A908" s="40"/>
      <c r="B908" s="32"/>
      <c r="C908" s="32"/>
      <c r="D908" s="32"/>
      <c r="E908" s="31" t="s">
        <v>3762</v>
      </c>
      <c r="F908" s="32"/>
      <c r="G908" s="112" t="s">
        <v>127</v>
      </c>
      <c r="H908" s="33"/>
      <c r="I908" s="32"/>
      <c r="J908" s="32"/>
      <c r="K908" s="144"/>
      <c r="L908" s="145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4.25" customHeight="1">
      <c r="A909" s="40"/>
      <c r="B909" s="32"/>
      <c r="C909" s="32"/>
      <c r="D909" s="32"/>
      <c r="E909" s="31" t="s">
        <v>3763</v>
      </c>
      <c r="F909" s="32"/>
      <c r="G909" s="112" t="s">
        <v>406</v>
      </c>
      <c r="H909" s="33"/>
      <c r="I909" s="32" t="s">
        <v>2059</v>
      </c>
      <c r="J909" s="32"/>
      <c r="K909" s="144"/>
      <c r="L909" s="145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4.25" customHeight="1">
      <c r="A910" s="40"/>
      <c r="B910" s="32"/>
      <c r="C910" s="32"/>
      <c r="D910" s="32"/>
      <c r="E910" s="31" t="s">
        <v>3764</v>
      </c>
      <c r="F910" s="32"/>
      <c r="G910" s="112" t="s">
        <v>304</v>
      </c>
      <c r="H910" s="33"/>
      <c r="I910" s="32" t="s">
        <v>3765</v>
      </c>
      <c r="J910" s="32"/>
      <c r="K910" s="144"/>
      <c r="L910" s="145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4.25" customHeight="1">
      <c r="A911" s="40"/>
      <c r="B911" s="32"/>
      <c r="C911" s="32"/>
      <c r="D911" s="32"/>
      <c r="E911" s="31" t="s">
        <v>3766</v>
      </c>
      <c r="F911" s="32"/>
      <c r="G911" s="112" t="s">
        <v>597</v>
      </c>
      <c r="H911" s="33"/>
      <c r="I911" s="32" t="s">
        <v>2027</v>
      </c>
      <c r="J911" s="32"/>
      <c r="K911" s="144"/>
      <c r="L911" s="145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4.25" customHeight="1">
      <c r="A912" s="40"/>
      <c r="B912" s="32"/>
      <c r="C912" s="32"/>
      <c r="D912" s="32"/>
      <c r="E912" s="31"/>
      <c r="F912" s="32"/>
      <c r="G912" s="32"/>
      <c r="H912" s="33"/>
      <c r="I912" s="32"/>
      <c r="J912" s="32"/>
      <c r="K912" s="144"/>
      <c r="L912" s="145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4.25" customHeight="1">
      <c r="A913" s="40"/>
      <c r="B913" s="32"/>
      <c r="C913" s="32"/>
      <c r="D913" s="32"/>
      <c r="E913" s="31"/>
      <c r="F913" s="32"/>
      <c r="G913" s="32"/>
      <c r="H913" s="33"/>
      <c r="I913" s="32"/>
      <c r="J913" s="32"/>
      <c r="K913" s="144"/>
      <c r="L913" s="145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4.25" customHeight="1">
      <c r="A914" s="40"/>
      <c r="B914" s="32"/>
      <c r="C914" s="32"/>
      <c r="D914" s="32"/>
      <c r="E914" s="31"/>
      <c r="F914" s="32"/>
      <c r="G914" s="32"/>
      <c r="H914" s="33"/>
      <c r="I914" s="32"/>
      <c r="J914" s="32"/>
      <c r="K914" s="144"/>
      <c r="L914" s="145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4.25" customHeight="1">
      <c r="A915" s="40"/>
      <c r="B915" s="32"/>
      <c r="C915" s="32"/>
      <c r="D915" s="32"/>
      <c r="E915" s="31"/>
      <c r="F915" s="32"/>
      <c r="G915" s="32"/>
      <c r="H915" s="33"/>
      <c r="I915" s="32"/>
      <c r="J915" s="32"/>
      <c r="K915" s="144"/>
      <c r="L915" s="145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4.25" customHeight="1">
      <c r="A916" s="40"/>
      <c r="B916" s="32"/>
      <c r="C916" s="32"/>
      <c r="D916" s="32"/>
      <c r="E916" s="31"/>
      <c r="F916" s="32"/>
      <c r="G916" s="32"/>
      <c r="H916" s="33"/>
      <c r="I916" s="32"/>
      <c r="J916" s="32"/>
      <c r="K916" s="144"/>
      <c r="L916" s="145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4.25" customHeight="1">
      <c r="A917" s="40"/>
      <c r="B917" s="32"/>
      <c r="C917" s="32"/>
      <c r="D917" s="32"/>
      <c r="E917" s="31"/>
      <c r="F917" s="32"/>
      <c r="G917" s="32"/>
      <c r="H917" s="33"/>
      <c r="I917" s="32"/>
      <c r="J917" s="32"/>
      <c r="K917" s="144"/>
      <c r="L917" s="145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4.25" customHeight="1">
      <c r="A918" s="40"/>
      <c r="B918" s="32"/>
      <c r="C918" s="32"/>
      <c r="D918" s="32"/>
      <c r="E918" s="31"/>
      <c r="F918" s="32"/>
      <c r="G918" s="32"/>
      <c r="H918" s="33"/>
      <c r="I918" s="32"/>
      <c r="J918" s="32"/>
      <c r="K918" s="144"/>
      <c r="L918" s="145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4.25" customHeight="1">
      <c r="A919" s="40"/>
      <c r="B919" s="32"/>
      <c r="C919" s="32"/>
      <c r="D919" s="32"/>
      <c r="E919" s="31"/>
      <c r="F919" s="32"/>
      <c r="G919" s="32"/>
      <c r="H919" s="33"/>
      <c r="I919" s="32"/>
      <c r="J919" s="32"/>
      <c r="K919" s="144"/>
      <c r="L919" s="145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4.25" customHeight="1">
      <c r="A920" s="40"/>
      <c r="B920" s="32"/>
      <c r="C920" s="32"/>
      <c r="D920" s="32"/>
      <c r="E920" s="31"/>
      <c r="F920" s="32"/>
      <c r="G920" s="32"/>
      <c r="H920" s="33"/>
      <c r="I920" s="32"/>
      <c r="J920" s="32"/>
      <c r="K920" s="144"/>
      <c r="L920" s="145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4.25" customHeight="1">
      <c r="A921" s="40"/>
      <c r="B921" s="32"/>
      <c r="C921" s="32"/>
      <c r="D921" s="32"/>
      <c r="E921" s="31"/>
      <c r="F921" s="32"/>
      <c r="G921" s="32"/>
      <c r="H921" s="33"/>
      <c r="I921" s="32"/>
      <c r="J921" s="32"/>
      <c r="K921" s="144"/>
      <c r="L921" s="145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4.25" customHeight="1">
      <c r="A922" s="40"/>
      <c r="B922" s="32"/>
      <c r="C922" s="32"/>
      <c r="D922" s="32"/>
      <c r="E922" s="31"/>
      <c r="F922" s="32"/>
      <c r="G922" s="32"/>
      <c r="H922" s="33"/>
      <c r="I922" s="32"/>
      <c r="J922" s="32"/>
      <c r="K922" s="144"/>
      <c r="L922" s="145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4.25" customHeight="1">
      <c r="A923" s="40"/>
      <c r="B923" s="32"/>
      <c r="C923" s="32"/>
      <c r="D923" s="32"/>
      <c r="E923" s="31"/>
      <c r="F923" s="32"/>
      <c r="G923" s="32"/>
      <c r="H923" s="33"/>
      <c r="I923" s="32"/>
      <c r="J923" s="32"/>
      <c r="K923" s="144"/>
      <c r="L923" s="145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4.25" customHeight="1">
      <c r="A924" s="40"/>
      <c r="B924" s="32"/>
      <c r="C924" s="32"/>
      <c r="D924" s="32"/>
      <c r="E924" s="31"/>
      <c r="F924" s="32"/>
      <c r="G924" s="32"/>
      <c r="H924" s="33"/>
      <c r="I924" s="32"/>
      <c r="J924" s="32"/>
      <c r="K924" s="144"/>
      <c r="L924" s="145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4.25" customHeight="1">
      <c r="A925" s="40"/>
      <c r="B925" s="32"/>
      <c r="C925" s="32"/>
      <c r="D925" s="32"/>
      <c r="E925" s="31"/>
      <c r="F925" s="32"/>
      <c r="G925" s="32"/>
      <c r="H925" s="33"/>
      <c r="I925" s="32"/>
      <c r="J925" s="32"/>
      <c r="K925" s="144"/>
      <c r="L925" s="145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4.25" customHeight="1">
      <c r="A926" s="40"/>
      <c r="B926" s="32"/>
      <c r="C926" s="32"/>
      <c r="D926" s="32"/>
      <c r="E926" s="31"/>
      <c r="F926" s="32"/>
      <c r="G926" s="32"/>
      <c r="H926" s="33"/>
      <c r="I926" s="32"/>
      <c r="J926" s="32"/>
      <c r="K926" s="144"/>
      <c r="L926" s="145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4.25" customHeight="1">
      <c r="A927" s="40"/>
      <c r="B927" s="32"/>
      <c r="C927" s="32"/>
      <c r="D927" s="32"/>
      <c r="E927" s="31"/>
      <c r="F927" s="32"/>
      <c r="G927" s="32"/>
      <c r="H927" s="33"/>
      <c r="I927" s="32"/>
      <c r="J927" s="32"/>
      <c r="K927" s="144"/>
      <c r="L927" s="145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4.25" customHeight="1">
      <c r="A928" s="40"/>
      <c r="B928" s="32"/>
      <c r="C928" s="32"/>
      <c r="D928" s="32"/>
      <c r="E928" s="31"/>
      <c r="F928" s="32"/>
      <c r="G928" s="32"/>
      <c r="H928" s="33"/>
      <c r="I928" s="32"/>
      <c r="J928" s="32"/>
      <c r="K928" s="144"/>
      <c r="L928" s="145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4.25" customHeight="1">
      <c r="A929" s="40"/>
      <c r="B929" s="32"/>
      <c r="C929" s="32"/>
      <c r="D929" s="32"/>
      <c r="E929" s="31"/>
      <c r="F929" s="32"/>
      <c r="G929" s="32"/>
      <c r="H929" s="33"/>
      <c r="I929" s="32"/>
      <c r="J929" s="32"/>
      <c r="K929" s="144"/>
      <c r="L929" s="145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4.25" customHeight="1">
      <c r="A930" s="40"/>
      <c r="B930" s="32"/>
      <c r="C930" s="32"/>
      <c r="D930" s="32"/>
      <c r="E930" s="31"/>
      <c r="F930" s="32"/>
      <c r="G930" s="32"/>
      <c r="H930" s="33"/>
      <c r="I930" s="32"/>
      <c r="J930" s="32"/>
      <c r="K930" s="144"/>
      <c r="L930" s="145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4.25" customHeight="1">
      <c r="A931" s="40"/>
      <c r="B931" s="32"/>
      <c r="C931" s="32"/>
      <c r="D931" s="32"/>
      <c r="E931" s="31"/>
      <c r="F931" s="32"/>
      <c r="G931" s="32"/>
      <c r="H931" s="33"/>
      <c r="I931" s="32"/>
      <c r="J931" s="32"/>
      <c r="K931" s="144"/>
      <c r="L931" s="145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4.25" customHeight="1">
      <c r="A932" s="40"/>
      <c r="B932" s="32"/>
      <c r="C932" s="32"/>
      <c r="D932" s="32"/>
      <c r="E932" s="31"/>
      <c r="F932" s="32"/>
      <c r="G932" s="32"/>
      <c r="H932" s="33"/>
      <c r="I932" s="32"/>
      <c r="J932" s="32"/>
      <c r="K932" s="144"/>
      <c r="L932" s="145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4.25" customHeight="1">
      <c r="A933" s="40"/>
      <c r="B933" s="32"/>
      <c r="C933" s="32"/>
      <c r="D933" s="32"/>
      <c r="E933" s="31"/>
      <c r="F933" s="32"/>
      <c r="G933" s="32"/>
      <c r="H933" s="33"/>
      <c r="I933" s="32"/>
      <c r="J933" s="32"/>
      <c r="K933" s="144"/>
      <c r="L933" s="145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4.25" customHeight="1">
      <c r="A934" s="40"/>
      <c r="B934" s="32"/>
      <c r="C934" s="32"/>
      <c r="D934" s="32"/>
      <c r="E934" s="31"/>
      <c r="F934" s="32"/>
      <c r="G934" s="32"/>
      <c r="H934" s="33"/>
      <c r="I934" s="32"/>
      <c r="J934" s="32"/>
      <c r="K934" s="144"/>
      <c r="L934" s="145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4.25" customHeight="1">
      <c r="A935" s="40"/>
      <c r="B935" s="32"/>
      <c r="C935" s="32"/>
      <c r="D935" s="32"/>
      <c r="E935" s="31"/>
      <c r="F935" s="32"/>
      <c r="G935" s="32"/>
      <c r="H935" s="33"/>
      <c r="I935" s="32"/>
      <c r="J935" s="32"/>
      <c r="K935" s="144"/>
      <c r="L935" s="145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4.25" customHeight="1">
      <c r="A936" s="40"/>
      <c r="B936" s="32"/>
      <c r="C936" s="32"/>
      <c r="D936" s="32"/>
      <c r="E936" s="31"/>
      <c r="F936" s="32"/>
      <c r="G936" s="32"/>
      <c r="H936" s="33"/>
      <c r="I936" s="32"/>
      <c r="J936" s="32"/>
      <c r="K936" s="144"/>
      <c r="L936" s="145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4.25" customHeight="1">
      <c r="A937" s="40"/>
      <c r="B937" s="32"/>
      <c r="C937" s="32"/>
      <c r="D937" s="32"/>
      <c r="E937" s="31"/>
      <c r="F937" s="32"/>
      <c r="G937" s="32"/>
      <c r="H937" s="33"/>
      <c r="I937" s="32"/>
      <c r="J937" s="32"/>
      <c r="K937" s="144"/>
      <c r="L937" s="145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4.25" customHeight="1">
      <c r="A938" s="40"/>
      <c r="B938" s="32"/>
      <c r="C938" s="32"/>
      <c r="D938" s="32"/>
      <c r="E938" s="31"/>
      <c r="F938" s="32"/>
      <c r="G938" s="32"/>
      <c r="H938" s="33"/>
      <c r="I938" s="32"/>
      <c r="J938" s="32"/>
      <c r="K938" s="144"/>
      <c r="L938" s="145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4.25" customHeight="1">
      <c r="A939" s="40"/>
      <c r="B939" s="32"/>
      <c r="C939" s="32"/>
      <c r="D939" s="32"/>
      <c r="E939" s="31"/>
      <c r="F939" s="32"/>
      <c r="G939" s="32"/>
      <c r="H939" s="33"/>
      <c r="I939" s="32"/>
      <c r="J939" s="32"/>
      <c r="K939" s="144"/>
      <c r="L939" s="145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4.25" customHeight="1">
      <c r="A940" s="40"/>
      <c r="B940" s="32"/>
      <c r="C940" s="32"/>
      <c r="D940" s="32"/>
      <c r="E940" s="31"/>
      <c r="F940" s="32"/>
      <c r="G940" s="32"/>
      <c r="H940" s="33"/>
      <c r="I940" s="32"/>
      <c r="J940" s="32"/>
      <c r="K940" s="144"/>
      <c r="L940" s="145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4.25" customHeight="1">
      <c r="A941" s="40"/>
      <c r="B941" s="32"/>
      <c r="C941" s="32"/>
      <c r="D941" s="32"/>
      <c r="E941" s="31"/>
      <c r="F941" s="32"/>
      <c r="G941" s="32"/>
      <c r="H941" s="33"/>
      <c r="I941" s="32"/>
      <c r="J941" s="32"/>
      <c r="K941" s="144"/>
      <c r="L941" s="145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4.25" customHeight="1">
      <c r="A942" s="40"/>
      <c r="B942" s="32"/>
      <c r="C942" s="32"/>
      <c r="D942" s="32"/>
      <c r="E942" s="31"/>
      <c r="F942" s="32"/>
      <c r="G942" s="32"/>
      <c r="H942" s="33"/>
      <c r="I942" s="32"/>
      <c r="J942" s="32"/>
      <c r="K942" s="144"/>
      <c r="L942" s="145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4.25" customHeight="1">
      <c r="A943" s="40"/>
      <c r="B943" s="32"/>
      <c r="C943" s="32"/>
      <c r="D943" s="32"/>
      <c r="E943" s="31"/>
      <c r="F943" s="32"/>
      <c r="G943" s="32"/>
      <c r="H943" s="33"/>
      <c r="I943" s="32"/>
      <c r="J943" s="32"/>
      <c r="K943" s="144"/>
      <c r="L943" s="145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4.25" customHeight="1">
      <c r="A944" s="40"/>
      <c r="B944" s="32"/>
      <c r="C944" s="32"/>
      <c r="D944" s="32"/>
      <c r="E944" s="31"/>
      <c r="F944" s="32"/>
      <c r="G944" s="32"/>
      <c r="H944" s="33"/>
      <c r="I944" s="32"/>
      <c r="J944" s="32"/>
      <c r="K944" s="144"/>
      <c r="L944" s="145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4.25" customHeight="1">
      <c r="A945" s="40"/>
      <c r="B945" s="32"/>
      <c r="C945" s="32"/>
      <c r="D945" s="32"/>
      <c r="E945" s="31"/>
      <c r="F945" s="32"/>
      <c r="G945" s="32"/>
      <c r="H945" s="33"/>
      <c r="I945" s="32"/>
      <c r="J945" s="32"/>
      <c r="K945" s="144"/>
      <c r="L945" s="145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4.25" customHeight="1">
      <c r="A946" s="40"/>
      <c r="B946" s="32"/>
      <c r="C946" s="32"/>
      <c r="D946" s="32"/>
      <c r="E946" s="31"/>
      <c r="F946" s="32"/>
      <c r="G946" s="32"/>
      <c r="H946" s="33"/>
      <c r="I946" s="32"/>
      <c r="J946" s="32"/>
      <c r="K946" s="144"/>
      <c r="L946" s="145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4.25" customHeight="1">
      <c r="A947" s="40"/>
      <c r="B947" s="32"/>
      <c r="C947" s="32"/>
      <c r="D947" s="32"/>
      <c r="E947" s="31"/>
      <c r="F947" s="32"/>
      <c r="G947" s="32"/>
      <c r="H947" s="33"/>
      <c r="I947" s="32"/>
      <c r="J947" s="32"/>
      <c r="K947" s="144"/>
      <c r="L947" s="145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4.25" customHeight="1">
      <c r="A948" s="40"/>
      <c r="B948" s="32"/>
      <c r="C948" s="32"/>
      <c r="D948" s="32"/>
      <c r="E948" s="31"/>
      <c r="F948" s="32"/>
      <c r="G948" s="32"/>
      <c r="H948" s="33"/>
      <c r="I948" s="32"/>
      <c r="J948" s="32"/>
      <c r="K948" s="144"/>
      <c r="L948" s="145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4.25" customHeight="1">
      <c r="A949" s="40"/>
      <c r="B949" s="32"/>
      <c r="C949" s="32"/>
      <c r="D949" s="32"/>
      <c r="E949" s="31"/>
      <c r="F949" s="32"/>
      <c r="G949" s="32"/>
      <c r="H949" s="33"/>
      <c r="I949" s="32"/>
      <c r="J949" s="32"/>
      <c r="K949" s="144"/>
      <c r="L949" s="145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4.25" customHeight="1">
      <c r="A950" s="40"/>
      <c r="B950" s="32"/>
      <c r="C950" s="32"/>
      <c r="D950" s="32"/>
      <c r="E950" s="31"/>
      <c r="F950" s="32"/>
      <c r="G950" s="32"/>
      <c r="H950" s="33"/>
      <c r="I950" s="32"/>
      <c r="J950" s="32"/>
      <c r="K950" s="144"/>
      <c r="L950" s="145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4.25" customHeight="1">
      <c r="A951" s="40"/>
      <c r="B951" s="32"/>
      <c r="C951" s="32"/>
      <c r="D951" s="32"/>
      <c r="E951" s="31"/>
      <c r="F951" s="32"/>
      <c r="G951" s="32"/>
      <c r="H951" s="33"/>
      <c r="I951" s="32"/>
      <c r="J951" s="32"/>
      <c r="K951" s="144"/>
      <c r="L951" s="145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4.25" customHeight="1">
      <c r="A952" s="40"/>
      <c r="B952" s="32"/>
      <c r="C952" s="32"/>
      <c r="D952" s="32"/>
      <c r="E952" s="31"/>
      <c r="F952" s="32"/>
      <c r="G952" s="32"/>
      <c r="H952" s="33"/>
      <c r="I952" s="32"/>
      <c r="J952" s="32"/>
      <c r="K952" s="144"/>
      <c r="L952" s="145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4.25" customHeight="1">
      <c r="A953" s="40"/>
      <c r="B953" s="32"/>
      <c r="C953" s="32"/>
      <c r="D953" s="32"/>
      <c r="E953" s="31"/>
      <c r="F953" s="32"/>
      <c r="G953" s="32"/>
      <c r="H953" s="33"/>
      <c r="I953" s="32"/>
      <c r="J953" s="32"/>
      <c r="K953" s="144"/>
      <c r="L953" s="145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4.25" customHeight="1">
      <c r="A954" s="40"/>
      <c r="B954" s="32"/>
      <c r="C954" s="32"/>
      <c r="D954" s="32"/>
      <c r="E954" s="31"/>
      <c r="F954" s="32"/>
      <c r="G954" s="32"/>
      <c r="H954" s="33"/>
      <c r="I954" s="32"/>
      <c r="J954" s="32"/>
      <c r="K954" s="144"/>
      <c r="L954" s="145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4.25" customHeight="1">
      <c r="A955" s="40"/>
      <c r="B955" s="32"/>
      <c r="C955" s="32"/>
      <c r="D955" s="32"/>
      <c r="E955" s="31"/>
      <c r="F955" s="32"/>
      <c r="G955" s="32"/>
      <c r="H955" s="33"/>
      <c r="I955" s="32"/>
      <c r="J955" s="32"/>
      <c r="K955" s="144"/>
      <c r="L955" s="145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4.25" customHeight="1">
      <c r="A956" s="40"/>
      <c r="B956" s="32"/>
      <c r="C956" s="32"/>
      <c r="D956" s="32"/>
      <c r="E956" s="31"/>
      <c r="F956" s="32"/>
      <c r="G956" s="32"/>
      <c r="H956" s="33"/>
      <c r="I956" s="32"/>
      <c r="J956" s="32"/>
      <c r="K956" s="144"/>
      <c r="L956" s="145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4.25" customHeight="1">
      <c r="A957" s="40"/>
      <c r="B957" s="32"/>
      <c r="C957" s="32"/>
      <c r="D957" s="32"/>
      <c r="E957" s="31"/>
      <c r="F957" s="32"/>
      <c r="G957" s="32"/>
      <c r="H957" s="33"/>
      <c r="I957" s="32"/>
      <c r="J957" s="32"/>
      <c r="K957" s="144"/>
      <c r="L957" s="145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4.25" customHeight="1">
      <c r="A958" s="40"/>
      <c r="B958" s="32"/>
      <c r="C958" s="32"/>
      <c r="D958" s="32"/>
      <c r="E958" s="31"/>
      <c r="F958" s="32"/>
      <c r="G958" s="32"/>
      <c r="H958" s="33"/>
      <c r="I958" s="32"/>
      <c r="J958" s="32"/>
      <c r="K958" s="144"/>
      <c r="L958" s="145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4.25" customHeight="1">
      <c r="A959" s="40"/>
      <c r="B959" s="32"/>
      <c r="C959" s="32"/>
      <c r="D959" s="32"/>
      <c r="E959" s="31"/>
      <c r="F959" s="32"/>
      <c r="G959" s="32"/>
      <c r="H959" s="33"/>
      <c r="I959" s="32"/>
      <c r="J959" s="32"/>
      <c r="K959" s="144"/>
      <c r="L959" s="145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4.25" customHeight="1">
      <c r="A960" s="40"/>
      <c r="B960" s="32"/>
      <c r="C960" s="32"/>
      <c r="D960" s="32"/>
      <c r="E960" s="31"/>
      <c r="F960" s="32"/>
      <c r="G960" s="32"/>
      <c r="H960" s="33"/>
      <c r="I960" s="32"/>
      <c r="J960" s="32"/>
      <c r="K960" s="144"/>
      <c r="L960" s="145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4.25" customHeight="1">
      <c r="A961" s="40"/>
      <c r="B961" s="32"/>
      <c r="C961" s="32"/>
      <c r="D961" s="32"/>
      <c r="E961" s="31"/>
      <c r="F961" s="32"/>
      <c r="G961" s="32"/>
      <c r="H961" s="33"/>
      <c r="I961" s="32"/>
      <c r="J961" s="32"/>
      <c r="K961" s="144"/>
      <c r="L961" s="145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4.25" customHeight="1">
      <c r="A962" s="40"/>
      <c r="B962" s="32"/>
      <c r="C962" s="32"/>
      <c r="D962" s="32"/>
      <c r="E962" s="31"/>
      <c r="F962" s="32"/>
      <c r="G962" s="32"/>
      <c r="H962" s="33"/>
      <c r="I962" s="32"/>
      <c r="J962" s="32"/>
      <c r="K962" s="144"/>
      <c r="L962" s="145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4.25" customHeight="1">
      <c r="A963" s="40"/>
      <c r="B963" s="32"/>
      <c r="C963" s="32"/>
      <c r="D963" s="32"/>
      <c r="E963" s="31"/>
      <c r="F963" s="32"/>
      <c r="G963" s="32"/>
      <c r="H963" s="33"/>
      <c r="I963" s="32"/>
      <c r="J963" s="32"/>
      <c r="K963" s="144"/>
      <c r="L963" s="145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4.25" customHeight="1">
      <c r="A964" s="40"/>
      <c r="B964" s="32"/>
      <c r="C964" s="32"/>
      <c r="D964" s="32"/>
      <c r="E964" s="31"/>
      <c r="F964" s="32"/>
      <c r="G964" s="32"/>
      <c r="H964" s="33"/>
      <c r="I964" s="32"/>
      <c r="J964" s="32"/>
      <c r="K964" s="144"/>
      <c r="L964" s="145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4.25" customHeight="1">
      <c r="A965" s="40"/>
      <c r="B965" s="32"/>
      <c r="C965" s="32"/>
      <c r="D965" s="32"/>
      <c r="E965" s="31"/>
      <c r="F965" s="32"/>
      <c r="G965" s="32"/>
      <c r="H965" s="33"/>
      <c r="I965" s="32"/>
      <c r="J965" s="32"/>
      <c r="K965" s="144"/>
      <c r="L965" s="145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4.25" customHeight="1">
      <c r="A966" s="40"/>
      <c r="B966" s="32"/>
      <c r="C966" s="32"/>
      <c r="D966" s="32"/>
      <c r="E966" s="31"/>
      <c r="F966" s="32"/>
      <c r="G966" s="32"/>
      <c r="H966" s="33"/>
      <c r="I966" s="32"/>
      <c r="J966" s="32"/>
      <c r="K966" s="144"/>
      <c r="L966" s="145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4.25" customHeight="1">
      <c r="A967" s="40"/>
      <c r="B967" s="32"/>
      <c r="C967" s="32"/>
      <c r="D967" s="32"/>
      <c r="E967" s="31"/>
      <c r="F967" s="32"/>
      <c r="G967" s="32"/>
      <c r="H967" s="33"/>
      <c r="I967" s="32"/>
      <c r="J967" s="32"/>
      <c r="K967" s="144"/>
      <c r="L967" s="145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4.25" customHeight="1">
      <c r="A968" s="40"/>
      <c r="B968" s="32"/>
      <c r="C968" s="32"/>
      <c r="D968" s="32"/>
      <c r="E968" s="31"/>
      <c r="F968" s="32"/>
      <c r="G968" s="32"/>
      <c r="H968" s="33"/>
      <c r="I968" s="32"/>
      <c r="J968" s="32"/>
      <c r="K968" s="144"/>
      <c r="L968" s="145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4.25" customHeight="1">
      <c r="A969" s="40"/>
      <c r="B969" s="32"/>
      <c r="C969" s="32"/>
      <c r="D969" s="32"/>
      <c r="E969" s="31"/>
      <c r="F969" s="32"/>
      <c r="G969" s="32"/>
      <c r="H969" s="33"/>
      <c r="I969" s="32"/>
      <c r="J969" s="32"/>
      <c r="K969" s="144"/>
      <c r="L969" s="145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4.25" customHeight="1">
      <c r="A970" s="40"/>
      <c r="B970" s="32"/>
      <c r="C970" s="32"/>
      <c r="D970" s="32"/>
      <c r="E970" s="31"/>
      <c r="F970" s="32"/>
      <c r="G970" s="32"/>
      <c r="H970" s="33"/>
      <c r="I970" s="32"/>
      <c r="J970" s="32"/>
      <c r="K970" s="144"/>
      <c r="L970" s="145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4.25" customHeight="1">
      <c r="A971" s="40"/>
      <c r="B971" s="32"/>
      <c r="C971" s="32"/>
      <c r="D971" s="32"/>
      <c r="E971" s="31"/>
      <c r="F971" s="32"/>
      <c r="G971" s="32"/>
      <c r="H971" s="33"/>
      <c r="I971" s="32"/>
      <c r="J971" s="32"/>
      <c r="K971" s="144"/>
      <c r="L971" s="145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4.25" customHeight="1">
      <c r="A972" s="40"/>
      <c r="B972" s="32"/>
      <c r="C972" s="32"/>
      <c r="D972" s="32"/>
      <c r="E972" s="31"/>
      <c r="F972" s="32"/>
      <c r="G972" s="32"/>
      <c r="H972" s="33"/>
      <c r="I972" s="32"/>
      <c r="J972" s="32"/>
      <c r="K972" s="144"/>
      <c r="L972" s="145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4.25" customHeight="1">
      <c r="A973" s="40"/>
      <c r="B973" s="32"/>
      <c r="C973" s="32"/>
      <c r="D973" s="32"/>
      <c r="E973" s="31"/>
      <c r="F973" s="32"/>
      <c r="G973" s="32"/>
      <c r="H973" s="33"/>
      <c r="I973" s="32"/>
      <c r="J973" s="32"/>
      <c r="K973" s="144"/>
      <c r="L973" s="145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4.25" customHeight="1">
      <c r="A974" s="40"/>
      <c r="B974" s="32"/>
      <c r="C974" s="32"/>
      <c r="D974" s="32"/>
      <c r="E974" s="31"/>
      <c r="F974" s="32"/>
      <c r="G974" s="32"/>
      <c r="H974" s="33"/>
      <c r="I974" s="32"/>
      <c r="J974" s="32"/>
      <c r="K974" s="144"/>
      <c r="L974" s="145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4.25" customHeight="1">
      <c r="A975" s="40"/>
      <c r="B975" s="32"/>
      <c r="C975" s="32"/>
      <c r="D975" s="32"/>
      <c r="E975" s="31"/>
      <c r="F975" s="32"/>
      <c r="G975" s="32"/>
      <c r="H975" s="33"/>
      <c r="I975" s="32"/>
      <c r="J975" s="32"/>
      <c r="K975" s="144"/>
      <c r="L975" s="145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4.25" customHeight="1">
      <c r="A976" s="40"/>
      <c r="B976" s="32"/>
      <c r="C976" s="32"/>
      <c r="D976" s="32"/>
      <c r="E976" s="31"/>
      <c r="F976" s="32"/>
      <c r="G976" s="32"/>
      <c r="H976" s="33"/>
      <c r="I976" s="32"/>
      <c r="J976" s="32"/>
      <c r="K976" s="144"/>
      <c r="L976" s="145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4.25" customHeight="1">
      <c r="A977" s="40"/>
      <c r="B977" s="32"/>
      <c r="C977" s="32"/>
      <c r="D977" s="32"/>
      <c r="E977" s="31"/>
      <c r="F977" s="32"/>
      <c r="G977" s="32"/>
      <c r="H977" s="33"/>
      <c r="I977" s="32"/>
      <c r="J977" s="32"/>
      <c r="K977" s="144"/>
      <c r="L977" s="145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4.25" customHeight="1">
      <c r="A978" s="40"/>
      <c r="B978" s="32"/>
      <c r="C978" s="32"/>
      <c r="D978" s="32"/>
      <c r="E978" s="31"/>
      <c r="F978" s="32"/>
      <c r="G978" s="32"/>
      <c r="H978" s="33"/>
      <c r="I978" s="32"/>
      <c r="J978" s="32"/>
      <c r="K978" s="144"/>
      <c r="L978" s="145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4.25" customHeight="1">
      <c r="A979" s="40"/>
      <c r="B979" s="32"/>
      <c r="C979" s="32"/>
      <c r="D979" s="32"/>
      <c r="E979" s="31"/>
      <c r="F979" s="32"/>
      <c r="G979" s="32"/>
      <c r="H979" s="33"/>
      <c r="I979" s="32"/>
      <c r="J979" s="32"/>
      <c r="K979" s="144"/>
      <c r="L979" s="145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4.25" customHeight="1">
      <c r="A980" s="40"/>
      <c r="B980" s="32"/>
      <c r="C980" s="32"/>
      <c r="D980" s="32"/>
      <c r="E980" s="31"/>
      <c r="F980" s="32"/>
      <c r="G980" s="32"/>
      <c r="H980" s="33"/>
      <c r="I980" s="32"/>
      <c r="J980" s="32"/>
      <c r="K980" s="144"/>
      <c r="L980" s="145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4.25" customHeight="1">
      <c r="A981" s="40"/>
      <c r="B981" s="32"/>
      <c r="C981" s="32"/>
      <c r="D981" s="32"/>
      <c r="E981" s="31"/>
      <c r="F981" s="32"/>
      <c r="G981" s="32"/>
      <c r="H981" s="33"/>
      <c r="I981" s="32"/>
      <c r="J981" s="32"/>
      <c r="K981" s="144"/>
      <c r="L981" s="145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4.25" customHeight="1">
      <c r="A982" s="40"/>
      <c r="B982" s="32"/>
      <c r="C982" s="32"/>
      <c r="D982" s="32"/>
      <c r="E982" s="31"/>
      <c r="F982" s="32"/>
      <c r="G982" s="32"/>
      <c r="H982" s="33"/>
      <c r="I982" s="32"/>
      <c r="J982" s="32"/>
      <c r="K982" s="144"/>
      <c r="L982" s="145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4.25" customHeight="1">
      <c r="A983" s="40"/>
      <c r="B983" s="32"/>
      <c r="C983" s="32"/>
      <c r="D983" s="32"/>
      <c r="E983" s="31"/>
      <c r="F983" s="32"/>
      <c r="G983" s="32"/>
      <c r="H983" s="33"/>
      <c r="I983" s="32"/>
      <c r="J983" s="32"/>
      <c r="K983" s="144"/>
      <c r="L983" s="145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4.25" customHeight="1">
      <c r="A984" s="40"/>
      <c r="B984" s="32"/>
      <c r="C984" s="32"/>
      <c r="D984" s="32"/>
      <c r="E984" s="31"/>
      <c r="F984" s="32"/>
      <c r="G984" s="32"/>
      <c r="H984" s="33"/>
      <c r="I984" s="32"/>
      <c r="J984" s="32"/>
      <c r="K984" s="144"/>
      <c r="L984" s="145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4.25" customHeight="1">
      <c r="A985" s="40"/>
      <c r="B985" s="32"/>
      <c r="C985" s="32"/>
      <c r="D985" s="32"/>
      <c r="E985" s="31"/>
      <c r="F985" s="32"/>
      <c r="G985" s="32"/>
      <c r="H985" s="33"/>
      <c r="I985" s="32"/>
      <c r="J985" s="32"/>
      <c r="K985" s="144"/>
      <c r="L985" s="145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4.25" customHeight="1">
      <c r="A986" s="40"/>
      <c r="B986" s="32"/>
      <c r="C986" s="32"/>
      <c r="D986" s="32"/>
      <c r="E986" s="31"/>
      <c r="F986" s="32"/>
      <c r="G986" s="32"/>
      <c r="H986" s="33"/>
      <c r="I986" s="32"/>
      <c r="J986" s="32"/>
      <c r="K986" s="144"/>
      <c r="L986" s="145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4.25" customHeight="1">
      <c r="A987" s="40"/>
      <c r="B987" s="32"/>
      <c r="C987" s="32"/>
      <c r="D987" s="32"/>
      <c r="E987" s="31"/>
      <c r="F987" s="32"/>
      <c r="G987" s="32"/>
      <c r="H987" s="33"/>
      <c r="I987" s="32"/>
      <c r="J987" s="32"/>
      <c r="K987" s="144"/>
      <c r="L987" s="145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4.25" customHeight="1">
      <c r="A988" s="40"/>
      <c r="B988" s="32"/>
      <c r="C988" s="32"/>
      <c r="D988" s="32"/>
      <c r="E988" s="31"/>
      <c r="F988" s="32"/>
      <c r="G988" s="32"/>
      <c r="H988" s="33"/>
      <c r="I988" s="32"/>
      <c r="J988" s="32"/>
      <c r="K988" s="144"/>
      <c r="L988" s="145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4.25" customHeight="1">
      <c r="A989" s="40"/>
      <c r="B989" s="32"/>
      <c r="C989" s="32"/>
      <c r="D989" s="32"/>
      <c r="E989" s="31"/>
      <c r="F989" s="32"/>
      <c r="G989" s="32"/>
      <c r="H989" s="33"/>
      <c r="I989" s="32"/>
      <c r="J989" s="32"/>
      <c r="K989" s="144"/>
      <c r="L989" s="145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4.25" customHeight="1">
      <c r="A990" s="40"/>
      <c r="B990" s="32"/>
      <c r="C990" s="32"/>
      <c r="D990" s="32"/>
      <c r="E990" s="31"/>
      <c r="F990" s="32"/>
      <c r="G990" s="32"/>
      <c r="H990" s="33"/>
      <c r="I990" s="32"/>
      <c r="J990" s="32"/>
      <c r="K990" s="144"/>
      <c r="L990" s="145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4.25" customHeight="1">
      <c r="A991" s="40"/>
      <c r="B991" s="32"/>
      <c r="C991" s="32"/>
      <c r="D991" s="32"/>
      <c r="E991" s="31"/>
      <c r="F991" s="32"/>
      <c r="G991" s="32"/>
      <c r="H991" s="33"/>
      <c r="I991" s="32"/>
      <c r="J991" s="32"/>
      <c r="K991" s="144"/>
      <c r="L991" s="145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4.25" customHeight="1">
      <c r="A992" s="40"/>
      <c r="B992" s="32"/>
      <c r="C992" s="32"/>
      <c r="D992" s="32"/>
      <c r="E992" s="31"/>
      <c r="F992" s="32"/>
      <c r="G992" s="32"/>
      <c r="H992" s="33"/>
      <c r="I992" s="32"/>
      <c r="J992" s="32"/>
      <c r="K992" s="144"/>
      <c r="L992" s="145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4.25" customHeight="1">
      <c r="A993" s="40"/>
      <c r="B993" s="32"/>
      <c r="C993" s="32"/>
      <c r="D993" s="32"/>
      <c r="E993" s="31"/>
      <c r="F993" s="32"/>
      <c r="G993" s="32"/>
      <c r="H993" s="33"/>
      <c r="I993" s="32"/>
      <c r="J993" s="32"/>
      <c r="K993" s="144"/>
      <c r="L993" s="145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4.25" customHeight="1">
      <c r="A994" s="40"/>
      <c r="B994" s="32"/>
      <c r="C994" s="32"/>
      <c r="D994" s="32"/>
      <c r="E994" s="31"/>
      <c r="F994" s="32"/>
      <c r="G994" s="32"/>
      <c r="H994" s="33"/>
      <c r="I994" s="32"/>
      <c r="J994" s="32"/>
      <c r="K994" s="144"/>
      <c r="L994" s="145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4.25" customHeight="1">
      <c r="A995" s="40"/>
      <c r="B995" s="32"/>
      <c r="C995" s="32"/>
      <c r="D995" s="32"/>
      <c r="E995" s="31"/>
      <c r="F995" s="32"/>
      <c r="G995" s="32"/>
      <c r="H995" s="33"/>
      <c r="I995" s="32"/>
      <c r="J995" s="32"/>
      <c r="K995" s="144"/>
      <c r="L995" s="145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4.25" customHeight="1">
      <c r="A996" s="40"/>
      <c r="B996" s="32"/>
      <c r="C996" s="32"/>
      <c r="D996" s="32"/>
      <c r="E996" s="31"/>
      <c r="F996" s="32"/>
      <c r="G996" s="32"/>
      <c r="H996" s="33"/>
      <c r="I996" s="32"/>
      <c r="J996" s="32"/>
      <c r="K996" s="144"/>
      <c r="L996" s="145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4.25" customHeight="1">
      <c r="A997" s="40"/>
      <c r="B997" s="32"/>
      <c r="C997" s="32"/>
      <c r="D997" s="32"/>
      <c r="E997" s="31"/>
      <c r="F997" s="32"/>
      <c r="G997" s="32"/>
      <c r="H997" s="33"/>
      <c r="I997" s="32"/>
      <c r="J997" s="32"/>
      <c r="K997" s="144"/>
      <c r="L997" s="145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4.25" customHeight="1">
      <c r="A998" s="40"/>
      <c r="B998" s="32"/>
      <c r="C998" s="32"/>
      <c r="D998" s="32"/>
      <c r="E998" s="31"/>
      <c r="F998" s="32"/>
      <c r="G998" s="32"/>
      <c r="H998" s="33"/>
      <c r="I998" s="32"/>
      <c r="J998" s="32"/>
      <c r="K998" s="144"/>
      <c r="L998" s="145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4.25" customHeight="1">
      <c r="A999" s="40"/>
      <c r="B999" s="32"/>
      <c r="C999" s="32"/>
      <c r="D999" s="32"/>
      <c r="E999" s="31"/>
      <c r="F999" s="32"/>
      <c r="G999" s="32"/>
      <c r="H999" s="33"/>
      <c r="I999" s="32"/>
      <c r="J999" s="32"/>
      <c r="K999" s="144"/>
      <c r="L999" s="145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4.25" customHeight="1">
      <c r="A1000" s="40"/>
      <c r="B1000" s="32"/>
      <c r="C1000" s="32"/>
      <c r="D1000" s="32"/>
      <c r="E1000" s="31"/>
      <c r="F1000" s="32"/>
      <c r="G1000" s="32"/>
      <c r="H1000" s="33"/>
      <c r="I1000" s="32"/>
      <c r="J1000" s="32"/>
      <c r="K1000" s="144"/>
      <c r="L1000" s="145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  <row r="1001" ht="14.25" customHeight="1">
      <c r="A1001" s="40"/>
      <c r="B1001" s="32"/>
      <c r="C1001" s="32"/>
      <c r="D1001" s="32"/>
      <c r="E1001" s="31"/>
      <c r="F1001" s="32"/>
      <c r="G1001" s="32"/>
      <c r="H1001" s="33"/>
      <c r="I1001" s="32"/>
      <c r="J1001" s="32"/>
      <c r="K1001" s="144"/>
      <c r="L1001" s="145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</row>
    <row r="1002" ht="14.25" customHeight="1">
      <c r="A1002" s="40"/>
      <c r="B1002" s="32"/>
      <c r="C1002" s="32"/>
      <c r="D1002" s="32"/>
      <c r="E1002" s="31"/>
      <c r="F1002" s="32"/>
      <c r="G1002" s="32"/>
      <c r="H1002" s="33"/>
      <c r="I1002" s="32"/>
      <c r="J1002" s="32"/>
      <c r="K1002" s="144"/>
      <c r="L1002" s="145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</row>
    <row r="1003" ht="14.25" customHeight="1">
      <c r="A1003" s="40"/>
      <c r="B1003" s="32"/>
      <c r="C1003" s="32"/>
      <c r="D1003" s="32"/>
      <c r="E1003" s="31"/>
      <c r="F1003" s="32"/>
      <c r="G1003" s="32"/>
      <c r="H1003" s="33"/>
      <c r="I1003" s="32"/>
      <c r="J1003" s="32"/>
      <c r="K1003" s="144"/>
      <c r="L1003" s="145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</row>
    <row r="1004" ht="14.25" customHeight="1">
      <c r="A1004" s="40"/>
      <c r="B1004" s="32"/>
      <c r="C1004" s="32"/>
      <c r="D1004" s="32"/>
      <c r="E1004" s="31"/>
      <c r="F1004" s="32"/>
      <c r="G1004" s="32"/>
      <c r="H1004" s="33"/>
      <c r="I1004" s="32"/>
      <c r="J1004" s="32"/>
      <c r="K1004" s="144"/>
      <c r="L1004" s="145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</row>
    <row r="1005" ht="14.25" customHeight="1">
      <c r="A1005" s="40"/>
      <c r="B1005" s="32"/>
      <c r="C1005" s="32"/>
      <c r="D1005" s="32"/>
      <c r="E1005" s="31"/>
      <c r="F1005" s="32"/>
      <c r="G1005" s="32"/>
      <c r="H1005" s="33"/>
      <c r="I1005" s="32"/>
      <c r="J1005" s="32"/>
      <c r="K1005" s="144"/>
      <c r="L1005" s="145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</row>
    <row r="1006" ht="14.25" customHeight="1">
      <c r="A1006" s="40"/>
      <c r="B1006" s="32"/>
      <c r="C1006" s="32"/>
      <c r="D1006" s="32"/>
      <c r="E1006" s="31"/>
      <c r="F1006" s="32"/>
      <c r="G1006" s="32"/>
      <c r="H1006" s="33"/>
      <c r="I1006" s="32"/>
      <c r="J1006" s="32"/>
      <c r="K1006" s="144"/>
      <c r="L1006" s="145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</row>
    <row r="1007" ht="14.25" customHeight="1">
      <c r="A1007" s="40"/>
      <c r="B1007" s="32"/>
      <c r="C1007" s="32"/>
      <c r="D1007" s="32"/>
      <c r="E1007" s="31"/>
      <c r="F1007" s="32"/>
      <c r="G1007" s="32"/>
      <c r="H1007" s="33"/>
      <c r="I1007" s="32"/>
      <c r="J1007" s="32"/>
      <c r="K1007" s="144"/>
      <c r="L1007" s="145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</row>
    <row r="1008" ht="14.25" customHeight="1">
      <c r="A1008" s="40"/>
      <c r="B1008" s="32"/>
      <c r="C1008" s="32"/>
      <c r="D1008" s="32"/>
      <c r="E1008" s="31"/>
      <c r="F1008" s="32"/>
      <c r="G1008" s="32"/>
      <c r="H1008" s="33"/>
      <c r="I1008" s="32"/>
      <c r="J1008" s="32"/>
      <c r="K1008" s="144"/>
      <c r="L1008" s="145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</row>
    <row r="1009" ht="14.25" customHeight="1">
      <c r="A1009" s="40"/>
      <c r="B1009" s="32"/>
      <c r="C1009" s="32"/>
      <c r="D1009" s="32"/>
      <c r="E1009" s="31"/>
      <c r="F1009" s="32"/>
      <c r="G1009" s="32"/>
      <c r="H1009" s="33"/>
      <c r="I1009" s="32"/>
      <c r="J1009" s="32"/>
      <c r="K1009" s="144"/>
      <c r="L1009" s="145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</row>
    <row r="1010" ht="14.25" customHeight="1">
      <c r="A1010" s="40"/>
      <c r="B1010" s="32"/>
      <c r="C1010" s="32"/>
      <c r="D1010" s="32"/>
      <c r="E1010" s="31"/>
      <c r="F1010" s="32"/>
      <c r="G1010" s="32"/>
      <c r="H1010" s="33"/>
      <c r="I1010" s="32"/>
      <c r="J1010" s="32"/>
      <c r="K1010" s="144"/>
      <c r="L1010" s="145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</row>
    <row r="1011" ht="14.25" customHeight="1">
      <c r="A1011" s="40"/>
      <c r="B1011" s="32"/>
      <c r="C1011" s="32"/>
      <c r="D1011" s="32"/>
      <c r="E1011" s="31"/>
      <c r="F1011" s="32"/>
      <c r="G1011" s="32"/>
      <c r="H1011" s="33"/>
      <c r="I1011" s="32"/>
      <c r="J1011" s="32"/>
      <c r="K1011" s="144"/>
      <c r="L1011" s="145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</row>
    <row r="1012" ht="14.25" customHeight="1">
      <c r="A1012" s="40"/>
      <c r="B1012" s="32"/>
      <c r="C1012" s="32"/>
      <c r="D1012" s="32"/>
      <c r="E1012" s="31"/>
      <c r="F1012" s="32"/>
      <c r="G1012" s="32"/>
      <c r="H1012" s="33"/>
      <c r="I1012" s="32"/>
      <c r="J1012" s="32"/>
      <c r="K1012" s="144"/>
      <c r="L1012" s="145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</row>
    <row r="1013" ht="14.25" customHeight="1">
      <c r="A1013" s="40"/>
      <c r="B1013" s="32"/>
      <c r="C1013" s="32"/>
      <c r="D1013" s="32"/>
      <c r="E1013" s="31"/>
      <c r="F1013" s="32"/>
      <c r="G1013" s="32"/>
      <c r="H1013" s="33"/>
      <c r="I1013" s="32"/>
      <c r="J1013" s="32"/>
      <c r="K1013" s="144"/>
      <c r="L1013" s="145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</row>
    <row r="1014" ht="14.25" customHeight="1">
      <c r="A1014" s="40"/>
      <c r="B1014" s="32"/>
      <c r="C1014" s="32"/>
      <c r="D1014" s="32"/>
      <c r="E1014" s="31"/>
      <c r="F1014" s="32"/>
      <c r="G1014" s="32"/>
      <c r="H1014" s="33"/>
      <c r="I1014" s="32"/>
      <c r="J1014" s="32"/>
      <c r="K1014" s="144"/>
      <c r="L1014" s="145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</row>
    <row r="1015" ht="14.25" customHeight="1">
      <c r="A1015" s="40"/>
      <c r="B1015" s="32"/>
      <c r="C1015" s="32"/>
      <c r="D1015" s="32"/>
      <c r="E1015" s="31"/>
      <c r="F1015" s="32"/>
      <c r="G1015" s="32"/>
      <c r="H1015" s="33"/>
      <c r="I1015" s="32"/>
      <c r="J1015" s="32"/>
      <c r="K1015" s="144"/>
      <c r="L1015" s="145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</row>
    <row r="1016" ht="14.25" customHeight="1">
      <c r="A1016" s="40"/>
      <c r="B1016" s="32"/>
      <c r="C1016" s="32"/>
      <c r="D1016" s="32"/>
      <c r="E1016" s="31"/>
      <c r="F1016" s="32"/>
      <c r="G1016" s="32"/>
      <c r="H1016" s="33"/>
      <c r="I1016" s="32"/>
      <c r="J1016" s="32"/>
      <c r="K1016" s="144"/>
      <c r="L1016" s="145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</row>
    <row r="1017" ht="14.25" customHeight="1">
      <c r="A1017" s="40"/>
      <c r="B1017" s="32"/>
      <c r="C1017" s="32"/>
      <c r="D1017" s="32"/>
      <c r="E1017" s="31"/>
      <c r="F1017" s="32"/>
      <c r="G1017" s="32"/>
      <c r="H1017" s="33"/>
      <c r="I1017" s="32"/>
      <c r="J1017" s="32"/>
      <c r="K1017" s="144"/>
      <c r="L1017" s="145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</row>
    <row r="1018" ht="14.25" customHeight="1">
      <c r="A1018" s="40"/>
      <c r="B1018" s="32"/>
      <c r="C1018" s="32"/>
      <c r="D1018" s="32"/>
      <c r="E1018" s="31"/>
      <c r="F1018" s="32"/>
      <c r="G1018" s="32"/>
      <c r="H1018" s="33"/>
      <c r="I1018" s="32"/>
      <c r="J1018" s="32"/>
      <c r="K1018" s="144"/>
      <c r="L1018" s="145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</row>
    <row r="1019" ht="14.25" customHeight="1">
      <c r="A1019" s="40"/>
      <c r="B1019" s="32"/>
      <c r="C1019" s="32"/>
      <c r="D1019" s="32"/>
      <c r="E1019" s="31"/>
      <c r="F1019" s="32"/>
      <c r="G1019" s="32"/>
      <c r="H1019" s="33"/>
      <c r="I1019" s="32"/>
      <c r="J1019" s="32"/>
      <c r="K1019" s="144"/>
      <c r="L1019" s="145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</row>
    <row r="1020" ht="14.25" customHeight="1">
      <c r="A1020" s="40"/>
      <c r="B1020" s="32"/>
      <c r="C1020" s="32"/>
      <c r="D1020" s="32"/>
      <c r="E1020" s="31"/>
      <c r="F1020" s="32"/>
      <c r="G1020" s="32"/>
      <c r="H1020" s="33"/>
      <c r="I1020" s="32"/>
      <c r="J1020" s="32"/>
      <c r="K1020" s="144"/>
      <c r="L1020" s="145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</row>
    <row r="1021" ht="14.25" customHeight="1">
      <c r="A1021" s="40"/>
      <c r="B1021" s="32"/>
      <c r="C1021" s="32"/>
      <c r="D1021" s="32"/>
      <c r="E1021" s="31"/>
      <c r="F1021" s="32"/>
      <c r="G1021" s="32"/>
      <c r="H1021" s="33"/>
      <c r="I1021" s="32"/>
      <c r="J1021" s="32"/>
      <c r="K1021" s="144"/>
      <c r="L1021" s="145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</row>
    <row r="1022" ht="14.25" customHeight="1">
      <c r="A1022" s="40"/>
      <c r="B1022" s="32"/>
      <c r="C1022" s="32"/>
      <c r="D1022" s="32"/>
      <c r="E1022" s="31"/>
      <c r="F1022" s="32"/>
      <c r="G1022" s="32"/>
      <c r="H1022" s="33"/>
      <c r="I1022" s="32"/>
      <c r="J1022" s="32"/>
      <c r="K1022" s="144"/>
      <c r="L1022" s="145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</row>
    <row r="1023" ht="14.25" customHeight="1">
      <c r="A1023" s="40"/>
      <c r="B1023" s="32"/>
      <c r="C1023" s="32"/>
      <c r="D1023" s="32"/>
      <c r="E1023" s="31"/>
      <c r="F1023" s="32"/>
      <c r="G1023" s="32"/>
      <c r="H1023" s="33"/>
      <c r="I1023" s="32"/>
      <c r="J1023" s="32"/>
      <c r="K1023" s="144"/>
      <c r="L1023" s="145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</row>
    <row r="1024" ht="14.25" customHeight="1">
      <c r="A1024" s="40"/>
      <c r="B1024" s="32"/>
      <c r="C1024" s="32"/>
      <c r="D1024" s="32"/>
      <c r="E1024" s="31"/>
      <c r="F1024" s="32"/>
      <c r="G1024" s="32"/>
      <c r="H1024" s="33"/>
      <c r="I1024" s="32"/>
      <c r="J1024" s="32"/>
      <c r="K1024" s="144"/>
      <c r="L1024" s="145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</row>
    <row r="1025" ht="14.25" customHeight="1">
      <c r="A1025" s="40"/>
      <c r="B1025" s="32"/>
      <c r="C1025" s="32"/>
      <c r="D1025" s="32"/>
      <c r="E1025" s="31"/>
      <c r="F1025" s="32"/>
      <c r="G1025" s="32"/>
      <c r="H1025" s="33"/>
      <c r="I1025" s="32"/>
      <c r="J1025" s="32"/>
      <c r="K1025" s="144"/>
      <c r="L1025" s="145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</row>
    <row r="1026" ht="14.25" customHeight="1">
      <c r="A1026" s="40"/>
      <c r="B1026" s="32"/>
      <c r="C1026" s="32"/>
      <c r="D1026" s="32"/>
      <c r="E1026" s="31"/>
      <c r="F1026" s="32"/>
      <c r="G1026" s="32"/>
      <c r="H1026" s="33"/>
      <c r="I1026" s="32"/>
      <c r="J1026" s="32"/>
      <c r="K1026" s="144"/>
      <c r="L1026" s="145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</row>
    <row r="1027" ht="14.25" customHeight="1">
      <c r="A1027" s="40"/>
      <c r="B1027" s="32"/>
      <c r="C1027" s="32"/>
      <c r="D1027" s="32"/>
      <c r="E1027" s="31"/>
      <c r="F1027" s="32"/>
      <c r="G1027" s="32"/>
      <c r="H1027" s="33"/>
      <c r="I1027" s="32"/>
      <c r="J1027" s="32"/>
      <c r="K1027" s="144"/>
      <c r="L1027" s="145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</row>
    <row r="1028" ht="14.25" customHeight="1">
      <c r="A1028" s="40"/>
      <c r="B1028" s="32"/>
      <c r="C1028" s="32"/>
      <c r="D1028" s="32"/>
      <c r="E1028" s="31"/>
      <c r="F1028" s="32"/>
      <c r="G1028" s="32"/>
      <c r="H1028" s="33"/>
      <c r="I1028" s="32"/>
      <c r="J1028" s="32"/>
      <c r="K1028" s="144"/>
      <c r="L1028" s="145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</row>
    <row r="1029" ht="14.25" customHeight="1">
      <c r="A1029" s="40"/>
      <c r="B1029" s="32"/>
      <c r="C1029" s="32"/>
      <c r="D1029" s="32"/>
      <c r="E1029" s="31"/>
      <c r="F1029" s="32"/>
      <c r="G1029" s="32"/>
      <c r="H1029" s="33"/>
      <c r="I1029" s="32"/>
      <c r="J1029" s="32"/>
      <c r="K1029" s="144"/>
      <c r="L1029" s="145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</row>
    <row r="1030" ht="14.25" customHeight="1">
      <c r="A1030" s="40"/>
      <c r="B1030" s="32"/>
      <c r="C1030" s="32"/>
      <c r="D1030" s="32"/>
      <c r="E1030" s="31"/>
      <c r="F1030" s="32"/>
      <c r="G1030" s="32"/>
      <c r="H1030" s="33"/>
      <c r="I1030" s="32"/>
      <c r="J1030" s="32"/>
      <c r="K1030" s="144"/>
      <c r="L1030" s="145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</row>
    <row r="1031" ht="14.25" customHeight="1">
      <c r="A1031" s="40"/>
      <c r="B1031" s="32"/>
      <c r="C1031" s="32"/>
      <c r="D1031" s="32"/>
      <c r="E1031" s="31"/>
      <c r="F1031" s="32"/>
      <c r="G1031" s="32"/>
      <c r="H1031" s="33"/>
      <c r="I1031" s="32"/>
      <c r="J1031" s="32"/>
      <c r="K1031" s="144"/>
      <c r="L1031" s="145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</row>
    <row r="1032" ht="14.25" customHeight="1">
      <c r="A1032" s="40"/>
      <c r="B1032" s="32"/>
      <c r="C1032" s="32"/>
      <c r="D1032" s="32"/>
      <c r="E1032" s="31"/>
      <c r="F1032" s="32"/>
      <c r="G1032" s="32"/>
      <c r="H1032" s="33"/>
      <c r="I1032" s="32"/>
      <c r="J1032" s="32"/>
      <c r="K1032" s="144"/>
      <c r="L1032" s="145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</row>
    <row r="1033" ht="14.25" customHeight="1">
      <c r="A1033" s="40"/>
      <c r="B1033" s="32"/>
      <c r="C1033" s="32"/>
      <c r="D1033" s="32"/>
      <c r="E1033" s="31"/>
      <c r="F1033" s="32"/>
      <c r="G1033" s="32"/>
      <c r="H1033" s="33"/>
      <c r="I1033" s="32"/>
      <c r="J1033" s="32"/>
      <c r="K1033" s="144"/>
      <c r="L1033" s="145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</row>
    <row r="1034" ht="14.25" customHeight="1">
      <c r="A1034" s="40"/>
      <c r="B1034" s="32"/>
      <c r="C1034" s="32"/>
      <c r="D1034" s="32"/>
      <c r="E1034" s="31"/>
      <c r="F1034" s="32"/>
      <c r="G1034" s="32"/>
      <c r="H1034" s="33"/>
      <c r="I1034" s="32"/>
      <c r="J1034" s="32"/>
      <c r="K1034" s="144"/>
      <c r="L1034" s="145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</row>
    <row r="1035" ht="14.25" customHeight="1">
      <c r="A1035" s="40"/>
      <c r="B1035" s="32"/>
      <c r="C1035" s="32"/>
      <c r="D1035" s="32"/>
      <c r="E1035" s="31"/>
      <c r="F1035" s="32"/>
      <c r="G1035" s="32"/>
      <c r="H1035" s="33"/>
      <c r="I1035" s="32"/>
      <c r="J1035" s="32"/>
      <c r="K1035" s="144"/>
      <c r="L1035" s="145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</row>
    <row r="1036" ht="14.25" customHeight="1">
      <c r="A1036" s="40"/>
      <c r="B1036" s="32"/>
      <c r="C1036" s="32"/>
      <c r="D1036" s="32"/>
      <c r="E1036" s="31"/>
      <c r="F1036" s="32"/>
      <c r="G1036" s="32"/>
      <c r="H1036" s="33"/>
      <c r="I1036" s="32"/>
      <c r="J1036" s="32"/>
      <c r="K1036" s="144"/>
      <c r="L1036" s="145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</row>
    <row r="1037" ht="14.25" customHeight="1">
      <c r="A1037" s="40"/>
      <c r="B1037" s="32"/>
      <c r="C1037" s="32"/>
      <c r="D1037" s="32"/>
      <c r="E1037" s="31"/>
      <c r="F1037" s="32"/>
      <c r="G1037" s="32"/>
      <c r="H1037" s="33"/>
      <c r="I1037" s="32"/>
      <c r="J1037" s="32"/>
      <c r="K1037" s="144"/>
      <c r="L1037" s="145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</row>
    <row r="1038" ht="14.25" customHeight="1">
      <c r="A1038" s="40"/>
      <c r="B1038" s="32"/>
      <c r="C1038" s="32"/>
      <c r="D1038" s="32"/>
      <c r="E1038" s="31"/>
      <c r="F1038" s="32"/>
      <c r="G1038" s="32"/>
      <c r="H1038" s="33"/>
      <c r="I1038" s="32"/>
      <c r="J1038" s="32"/>
      <c r="K1038" s="144"/>
      <c r="L1038" s="145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</row>
    <row r="1039" ht="14.25" customHeight="1">
      <c r="A1039" s="40"/>
      <c r="B1039" s="32"/>
      <c r="C1039" s="32"/>
      <c r="D1039" s="32"/>
      <c r="E1039" s="31"/>
      <c r="F1039" s="32"/>
      <c r="G1039" s="32"/>
      <c r="H1039" s="33"/>
      <c r="I1039" s="32"/>
      <c r="J1039" s="32"/>
      <c r="K1039" s="144"/>
      <c r="L1039" s="145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</row>
    <row r="1040" ht="14.25" customHeight="1">
      <c r="A1040" s="40"/>
      <c r="B1040" s="32"/>
      <c r="C1040" s="32"/>
      <c r="D1040" s="32"/>
      <c r="E1040" s="31"/>
      <c r="F1040" s="32"/>
      <c r="G1040" s="32"/>
      <c r="H1040" s="33"/>
      <c r="I1040" s="32"/>
      <c r="J1040" s="32"/>
      <c r="K1040" s="144"/>
      <c r="L1040" s="145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</row>
    <row r="1041" ht="14.25" customHeight="1">
      <c r="A1041" s="40"/>
      <c r="B1041" s="32"/>
      <c r="C1041" s="32"/>
      <c r="D1041" s="32"/>
      <c r="E1041" s="31"/>
      <c r="F1041" s="32"/>
      <c r="G1041" s="32"/>
      <c r="H1041" s="33"/>
      <c r="I1041" s="32"/>
      <c r="J1041" s="32"/>
      <c r="K1041" s="144"/>
      <c r="L1041" s="145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</row>
    <row r="1042" ht="14.25" customHeight="1">
      <c r="A1042" s="40"/>
      <c r="B1042" s="32"/>
      <c r="C1042" s="32"/>
      <c r="D1042" s="32"/>
      <c r="E1042" s="31"/>
      <c r="F1042" s="32"/>
      <c r="G1042" s="32"/>
      <c r="H1042" s="33"/>
      <c r="I1042" s="32"/>
      <c r="J1042" s="32"/>
      <c r="K1042" s="144"/>
      <c r="L1042" s="145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</row>
    <row r="1043" ht="14.25" customHeight="1">
      <c r="A1043" s="40"/>
      <c r="B1043" s="32"/>
      <c r="C1043" s="32"/>
      <c r="D1043" s="32"/>
      <c r="E1043" s="31"/>
      <c r="F1043" s="32"/>
      <c r="G1043" s="32"/>
      <c r="H1043" s="33"/>
      <c r="I1043" s="32"/>
      <c r="J1043" s="32"/>
      <c r="K1043" s="144"/>
      <c r="L1043" s="145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</row>
    <row r="1044" ht="14.25" customHeight="1">
      <c r="A1044" s="40"/>
      <c r="B1044" s="32"/>
      <c r="C1044" s="32"/>
      <c r="D1044" s="32"/>
      <c r="E1044" s="31"/>
      <c r="F1044" s="32"/>
      <c r="G1044" s="32"/>
      <c r="H1044" s="33"/>
      <c r="I1044" s="32"/>
      <c r="J1044" s="32"/>
      <c r="K1044" s="144"/>
      <c r="L1044" s="145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</row>
    <row r="1045" ht="14.25" customHeight="1">
      <c r="A1045" s="40"/>
      <c r="B1045" s="32"/>
      <c r="C1045" s="32"/>
      <c r="D1045" s="32"/>
      <c r="E1045" s="31"/>
      <c r="F1045" s="32"/>
      <c r="G1045" s="32"/>
      <c r="H1045" s="33"/>
      <c r="I1045" s="32"/>
      <c r="J1045" s="32"/>
      <c r="K1045" s="144"/>
      <c r="L1045" s="145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</row>
    <row r="1046" ht="14.25" customHeight="1">
      <c r="A1046" s="40"/>
      <c r="B1046" s="32"/>
      <c r="C1046" s="32"/>
      <c r="D1046" s="32"/>
      <c r="E1046" s="31"/>
      <c r="F1046" s="32"/>
      <c r="G1046" s="32"/>
      <c r="H1046" s="33"/>
      <c r="I1046" s="32"/>
      <c r="J1046" s="32"/>
      <c r="K1046" s="144"/>
      <c r="L1046" s="145"/>
      <c r="M1046" s="32"/>
      <c r="N1046" s="32"/>
      <c r="O1046" s="32"/>
      <c r="P1046" s="32"/>
      <c r="Q1046" s="32"/>
      <c r="R1046" s="32"/>
      <c r="S1046" s="32"/>
      <c r="T1046" s="32"/>
      <c r="U1046" s="32"/>
      <c r="V1046" s="32"/>
      <c r="W1046" s="32"/>
      <c r="X1046" s="32"/>
      <c r="Y1046" s="32"/>
      <c r="Z1046" s="32"/>
    </row>
    <row r="1047" ht="14.25" customHeight="1">
      <c r="A1047" s="40"/>
      <c r="B1047" s="32"/>
      <c r="C1047" s="32"/>
      <c r="D1047" s="32"/>
      <c r="E1047" s="31"/>
      <c r="F1047" s="32"/>
      <c r="G1047" s="32"/>
      <c r="H1047" s="33"/>
      <c r="I1047" s="32"/>
      <c r="J1047" s="32"/>
      <c r="K1047" s="144"/>
      <c r="L1047" s="145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  <c r="Z1047" s="32"/>
    </row>
    <row r="1048" ht="14.25" customHeight="1">
      <c r="A1048" s="40"/>
      <c r="B1048" s="32"/>
      <c r="C1048" s="32"/>
      <c r="D1048" s="32"/>
      <c r="E1048" s="31"/>
      <c r="F1048" s="32"/>
      <c r="G1048" s="32"/>
      <c r="H1048" s="33"/>
      <c r="I1048" s="32"/>
      <c r="J1048" s="32"/>
      <c r="K1048" s="144"/>
      <c r="L1048" s="145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  <c r="Y1048" s="32"/>
      <c r="Z1048" s="32"/>
    </row>
    <row r="1049" ht="14.25" customHeight="1">
      <c r="A1049" s="40"/>
      <c r="B1049" s="32"/>
      <c r="C1049" s="32"/>
      <c r="D1049" s="32"/>
      <c r="E1049" s="31"/>
      <c r="F1049" s="32"/>
      <c r="G1049" s="32"/>
      <c r="H1049" s="33"/>
      <c r="I1049" s="32"/>
      <c r="J1049" s="32"/>
      <c r="K1049" s="144"/>
      <c r="L1049" s="145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</row>
    <row r="1050" ht="14.25" customHeight="1">
      <c r="A1050" s="40"/>
      <c r="B1050" s="32"/>
      <c r="C1050" s="32"/>
      <c r="D1050" s="32"/>
      <c r="E1050" s="31"/>
      <c r="F1050" s="32"/>
      <c r="G1050" s="32"/>
      <c r="H1050" s="33"/>
      <c r="I1050" s="32"/>
      <c r="J1050" s="32"/>
      <c r="K1050" s="144"/>
      <c r="L1050" s="145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</row>
    <row r="1051" ht="14.25" customHeight="1">
      <c r="A1051" s="40"/>
      <c r="B1051" s="32"/>
      <c r="C1051" s="32"/>
      <c r="D1051" s="32"/>
      <c r="E1051" s="31"/>
      <c r="F1051" s="32"/>
      <c r="G1051" s="32"/>
      <c r="H1051" s="33"/>
      <c r="I1051" s="32"/>
      <c r="J1051" s="32"/>
      <c r="K1051" s="144"/>
      <c r="L1051" s="145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  <c r="Z1051" s="32"/>
    </row>
    <row r="1052" ht="14.25" customHeight="1">
      <c r="A1052" s="40"/>
      <c r="B1052" s="32"/>
      <c r="C1052" s="32"/>
      <c r="D1052" s="32"/>
      <c r="E1052" s="31"/>
      <c r="F1052" s="32"/>
      <c r="G1052" s="32"/>
      <c r="H1052" s="33"/>
      <c r="I1052" s="32"/>
      <c r="J1052" s="32"/>
      <c r="K1052" s="144"/>
      <c r="L1052" s="145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  <c r="Y1052" s="32"/>
      <c r="Z1052" s="32"/>
    </row>
    <row r="1053" ht="14.25" customHeight="1">
      <c r="A1053" s="40"/>
      <c r="B1053" s="32"/>
      <c r="C1053" s="32"/>
      <c r="D1053" s="32"/>
      <c r="E1053" s="31"/>
      <c r="F1053" s="32"/>
      <c r="G1053" s="32"/>
      <c r="H1053" s="33"/>
      <c r="I1053" s="32"/>
      <c r="J1053" s="32"/>
      <c r="K1053" s="144"/>
      <c r="L1053" s="145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  <c r="Z1053" s="32"/>
    </row>
    <row r="1054" ht="14.25" customHeight="1">
      <c r="A1054" s="40"/>
      <c r="B1054" s="32"/>
      <c r="C1054" s="32"/>
      <c r="D1054" s="32"/>
      <c r="E1054" s="31"/>
      <c r="F1054" s="32"/>
      <c r="G1054" s="32"/>
      <c r="H1054" s="33"/>
      <c r="I1054" s="32"/>
      <c r="J1054" s="32"/>
      <c r="K1054" s="144"/>
      <c r="L1054" s="145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</row>
    <row r="1055" ht="14.25" customHeight="1">
      <c r="A1055" s="40"/>
      <c r="B1055" s="32"/>
      <c r="C1055" s="32"/>
      <c r="D1055" s="32"/>
      <c r="E1055" s="31"/>
      <c r="F1055" s="32"/>
      <c r="G1055" s="32"/>
      <c r="H1055" s="33"/>
      <c r="I1055" s="32"/>
      <c r="J1055" s="32"/>
      <c r="K1055" s="144"/>
      <c r="L1055" s="145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</row>
    <row r="1056" ht="14.25" customHeight="1">
      <c r="A1056" s="40"/>
      <c r="B1056" s="32"/>
      <c r="C1056" s="32"/>
      <c r="D1056" s="32"/>
      <c r="E1056" s="31"/>
      <c r="F1056" s="32"/>
      <c r="G1056" s="32"/>
      <c r="H1056" s="33"/>
      <c r="I1056" s="32"/>
      <c r="J1056" s="32"/>
      <c r="K1056" s="144"/>
      <c r="L1056" s="145"/>
      <c r="M1056" s="32"/>
      <c r="N1056" s="32"/>
      <c r="O1056" s="32"/>
      <c r="P1056" s="32"/>
      <c r="Q1056" s="32"/>
      <c r="R1056" s="32"/>
      <c r="S1056" s="32"/>
      <c r="T1056" s="32"/>
      <c r="U1056" s="32"/>
      <c r="V1056" s="32"/>
      <c r="W1056" s="32"/>
      <c r="X1056" s="32"/>
      <c r="Y1056" s="32"/>
      <c r="Z1056" s="32"/>
    </row>
    <row r="1057" ht="14.25" customHeight="1">
      <c r="A1057" s="40"/>
      <c r="B1057" s="32"/>
      <c r="C1057" s="32"/>
      <c r="D1057" s="32"/>
      <c r="E1057" s="31"/>
      <c r="F1057" s="32"/>
      <c r="G1057" s="32"/>
      <c r="H1057" s="33"/>
      <c r="I1057" s="32"/>
      <c r="J1057" s="32"/>
      <c r="K1057" s="144"/>
      <c r="L1057" s="145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</row>
    <row r="1058" ht="14.25" customHeight="1">
      <c r="A1058" s="40"/>
      <c r="B1058" s="32"/>
      <c r="C1058" s="32"/>
      <c r="D1058" s="32"/>
      <c r="E1058" s="31"/>
      <c r="F1058" s="32"/>
      <c r="G1058" s="32"/>
      <c r="H1058" s="33"/>
      <c r="I1058" s="32"/>
      <c r="J1058" s="32"/>
      <c r="K1058" s="144"/>
      <c r="L1058" s="145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  <c r="X1058" s="32"/>
      <c r="Y1058" s="32"/>
      <c r="Z1058" s="32"/>
    </row>
    <row r="1059" ht="14.25" customHeight="1">
      <c r="A1059" s="40"/>
      <c r="B1059" s="32"/>
      <c r="C1059" s="32"/>
      <c r="D1059" s="32"/>
      <c r="E1059" s="31"/>
      <c r="F1059" s="32"/>
      <c r="G1059" s="32"/>
      <c r="H1059" s="33"/>
      <c r="I1059" s="32"/>
      <c r="J1059" s="32"/>
      <c r="K1059" s="144"/>
      <c r="L1059" s="145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</row>
    <row r="1060" ht="14.25" customHeight="1">
      <c r="A1060" s="40"/>
      <c r="B1060" s="32"/>
      <c r="C1060" s="32"/>
      <c r="D1060" s="32"/>
      <c r="E1060" s="31"/>
      <c r="F1060" s="32"/>
      <c r="G1060" s="32"/>
      <c r="H1060" s="33"/>
      <c r="I1060" s="32"/>
      <c r="J1060" s="32"/>
      <c r="K1060" s="144"/>
      <c r="L1060" s="145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  <c r="X1060" s="32"/>
      <c r="Y1060" s="32"/>
      <c r="Z1060" s="32"/>
    </row>
    <row r="1061" ht="14.25" customHeight="1">
      <c r="A1061" s="40"/>
      <c r="B1061" s="32"/>
      <c r="C1061" s="32"/>
      <c r="D1061" s="32"/>
      <c r="E1061" s="31"/>
      <c r="F1061" s="32"/>
      <c r="G1061" s="32"/>
      <c r="H1061" s="33"/>
      <c r="I1061" s="32"/>
      <c r="J1061" s="32"/>
      <c r="K1061" s="144"/>
      <c r="L1061" s="145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</row>
    <row r="1062" ht="14.25" customHeight="1">
      <c r="A1062" s="40"/>
      <c r="B1062" s="32"/>
      <c r="C1062" s="32"/>
      <c r="D1062" s="32"/>
      <c r="E1062" s="31"/>
      <c r="F1062" s="32"/>
      <c r="G1062" s="32"/>
      <c r="H1062" s="33"/>
      <c r="I1062" s="32"/>
      <c r="J1062" s="32"/>
      <c r="K1062" s="144"/>
      <c r="L1062" s="145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  <c r="X1062" s="32"/>
      <c r="Y1062" s="32"/>
      <c r="Z1062" s="32"/>
    </row>
    <row r="1063" ht="14.25" customHeight="1">
      <c r="A1063" s="40"/>
      <c r="B1063" s="32"/>
      <c r="C1063" s="32"/>
      <c r="D1063" s="32"/>
      <c r="E1063" s="31"/>
      <c r="F1063" s="32"/>
      <c r="G1063" s="32"/>
      <c r="H1063" s="33"/>
      <c r="I1063" s="32"/>
      <c r="J1063" s="32"/>
      <c r="K1063" s="144"/>
      <c r="L1063" s="145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  <c r="Z1063" s="32"/>
    </row>
    <row r="1064" ht="14.25" customHeight="1">
      <c r="A1064" s="40"/>
      <c r="B1064" s="32"/>
      <c r="C1064" s="32"/>
      <c r="D1064" s="32"/>
      <c r="E1064" s="31"/>
      <c r="F1064" s="32"/>
      <c r="G1064" s="32"/>
      <c r="H1064" s="33"/>
      <c r="I1064" s="32"/>
      <c r="J1064" s="32"/>
      <c r="K1064" s="144"/>
      <c r="L1064" s="145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</row>
    <row r="1065" ht="14.25" customHeight="1">
      <c r="A1065" s="40"/>
      <c r="B1065" s="32"/>
      <c r="C1065" s="32"/>
      <c r="D1065" s="32"/>
      <c r="E1065" s="31"/>
      <c r="F1065" s="32"/>
      <c r="G1065" s="32"/>
      <c r="H1065" s="33"/>
      <c r="I1065" s="32"/>
      <c r="J1065" s="32"/>
      <c r="K1065" s="144"/>
      <c r="L1065" s="145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  <c r="X1065" s="32"/>
      <c r="Y1065" s="32"/>
      <c r="Z1065" s="32"/>
    </row>
    <row r="1066" ht="14.25" customHeight="1">
      <c r="A1066" s="40"/>
      <c r="B1066" s="32"/>
      <c r="C1066" s="32"/>
      <c r="D1066" s="32"/>
      <c r="E1066" s="31"/>
      <c r="F1066" s="32"/>
      <c r="G1066" s="32"/>
      <c r="H1066" s="33"/>
      <c r="I1066" s="32"/>
      <c r="J1066" s="32"/>
      <c r="K1066" s="144"/>
      <c r="L1066" s="145"/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  <c r="X1066" s="32"/>
      <c r="Y1066" s="32"/>
      <c r="Z1066" s="32"/>
    </row>
    <row r="1067" ht="14.25" customHeight="1">
      <c r="A1067" s="40"/>
      <c r="B1067" s="32"/>
      <c r="C1067" s="32"/>
      <c r="D1067" s="32"/>
      <c r="E1067" s="31"/>
      <c r="F1067" s="32"/>
      <c r="G1067" s="32"/>
      <c r="H1067" s="33"/>
      <c r="I1067" s="32"/>
      <c r="J1067" s="32"/>
      <c r="K1067" s="144"/>
      <c r="L1067" s="145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</row>
    <row r="1068" ht="14.25" customHeight="1">
      <c r="A1068" s="40"/>
      <c r="B1068" s="32"/>
      <c r="C1068" s="32"/>
      <c r="D1068" s="32"/>
      <c r="E1068" s="31"/>
      <c r="F1068" s="32"/>
      <c r="G1068" s="32"/>
      <c r="H1068" s="33"/>
      <c r="I1068" s="32"/>
      <c r="J1068" s="32"/>
      <c r="K1068" s="144"/>
      <c r="L1068" s="145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  <c r="X1068" s="32"/>
      <c r="Y1068" s="32"/>
      <c r="Z1068" s="32"/>
    </row>
    <row r="1069" ht="14.25" customHeight="1">
      <c r="A1069" s="40"/>
      <c r="B1069" s="32"/>
      <c r="C1069" s="32"/>
      <c r="D1069" s="32"/>
      <c r="E1069" s="31"/>
      <c r="F1069" s="32"/>
      <c r="G1069" s="32"/>
      <c r="H1069" s="33"/>
      <c r="I1069" s="32"/>
      <c r="J1069" s="32"/>
      <c r="K1069" s="144"/>
      <c r="L1069" s="145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</row>
    <row r="1070" ht="14.25" customHeight="1">
      <c r="A1070" s="40"/>
      <c r="B1070" s="32"/>
      <c r="C1070" s="32"/>
      <c r="D1070" s="32"/>
      <c r="E1070" s="31"/>
      <c r="F1070" s="32"/>
      <c r="G1070" s="32"/>
      <c r="H1070" s="33"/>
      <c r="I1070" s="32"/>
      <c r="J1070" s="32"/>
      <c r="K1070" s="144"/>
      <c r="L1070" s="145"/>
      <c r="M1070" s="32"/>
      <c r="N1070" s="32"/>
      <c r="O1070" s="32"/>
      <c r="P1070" s="32"/>
      <c r="Q1070" s="32"/>
      <c r="R1070" s="32"/>
      <c r="S1070" s="32"/>
      <c r="T1070" s="32"/>
      <c r="U1070" s="32"/>
      <c r="V1070" s="32"/>
      <c r="W1070" s="32"/>
      <c r="X1070" s="32"/>
      <c r="Y1070" s="32"/>
      <c r="Z1070" s="32"/>
    </row>
    <row r="1071" ht="14.25" customHeight="1">
      <c r="A1071" s="40"/>
      <c r="B1071" s="32"/>
      <c r="C1071" s="32"/>
      <c r="D1071" s="32"/>
      <c r="E1071" s="31"/>
      <c r="F1071" s="32"/>
      <c r="G1071" s="32"/>
      <c r="H1071" s="33"/>
      <c r="I1071" s="32"/>
      <c r="J1071" s="32"/>
      <c r="K1071" s="144"/>
      <c r="L1071" s="145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</row>
    <row r="1072" ht="14.25" customHeight="1">
      <c r="A1072" s="40"/>
      <c r="B1072" s="32"/>
      <c r="C1072" s="32"/>
      <c r="D1072" s="32"/>
      <c r="E1072" s="31"/>
      <c r="F1072" s="32"/>
      <c r="G1072" s="32"/>
      <c r="H1072" s="33"/>
      <c r="I1072" s="32"/>
      <c r="J1072" s="32"/>
      <c r="K1072" s="144"/>
      <c r="L1072" s="145"/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  <c r="X1072" s="32"/>
      <c r="Y1072" s="32"/>
      <c r="Z1072" s="32"/>
    </row>
    <row r="1073" ht="14.25" customHeight="1">
      <c r="A1073" s="40"/>
      <c r="B1073" s="32"/>
      <c r="C1073" s="32"/>
      <c r="D1073" s="32"/>
      <c r="E1073" s="31"/>
      <c r="F1073" s="32"/>
      <c r="G1073" s="32"/>
      <c r="H1073" s="33"/>
      <c r="I1073" s="32"/>
      <c r="J1073" s="32"/>
      <c r="K1073" s="144"/>
      <c r="L1073" s="145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</row>
    <row r="1074" ht="14.25" customHeight="1">
      <c r="A1074" s="40"/>
      <c r="B1074" s="32"/>
      <c r="C1074" s="32"/>
      <c r="D1074" s="32"/>
      <c r="E1074" s="31"/>
      <c r="F1074" s="32"/>
      <c r="G1074" s="32"/>
      <c r="H1074" s="33"/>
      <c r="I1074" s="32"/>
      <c r="J1074" s="32"/>
      <c r="K1074" s="144"/>
      <c r="L1074" s="145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  <c r="Y1074" s="32"/>
      <c r="Z1074" s="32"/>
    </row>
    <row r="1075" ht="14.25" customHeight="1">
      <c r="A1075" s="40"/>
      <c r="B1075" s="32"/>
      <c r="C1075" s="32"/>
      <c r="D1075" s="32"/>
      <c r="E1075" s="31"/>
      <c r="F1075" s="32"/>
      <c r="G1075" s="32"/>
      <c r="H1075" s="33"/>
      <c r="I1075" s="32"/>
      <c r="J1075" s="32"/>
      <c r="K1075" s="144"/>
      <c r="L1075" s="145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  <c r="Z1075" s="32"/>
    </row>
    <row r="1076" ht="14.25" customHeight="1">
      <c r="A1076" s="40"/>
      <c r="B1076" s="32"/>
      <c r="C1076" s="32"/>
      <c r="D1076" s="32"/>
      <c r="E1076" s="31"/>
      <c r="F1076" s="32"/>
      <c r="G1076" s="32"/>
      <c r="H1076" s="33"/>
      <c r="I1076" s="32"/>
      <c r="J1076" s="32"/>
      <c r="K1076" s="144"/>
      <c r="L1076" s="145"/>
      <c r="M1076" s="32"/>
      <c r="N1076" s="32"/>
      <c r="O1076" s="32"/>
      <c r="P1076" s="32"/>
      <c r="Q1076" s="32"/>
      <c r="R1076" s="32"/>
      <c r="S1076" s="32"/>
      <c r="T1076" s="32"/>
      <c r="U1076" s="32"/>
      <c r="V1076" s="32"/>
      <c r="W1076" s="32"/>
      <c r="X1076" s="32"/>
      <c r="Y1076" s="32"/>
      <c r="Z1076" s="32"/>
    </row>
    <row r="1077" ht="14.25" customHeight="1">
      <c r="A1077" s="40"/>
      <c r="B1077" s="32"/>
      <c r="C1077" s="32"/>
      <c r="D1077" s="32"/>
      <c r="E1077" s="31"/>
      <c r="F1077" s="32"/>
      <c r="G1077" s="32"/>
      <c r="H1077" s="33"/>
      <c r="I1077" s="32"/>
      <c r="J1077" s="32"/>
      <c r="K1077" s="144"/>
      <c r="L1077" s="145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  <c r="Z1077" s="32"/>
    </row>
    <row r="1078" ht="14.25" customHeight="1">
      <c r="A1078" s="40"/>
      <c r="B1078" s="32"/>
      <c r="C1078" s="32"/>
      <c r="D1078" s="32"/>
      <c r="E1078" s="31"/>
      <c r="F1078" s="32"/>
      <c r="G1078" s="32"/>
      <c r="H1078" s="33"/>
      <c r="I1078" s="32"/>
      <c r="J1078" s="32"/>
      <c r="K1078" s="144"/>
      <c r="L1078" s="145"/>
      <c r="M1078" s="32"/>
      <c r="N1078" s="32"/>
      <c r="O1078" s="32"/>
      <c r="P1078" s="32"/>
      <c r="Q1078" s="32"/>
      <c r="R1078" s="32"/>
      <c r="S1078" s="32"/>
      <c r="T1078" s="32"/>
      <c r="U1078" s="32"/>
      <c r="V1078" s="32"/>
      <c r="W1078" s="32"/>
      <c r="X1078" s="32"/>
      <c r="Y1078" s="32"/>
      <c r="Z1078" s="32"/>
    </row>
    <row r="1079" ht="14.25" customHeight="1">
      <c r="A1079" s="40"/>
      <c r="B1079" s="32"/>
      <c r="C1079" s="32"/>
      <c r="D1079" s="32"/>
      <c r="E1079" s="31"/>
      <c r="F1079" s="32"/>
      <c r="G1079" s="32"/>
      <c r="H1079" s="33"/>
      <c r="I1079" s="32"/>
      <c r="J1079" s="32"/>
      <c r="K1079" s="144"/>
      <c r="L1079" s="145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  <c r="Z1079" s="32"/>
    </row>
    <row r="1080" ht="14.25" customHeight="1">
      <c r="A1080" s="40"/>
      <c r="B1080" s="32"/>
      <c r="C1080" s="32"/>
      <c r="D1080" s="32"/>
      <c r="E1080" s="31"/>
      <c r="F1080" s="32"/>
      <c r="G1080" s="32"/>
      <c r="H1080" s="33"/>
      <c r="I1080" s="32"/>
      <c r="J1080" s="32"/>
      <c r="K1080" s="144"/>
      <c r="L1080" s="145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  <c r="Y1080" s="32"/>
      <c r="Z1080" s="32"/>
    </row>
    <row r="1081" ht="14.25" customHeight="1">
      <c r="A1081" s="40"/>
      <c r="B1081" s="32"/>
      <c r="C1081" s="32"/>
      <c r="D1081" s="32"/>
      <c r="E1081" s="31"/>
      <c r="F1081" s="32"/>
      <c r="G1081" s="32"/>
      <c r="H1081" s="33"/>
      <c r="I1081" s="32"/>
      <c r="J1081" s="32"/>
      <c r="K1081" s="144"/>
      <c r="L1081" s="145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  <c r="X1081" s="32"/>
      <c r="Y1081" s="32"/>
      <c r="Z1081" s="32"/>
    </row>
    <row r="1082" ht="14.25" customHeight="1">
      <c r="A1082" s="40"/>
      <c r="B1082" s="32"/>
      <c r="C1082" s="32"/>
      <c r="D1082" s="32"/>
      <c r="E1082" s="31"/>
      <c r="F1082" s="32"/>
      <c r="G1082" s="32"/>
      <c r="H1082" s="33"/>
      <c r="I1082" s="32"/>
      <c r="J1082" s="32"/>
      <c r="K1082" s="144"/>
      <c r="L1082" s="145"/>
      <c r="M1082" s="32"/>
      <c r="N1082" s="32"/>
      <c r="O1082" s="32"/>
      <c r="P1082" s="32"/>
      <c r="Q1082" s="32"/>
      <c r="R1082" s="32"/>
      <c r="S1082" s="32"/>
      <c r="T1082" s="32"/>
      <c r="U1082" s="32"/>
      <c r="V1082" s="32"/>
      <c r="W1082" s="32"/>
      <c r="X1082" s="32"/>
      <c r="Y1082" s="32"/>
      <c r="Z1082" s="32"/>
    </row>
    <row r="1083" ht="14.25" customHeight="1">
      <c r="A1083" s="40"/>
      <c r="B1083" s="32"/>
      <c r="C1083" s="32"/>
      <c r="D1083" s="32"/>
      <c r="E1083" s="31"/>
      <c r="F1083" s="32"/>
      <c r="G1083" s="32"/>
      <c r="H1083" s="33"/>
      <c r="I1083" s="32"/>
      <c r="J1083" s="32"/>
      <c r="K1083" s="144"/>
      <c r="L1083" s="145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  <c r="Z1083" s="32"/>
    </row>
    <row r="1084" ht="14.25" customHeight="1">
      <c r="A1084" s="40"/>
      <c r="B1084" s="32"/>
      <c r="C1084" s="32"/>
      <c r="D1084" s="32"/>
      <c r="E1084" s="31"/>
      <c r="F1084" s="32"/>
      <c r="G1084" s="32"/>
      <c r="H1084" s="33"/>
      <c r="I1084" s="32"/>
      <c r="J1084" s="32"/>
      <c r="K1084" s="144"/>
      <c r="L1084" s="145"/>
      <c r="M1084" s="32"/>
      <c r="N1084" s="32"/>
      <c r="O1084" s="32"/>
      <c r="P1084" s="32"/>
      <c r="Q1084" s="32"/>
      <c r="R1084" s="32"/>
      <c r="S1084" s="32"/>
      <c r="T1084" s="32"/>
      <c r="U1084" s="32"/>
      <c r="V1084" s="32"/>
      <c r="W1084" s="32"/>
      <c r="X1084" s="32"/>
      <c r="Y1084" s="32"/>
      <c r="Z1084" s="32"/>
    </row>
    <row r="1085" ht="14.25" customHeight="1">
      <c r="A1085" s="40"/>
      <c r="B1085" s="32"/>
      <c r="C1085" s="32"/>
      <c r="D1085" s="32"/>
      <c r="E1085" s="31"/>
      <c r="F1085" s="32"/>
      <c r="G1085" s="32"/>
      <c r="H1085" s="33"/>
      <c r="I1085" s="32"/>
      <c r="J1085" s="32"/>
      <c r="K1085" s="144"/>
      <c r="L1085" s="145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  <c r="Z1085" s="32"/>
    </row>
    <row r="1086" ht="14.25" customHeight="1">
      <c r="A1086" s="40"/>
      <c r="B1086" s="32"/>
      <c r="C1086" s="32"/>
      <c r="D1086" s="32"/>
      <c r="E1086" s="31"/>
      <c r="F1086" s="32"/>
      <c r="G1086" s="32"/>
      <c r="H1086" s="33"/>
      <c r="I1086" s="32"/>
      <c r="J1086" s="32"/>
      <c r="K1086" s="144"/>
      <c r="L1086" s="145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  <c r="Y1086" s="32"/>
      <c r="Z1086" s="32"/>
    </row>
    <row r="1087" ht="14.25" customHeight="1">
      <c r="A1087" s="40"/>
      <c r="B1087" s="32"/>
      <c r="C1087" s="32"/>
      <c r="D1087" s="32"/>
      <c r="E1087" s="31"/>
      <c r="F1087" s="32"/>
      <c r="G1087" s="32"/>
      <c r="H1087" s="33"/>
      <c r="I1087" s="32"/>
      <c r="J1087" s="32"/>
      <c r="K1087" s="144"/>
      <c r="L1087" s="145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</row>
    <row r="1088" ht="14.25" customHeight="1">
      <c r="A1088" s="40"/>
      <c r="B1088" s="32"/>
      <c r="C1088" s="32"/>
      <c r="D1088" s="32"/>
      <c r="E1088" s="31"/>
      <c r="F1088" s="32"/>
      <c r="G1088" s="32"/>
      <c r="H1088" s="33"/>
      <c r="I1088" s="32"/>
      <c r="J1088" s="32"/>
      <c r="K1088" s="144"/>
      <c r="L1088" s="145"/>
      <c r="M1088" s="32"/>
      <c r="N1088" s="32"/>
      <c r="O1088" s="32"/>
      <c r="P1088" s="32"/>
      <c r="Q1088" s="32"/>
      <c r="R1088" s="32"/>
      <c r="S1088" s="32"/>
      <c r="T1088" s="32"/>
      <c r="U1088" s="32"/>
      <c r="V1088" s="32"/>
      <c r="W1088" s="32"/>
      <c r="X1088" s="32"/>
      <c r="Y1088" s="32"/>
      <c r="Z1088" s="32"/>
    </row>
    <row r="1089" ht="14.25" customHeight="1">
      <c r="A1089" s="40"/>
      <c r="B1089" s="32"/>
      <c r="C1089" s="32"/>
      <c r="D1089" s="32"/>
      <c r="E1089" s="31"/>
      <c r="F1089" s="32"/>
      <c r="G1089" s="32"/>
      <c r="H1089" s="33"/>
      <c r="I1089" s="32"/>
      <c r="J1089" s="32"/>
      <c r="K1089" s="144"/>
      <c r="L1089" s="145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</row>
    <row r="1090" ht="14.25" customHeight="1">
      <c r="A1090" s="40"/>
      <c r="B1090" s="32"/>
      <c r="C1090" s="32"/>
      <c r="D1090" s="32"/>
      <c r="E1090" s="31"/>
      <c r="F1090" s="32"/>
      <c r="G1090" s="32"/>
      <c r="H1090" s="33"/>
      <c r="I1090" s="32"/>
      <c r="J1090" s="32"/>
      <c r="K1090" s="144"/>
      <c r="L1090" s="145"/>
      <c r="M1090" s="32"/>
      <c r="N1090" s="32"/>
      <c r="O1090" s="32"/>
      <c r="P1090" s="32"/>
      <c r="Q1090" s="32"/>
      <c r="R1090" s="32"/>
      <c r="S1090" s="32"/>
      <c r="T1090" s="32"/>
      <c r="U1090" s="32"/>
      <c r="V1090" s="32"/>
      <c r="W1090" s="32"/>
      <c r="X1090" s="32"/>
      <c r="Y1090" s="32"/>
      <c r="Z1090" s="32"/>
    </row>
    <row r="1091" ht="14.25" customHeight="1">
      <c r="A1091" s="40"/>
      <c r="B1091" s="32"/>
      <c r="C1091" s="32"/>
      <c r="D1091" s="32"/>
      <c r="E1091" s="31"/>
      <c r="F1091" s="32"/>
      <c r="G1091" s="32"/>
      <c r="H1091" s="33"/>
      <c r="I1091" s="32"/>
      <c r="J1091" s="32"/>
      <c r="K1091" s="144"/>
      <c r="L1091" s="145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</row>
    <row r="1092" ht="14.25" customHeight="1">
      <c r="A1092" s="40"/>
      <c r="B1092" s="32"/>
      <c r="C1092" s="32"/>
      <c r="D1092" s="32"/>
      <c r="E1092" s="31"/>
      <c r="F1092" s="32"/>
      <c r="G1092" s="32"/>
      <c r="H1092" s="33"/>
      <c r="I1092" s="32"/>
      <c r="J1092" s="32"/>
      <c r="K1092" s="144"/>
      <c r="L1092" s="145"/>
      <c r="M1092" s="32"/>
      <c r="N1092" s="32"/>
      <c r="O1092" s="32"/>
      <c r="P1092" s="32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</row>
    <row r="1093" ht="14.25" customHeight="1">
      <c r="A1093" s="40"/>
      <c r="B1093" s="32"/>
      <c r="C1093" s="32"/>
      <c r="D1093" s="32"/>
      <c r="E1093" s="31"/>
      <c r="F1093" s="32"/>
      <c r="G1093" s="32"/>
      <c r="H1093" s="33"/>
      <c r="I1093" s="32"/>
      <c r="J1093" s="32"/>
      <c r="K1093" s="144"/>
      <c r="L1093" s="145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</row>
    <row r="1094" ht="14.25" customHeight="1">
      <c r="A1094" s="40"/>
      <c r="B1094" s="32"/>
      <c r="C1094" s="32"/>
      <c r="D1094" s="32"/>
      <c r="E1094" s="31"/>
      <c r="F1094" s="32"/>
      <c r="G1094" s="32"/>
      <c r="H1094" s="33"/>
      <c r="I1094" s="32"/>
      <c r="J1094" s="32"/>
      <c r="K1094" s="144"/>
      <c r="L1094" s="145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</row>
    <row r="1095" ht="14.25" customHeight="1">
      <c r="A1095" s="40"/>
      <c r="B1095" s="32"/>
      <c r="C1095" s="32"/>
      <c r="D1095" s="32"/>
      <c r="E1095" s="31"/>
      <c r="F1095" s="32"/>
      <c r="G1095" s="32"/>
      <c r="H1095" s="33"/>
      <c r="I1095" s="32"/>
      <c r="J1095" s="32"/>
      <c r="K1095" s="144"/>
      <c r="L1095" s="145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</row>
    <row r="1096" ht="14.25" customHeight="1">
      <c r="A1096" s="40"/>
      <c r="B1096" s="32"/>
      <c r="C1096" s="32"/>
      <c r="D1096" s="32"/>
      <c r="E1096" s="31"/>
      <c r="F1096" s="32"/>
      <c r="G1096" s="32"/>
      <c r="H1096" s="33"/>
      <c r="I1096" s="32"/>
      <c r="J1096" s="32"/>
      <c r="K1096" s="144"/>
      <c r="L1096" s="145"/>
      <c r="M1096" s="32"/>
      <c r="N1096" s="32"/>
      <c r="O1096" s="32"/>
      <c r="P1096" s="32"/>
      <c r="Q1096" s="32"/>
      <c r="R1096" s="32"/>
      <c r="S1096" s="32"/>
      <c r="T1096" s="32"/>
      <c r="U1096" s="32"/>
      <c r="V1096" s="32"/>
      <c r="W1096" s="32"/>
      <c r="X1096" s="32"/>
      <c r="Y1096" s="32"/>
      <c r="Z1096" s="32"/>
    </row>
    <row r="1097" ht="14.25" customHeight="1">
      <c r="A1097" s="40"/>
      <c r="B1097" s="32"/>
      <c r="C1097" s="32"/>
      <c r="D1097" s="32"/>
      <c r="E1097" s="31"/>
      <c r="F1097" s="32"/>
      <c r="G1097" s="32"/>
      <c r="H1097" s="33"/>
      <c r="I1097" s="32"/>
      <c r="J1097" s="32"/>
      <c r="K1097" s="144"/>
      <c r="L1097" s="145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</row>
    <row r="1098" ht="14.25" customHeight="1">
      <c r="A1098" s="40"/>
      <c r="B1098" s="32"/>
      <c r="C1098" s="32"/>
      <c r="D1098" s="32"/>
      <c r="E1098" s="31"/>
      <c r="F1098" s="32"/>
      <c r="G1098" s="32"/>
      <c r="H1098" s="33"/>
      <c r="I1098" s="32"/>
      <c r="J1098" s="32"/>
      <c r="K1098" s="144"/>
      <c r="L1098" s="145"/>
      <c r="M1098" s="32"/>
      <c r="N1098" s="32"/>
      <c r="O1098" s="32"/>
      <c r="P1098" s="32"/>
      <c r="Q1098" s="32"/>
      <c r="R1098" s="32"/>
      <c r="S1098" s="32"/>
      <c r="T1098" s="32"/>
      <c r="U1098" s="32"/>
      <c r="V1098" s="32"/>
      <c r="W1098" s="32"/>
      <c r="X1098" s="32"/>
      <c r="Y1098" s="32"/>
      <c r="Z1098" s="32"/>
    </row>
    <row r="1099" ht="14.25" customHeight="1">
      <c r="A1099" s="40"/>
      <c r="B1099" s="32"/>
      <c r="C1099" s="32"/>
      <c r="D1099" s="32"/>
      <c r="E1099" s="31"/>
      <c r="F1099" s="32"/>
      <c r="G1099" s="32"/>
      <c r="H1099" s="33"/>
      <c r="I1099" s="32"/>
      <c r="J1099" s="32"/>
      <c r="K1099" s="144"/>
      <c r="L1099" s="145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  <c r="Z1099" s="32"/>
    </row>
    <row r="1100" ht="14.25" customHeight="1">
      <c r="A1100" s="40"/>
      <c r="B1100" s="32"/>
      <c r="C1100" s="32"/>
      <c r="D1100" s="32"/>
      <c r="E1100" s="31"/>
      <c r="F1100" s="32"/>
      <c r="G1100" s="32"/>
      <c r="H1100" s="33"/>
      <c r="I1100" s="32"/>
      <c r="J1100" s="32"/>
      <c r="K1100" s="144"/>
      <c r="L1100" s="145"/>
      <c r="M1100" s="32"/>
      <c r="N1100" s="32"/>
      <c r="O1100" s="32"/>
      <c r="P1100" s="32"/>
      <c r="Q1100" s="32"/>
      <c r="R1100" s="32"/>
      <c r="S1100" s="32"/>
      <c r="T1100" s="32"/>
      <c r="U1100" s="32"/>
      <c r="V1100" s="32"/>
      <c r="W1100" s="32"/>
      <c r="X1100" s="32"/>
      <c r="Y1100" s="32"/>
      <c r="Z1100" s="32"/>
    </row>
    <row r="1101" ht="14.25" customHeight="1">
      <c r="A1101" s="40"/>
      <c r="B1101" s="32"/>
      <c r="C1101" s="32"/>
      <c r="D1101" s="32"/>
      <c r="E1101" s="31"/>
      <c r="F1101" s="32"/>
      <c r="G1101" s="32"/>
      <c r="H1101" s="33"/>
      <c r="I1101" s="32"/>
      <c r="J1101" s="32"/>
      <c r="K1101" s="144"/>
      <c r="L1101" s="145"/>
      <c r="M1101" s="32"/>
      <c r="N1101" s="32"/>
      <c r="O1101" s="32"/>
      <c r="P1101" s="32"/>
      <c r="Q1101" s="32"/>
      <c r="R1101" s="32"/>
      <c r="S1101" s="32"/>
      <c r="T1101" s="32"/>
      <c r="U1101" s="32"/>
      <c r="V1101" s="32"/>
      <c r="W1101" s="32"/>
      <c r="X1101" s="32"/>
      <c r="Y1101" s="32"/>
      <c r="Z1101" s="32"/>
    </row>
    <row r="1102" ht="14.25" customHeight="1">
      <c r="A1102" s="40"/>
      <c r="B1102" s="32"/>
      <c r="C1102" s="32"/>
      <c r="D1102" s="32"/>
      <c r="E1102" s="31"/>
      <c r="F1102" s="32"/>
      <c r="G1102" s="32"/>
      <c r="H1102" s="33"/>
      <c r="I1102" s="32"/>
      <c r="J1102" s="32"/>
      <c r="K1102" s="144"/>
      <c r="L1102" s="145"/>
      <c r="M1102" s="32"/>
      <c r="N1102" s="32"/>
      <c r="O1102" s="32"/>
      <c r="P1102" s="32"/>
      <c r="Q1102" s="32"/>
      <c r="R1102" s="32"/>
      <c r="S1102" s="32"/>
      <c r="T1102" s="32"/>
      <c r="U1102" s="32"/>
      <c r="V1102" s="32"/>
      <c r="W1102" s="32"/>
      <c r="X1102" s="32"/>
      <c r="Y1102" s="32"/>
      <c r="Z1102" s="32"/>
    </row>
    <row r="1103" ht="14.25" customHeight="1">
      <c r="A1103" s="40"/>
      <c r="B1103" s="32"/>
      <c r="C1103" s="32"/>
      <c r="D1103" s="32"/>
      <c r="E1103" s="31"/>
      <c r="F1103" s="32"/>
      <c r="G1103" s="32"/>
      <c r="H1103" s="33"/>
      <c r="I1103" s="32"/>
      <c r="J1103" s="32"/>
      <c r="K1103" s="144"/>
      <c r="L1103" s="145"/>
      <c r="M1103" s="32"/>
      <c r="N1103" s="32"/>
      <c r="O1103" s="32"/>
      <c r="P1103" s="32"/>
      <c r="Q1103" s="32"/>
      <c r="R1103" s="32"/>
      <c r="S1103" s="32"/>
      <c r="T1103" s="32"/>
      <c r="U1103" s="32"/>
      <c r="V1103" s="32"/>
      <c r="W1103" s="32"/>
      <c r="X1103" s="32"/>
      <c r="Y1103" s="32"/>
      <c r="Z1103" s="32"/>
    </row>
    <row r="1104" ht="14.25" customHeight="1">
      <c r="A1104" s="40"/>
      <c r="B1104" s="32"/>
      <c r="C1104" s="32"/>
      <c r="D1104" s="32"/>
      <c r="E1104" s="31"/>
      <c r="F1104" s="32"/>
      <c r="G1104" s="32"/>
      <c r="H1104" s="33"/>
      <c r="I1104" s="32"/>
      <c r="J1104" s="32"/>
      <c r="K1104" s="144"/>
      <c r="L1104" s="145"/>
      <c r="M1104" s="32"/>
      <c r="N1104" s="32"/>
      <c r="O1104" s="32"/>
      <c r="P1104" s="32"/>
      <c r="Q1104" s="32"/>
      <c r="R1104" s="32"/>
      <c r="S1104" s="32"/>
      <c r="T1104" s="32"/>
      <c r="U1104" s="32"/>
      <c r="V1104" s="32"/>
      <c r="W1104" s="32"/>
      <c r="X1104" s="32"/>
      <c r="Y1104" s="32"/>
      <c r="Z1104" s="32"/>
    </row>
    <row r="1105" ht="14.25" customHeight="1">
      <c r="A1105" s="40"/>
      <c r="B1105" s="32"/>
      <c r="C1105" s="32"/>
      <c r="D1105" s="32"/>
      <c r="E1105" s="31"/>
      <c r="F1105" s="32"/>
      <c r="G1105" s="32"/>
      <c r="H1105" s="33"/>
      <c r="I1105" s="32"/>
      <c r="J1105" s="32"/>
      <c r="K1105" s="144"/>
      <c r="L1105" s="145"/>
      <c r="M1105" s="32"/>
      <c r="N1105" s="32"/>
      <c r="O1105" s="32"/>
      <c r="P1105" s="32"/>
      <c r="Q1105" s="32"/>
      <c r="R1105" s="32"/>
      <c r="S1105" s="32"/>
      <c r="T1105" s="32"/>
      <c r="U1105" s="32"/>
      <c r="V1105" s="32"/>
      <c r="W1105" s="32"/>
      <c r="X1105" s="32"/>
      <c r="Y1105" s="32"/>
      <c r="Z1105" s="32"/>
    </row>
    <row r="1106" ht="14.25" customHeight="1">
      <c r="A1106" s="40"/>
      <c r="B1106" s="32"/>
      <c r="C1106" s="32"/>
      <c r="D1106" s="32"/>
      <c r="E1106" s="31"/>
      <c r="F1106" s="32"/>
      <c r="G1106" s="32"/>
      <c r="H1106" s="33"/>
      <c r="I1106" s="32"/>
      <c r="J1106" s="32"/>
      <c r="K1106" s="144"/>
      <c r="L1106" s="145"/>
      <c r="M1106" s="32"/>
      <c r="N1106" s="32"/>
      <c r="O1106" s="32"/>
      <c r="P1106" s="32"/>
      <c r="Q1106" s="32"/>
      <c r="R1106" s="32"/>
      <c r="S1106" s="32"/>
      <c r="T1106" s="32"/>
      <c r="U1106" s="32"/>
      <c r="V1106" s="32"/>
      <c r="W1106" s="32"/>
      <c r="X1106" s="32"/>
      <c r="Y1106" s="32"/>
      <c r="Z1106" s="32"/>
    </row>
    <row r="1107" ht="14.25" customHeight="1">
      <c r="A1107" s="40"/>
      <c r="B1107" s="32"/>
      <c r="C1107" s="32"/>
      <c r="D1107" s="32"/>
      <c r="E1107" s="31"/>
      <c r="F1107" s="32"/>
      <c r="G1107" s="32"/>
      <c r="H1107" s="33"/>
      <c r="I1107" s="32"/>
      <c r="J1107" s="32"/>
      <c r="K1107" s="144"/>
      <c r="L1107" s="145"/>
      <c r="M1107" s="32"/>
      <c r="N1107" s="32"/>
      <c r="O1107" s="32"/>
      <c r="P1107" s="32"/>
      <c r="Q1107" s="32"/>
      <c r="R1107" s="32"/>
      <c r="S1107" s="32"/>
      <c r="T1107" s="32"/>
      <c r="U1107" s="32"/>
      <c r="V1107" s="32"/>
      <c r="W1107" s="32"/>
      <c r="X1107" s="32"/>
      <c r="Y1107" s="32"/>
      <c r="Z1107" s="32"/>
    </row>
    <row r="1108" ht="14.25" customHeight="1">
      <c r="A1108" s="40"/>
      <c r="B1108" s="32"/>
      <c r="C1108" s="32"/>
      <c r="D1108" s="32"/>
      <c r="E1108" s="31"/>
      <c r="F1108" s="32"/>
      <c r="G1108" s="32"/>
      <c r="H1108" s="33"/>
      <c r="I1108" s="32"/>
      <c r="J1108" s="32"/>
      <c r="K1108" s="144"/>
      <c r="L1108" s="145"/>
      <c r="M1108" s="32"/>
      <c r="N1108" s="32"/>
      <c r="O1108" s="32"/>
      <c r="P1108" s="32"/>
      <c r="Q1108" s="32"/>
      <c r="R1108" s="32"/>
      <c r="S1108" s="32"/>
      <c r="T1108" s="32"/>
      <c r="U1108" s="32"/>
      <c r="V1108" s="32"/>
      <c r="W1108" s="32"/>
      <c r="X1108" s="32"/>
      <c r="Y1108" s="32"/>
      <c r="Z1108" s="32"/>
    </row>
    <row r="1109" ht="14.25" customHeight="1">
      <c r="A1109" s="40"/>
      <c r="B1109" s="32"/>
      <c r="C1109" s="32"/>
      <c r="D1109" s="32"/>
      <c r="E1109" s="31"/>
      <c r="F1109" s="32"/>
      <c r="G1109" s="32"/>
      <c r="H1109" s="33"/>
      <c r="I1109" s="32"/>
      <c r="J1109" s="32"/>
      <c r="K1109" s="144"/>
      <c r="L1109" s="145"/>
      <c r="M1109" s="32"/>
      <c r="N1109" s="32"/>
      <c r="O1109" s="32"/>
      <c r="P1109" s="32"/>
      <c r="Q1109" s="32"/>
      <c r="R1109" s="32"/>
      <c r="S1109" s="32"/>
      <c r="T1109" s="32"/>
      <c r="U1109" s="32"/>
      <c r="V1109" s="32"/>
      <c r="W1109" s="32"/>
      <c r="X1109" s="32"/>
      <c r="Y1109" s="32"/>
      <c r="Z1109" s="32"/>
    </row>
    <row r="1110" ht="14.25" customHeight="1">
      <c r="A1110" s="40"/>
      <c r="B1110" s="32"/>
      <c r="C1110" s="32"/>
      <c r="D1110" s="32"/>
      <c r="E1110" s="31"/>
      <c r="F1110" s="32"/>
      <c r="G1110" s="32"/>
      <c r="H1110" s="33"/>
      <c r="I1110" s="32"/>
      <c r="J1110" s="32"/>
      <c r="K1110" s="144"/>
      <c r="L1110" s="145"/>
      <c r="M1110" s="32"/>
      <c r="N1110" s="32"/>
      <c r="O1110" s="32"/>
      <c r="P1110" s="32"/>
      <c r="Q1110" s="32"/>
      <c r="R1110" s="32"/>
      <c r="S1110" s="32"/>
      <c r="T1110" s="32"/>
      <c r="U1110" s="32"/>
      <c r="V1110" s="32"/>
      <c r="W1110" s="32"/>
      <c r="X1110" s="32"/>
      <c r="Y1110" s="32"/>
      <c r="Z1110" s="32"/>
    </row>
    <row r="1111" ht="14.25" customHeight="1">
      <c r="A1111" s="40"/>
      <c r="B1111" s="32"/>
      <c r="C1111" s="32"/>
      <c r="D1111" s="32"/>
      <c r="E1111" s="31"/>
      <c r="F1111" s="32"/>
      <c r="G1111" s="32"/>
      <c r="H1111" s="33"/>
      <c r="I1111" s="32"/>
      <c r="J1111" s="32"/>
      <c r="K1111" s="144"/>
      <c r="L1111" s="145"/>
      <c r="M1111" s="32"/>
      <c r="N1111" s="32"/>
      <c r="O1111" s="32"/>
      <c r="P1111" s="32"/>
      <c r="Q1111" s="32"/>
      <c r="R1111" s="32"/>
      <c r="S1111" s="32"/>
      <c r="T1111" s="32"/>
      <c r="U1111" s="32"/>
      <c r="V1111" s="32"/>
      <c r="W1111" s="32"/>
      <c r="X1111" s="32"/>
      <c r="Y1111" s="32"/>
      <c r="Z1111" s="32"/>
    </row>
  </sheetData>
  <mergeCells count="551">
    <mergeCell ref="C1:G1"/>
    <mergeCell ref="B2:G2"/>
    <mergeCell ref="K2:L2"/>
    <mergeCell ref="A6:A7"/>
    <mergeCell ref="B6:B7"/>
    <mergeCell ref="C6:C7"/>
    <mergeCell ref="D6:D7"/>
    <mergeCell ref="A12:A13"/>
    <mergeCell ref="B12:B13"/>
    <mergeCell ref="C12:C13"/>
    <mergeCell ref="D12:D13"/>
    <mergeCell ref="B17:B18"/>
    <mergeCell ref="C17:C18"/>
    <mergeCell ref="D17:D18"/>
    <mergeCell ref="C31:C32"/>
    <mergeCell ref="D31:D32"/>
    <mergeCell ref="A17:A18"/>
    <mergeCell ref="A24:A25"/>
    <mergeCell ref="B24:B25"/>
    <mergeCell ref="C24:C25"/>
    <mergeCell ref="D24:D25"/>
    <mergeCell ref="A31:A32"/>
    <mergeCell ref="B31:B32"/>
    <mergeCell ref="A36:A37"/>
    <mergeCell ref="B36:B37"/>
    <mergeCell ref="C36:C37"/>
    <mergeCell ref="D36:D37"/>
    <mergeCell ref="B41:B42"/>
    <mergeCell ref="C41:C42"/>
    <mergeCell ref="D41:D42"/>
    <mergeCell ref="C53:C54"/>
    <mergeCell ref="D53:D54"/>
    <mergeCell ref="A64:A65"/>
    <mergeCell ref="A69:A70"/>
    <mergeCell ref="B69:B70"/>
    <mergeCell ref="C69:C70"/>
    <mergeCell ref="D69:D70"/>
    <mergeCell ref="A98:A99"/>
    <mergeCell ref="B98:B99"/>
    <mergeCell ref="C98:C99"/>
    <mergeCell ref="D98:D99"/>
    <mergeCell ref="B104:B105"/>
    <mergeCell ref="C104:C105"/>
    <mergeCell ref="D104:D105"/>
    <mergeCell ref="A104:A105"/>
    <mergeCell ref="A110:A111"/>
    <mergeCell ref="B110:B111"/>
    <mergeCell ref="C110:C111"/>
    <mergeCell ref="D110:D111"/>
    <mergeCell ref="A118:A119"/>
    <mergeCell ref="B118:B119"/>
    <mergeCell ref="A124:A125"/>
    <mergeCell ref="B124:B125"/>
    <mergeCell ref="C124:C125"/>
    <mergeCell ref="D124:D125"/>
    <mergeCell ref="B132:B133"/>
    <mergeCell ref="C132:C133"/>
    <mergeCell ref="D132:D133"/>
    <mergeCell ref="A132:A133"/>
    <mergeCell ref="A138:A139"/>
    <mergeCell ref="B138:B139"/>
    <mergeCell ref="C138:C139"/>
    <mergeCell ref="D138:D139"/>
    <mergeCell ref="A143:A144"/>
    <mergeCell ref="B143:B144"/>
    <mergeCell ref="C143:C144"/>
    <mergeCell ref="D143:D144"/>
    <mergeCell ref="A149:A150"/>
    <mergeCell ref="B149:B150"/>
    <mergeCell ref="C149:C150"/>
    <mergeCell ref="D149:D150"/>
    <mergeCell ref="A154:A155"/>
    <mergeCell ref="D154:D155"/>
    <mergeCell ref="B154:B155"/>
    <mergeCell ref="C154:C155"/>
    <mergeCell ref="A159:A160"/>
    <mergeCell ref="B159:B160"/>
    <mergeCell ref="C159:C160"/>
    <mergeCell ref="D159:D160"/>
    <mergeCell ref="A164:A165"/>
    <mergeCell ref="D164:D165"/>
    <mergeCell ref="B164:B165"/>
    <mergeCell ref="C164:C165"/>
    <mergeCell ref="A171:A172"/>
    <mergeCell ref="B171:B172"/>
    <mergeCell ref="C171:C172"/>
    <mergeCell ref="D171:D172"/>
    <mergeCell ref="A176:A177"/>
    <mergeCell ref="D176:D177"/>
    <mergeCell ref="B176:B177"/>
    <mergeCell ref="C176:C177"/>
    <mergeCell ref="A182:A183"/>
    <mergeCell ref="B182:B183"/>
    <mergeCell ref="C182:C183"/>
    <mergeCell ref="D182:D183"/>
    <mergeCell ref="A188:A189"/>
    <mergeCell ref="D188:D189"/>
    <mergeCell ref="B188:B189"/>
    <mergeCell ref="C188:C189"/>
    <mergeCell ref="A193:A194"/>
    <mergeCell ref="B193:B194"/>
    <mergeCell ref="C193:C194"/>
    <mergeCell ref="D193:D194"/>
    <mergeCell ref="A198:A199"/>
    <mergeCell ref="D198:D199"/>
    <mergeCell ref="B198:B199"/>
    <mergeCell ref="C198:C199"/>
    <mergeCell ref="A204:A205"/>
    <mergeCell ref="B204:B205"/>
    <mergeCell ref="C204:C205"/>
    <mergeCell ref="D204:D205"/>
    <mergeCell ref="A209:A210"/>
    <mergeCell ref="D209:D210"/>
    <mergeCell ref="B233:B234"/>
    <mergeCell ref="C233:C234"/>
    <mergeCell ref="A238:A239"/>
    <mergeCell ref="B238:B239"/>
    <mergeCell ref="C238:C239"/>
    <mergeCell ref="D238:D239"/>
    <mergeCell ref="A245:A246"/>
    <mergeCell ref="D245:D246"/>
    <mergeCell ref="B245:B246"/>
    <mergeCell ref="C245:C246"/>
    <mergeCell ref="A250:A251"/>
    <mergeCell ref="B250:B251"/>
    <mergeCell ref="C250:C251"/>
    <mergeCell ref="D250:D251"/>
    <mergeCell ref="A256:A257"/>
    <mergeCell ref="C329:C330"/>
    <mergeCell ref="D329:D330"/>
    <mergeCell ref="A336:A337"/>
    <mergeCell ref="B336:B337"/>
    <mergeCell ref="C336:C337"/>
    <mergeCell ref="D336:D337"/>
    <mergeCell ref="A344:A345"/>
    <mergeCell ref="D344:D345"/>
    <mergeCell ref="B344:B345"/>
    <mergeCell ref="C344:C345"/>
    <mergeCell ref="A351:A352"/>
    <mergeCell ref="B351:B352"/>
    <mergeCell ref="C351:C352"/>
    <mergeCell ref="D351:D352"/>
    <mergeCell ref="A357:A358"/>
    <mergeCell ref="D357:D358"/>
    <mergeCell ref="A267:A268"/>
    <mergeCell ref="B267:B268"/>
    <mergeCell ref="C267:C268"/>
    <mergeCell ref="D267:D268"/>
    <mergeCell ref="B272:B273"/>
    <mergeCell ref="C272:C273"/>
    <mergeCell ref="D272:D273"/>
    <mergeCell ref="C283:C284"/>
    <mergeCell ref="D283:D284"/>
    <mergeCell ref="A272:A273"/>
    <mergeCell ref="A277:A278"/>
    <mergeCell ref="B277:B278"/>
    <mergeCell ref="C277:C278"/>
    <mergeCell ref="D277:D278"/>
    <mergeCell ref="A283:A284"/>
    <mergeCell ref="B283:B284"/>
    <mergeCell ref="A288:A289"/>
    <mergeCell ref="B288:B289"/>
    <mergeCell ref="C288:C289"/>
    <mergeCell ref="D288:D289"/>
    <mergeCell ref="B294:B295"/>
    <mergeCell ref="C294:C295"/>
    <mergeCell ref="D294:D295"/>
    <mergeCell ref="C306:C307"/>
    <mergeCell ref="D306:D307"/>
    <mergeCell ref="A294:A295"/>
    <mergeCell ref="A300:A301"/>
    <mergeCell ref="B300:B301"/>
    <mergeCell ref="C300:C301"/>
    <mergeCell ref="D300:D301"/>
    <mergeCell ref="A306:A307"/>
    <mergeCell ref="B306:B307"/>
    <mergeCell ref="B465:B466"/>
    <mergeCell ref="C465:C466"/>
    <mergeCell ref="D465:D466"/>
    <mergeCell ref="B209:B210"/>
    <mergeCell ref="C209:C210"/>
    <mergeCell ref="A216:A217"/>
    <mergeCell ref="B216:B217"/>
    <mergeCell ref="C216:C217"/>
    <mergeCell ref="D216:D217"/>
    <mergeCell ref="A221:A222"/>
    <mergeCell ref="D221:D222"/>
    <mergeCell ref="B221:B222"/>
    <mergeCell ref="C221:C222"/>
    <mergeCell ref="A228:A229"/>
    <mergeCell ref="B228:B229"/>
    <mergeCell ref="C228:C229"/>
    <mergeCell ref="D228:D229"/>
    <mergeCell ref="A233:A234"/>
    <mergeCell ref="D233:D234"/>
    <mergeCell ref="A41:A42"/>
    <mergeCell ref="A47:A48"/>
    <mergeCell ref="B47:B48"/>
    <mergeCell ref="C47:C48"/>
    <mergeCell ref="D47:D48"/>
    <mergeCell ref="A53:A54"/>
    <mergeCell ref="B53:B54"/>
    <mergeCell ref="A58:A59"/>
    <mergeCell ref="B58:B59"/>
    <mergeCell ref="C58:C59"/>
    <mergeCell ref="D58:D59"/>
    <mergeCell ref="B64:B65"/>
    <mergeCell ref="C64:C65"/>
    <mergeCell ref="D64:D65"/>
    <mergeCell ref="A75:A76"/>
    <mergeCell ref="B75:B76"/>
    <mergeCell ref="C75:C76"/>
    <mergeCell ref="D75:D76"/>
    <mergeCell ref="B80:B81"/>
    <mergeCell ref="C80:C81"/>
    <mergeCell ref="D80:D81"/>
    <mergeCell ref="C92:C93"/>
    <mergeCell ref="D92:D93"/>
    <mergeCell ref="A80:A81"/>
    <mergeCell ref="A86:A87"/>
    <mergeCell ref="B86:B87"/>
    <mergeCell ref="C86:C87"/>
    <mergeCell ref="D86:D87"/>
    <mergeCell ref="A92:A93"/>
    <mergeCell ref="B92:B93"/>
    <mergeCell ref="C118:C119"/>
    <mergeCell ref="D118:D119"/>
    <mergeCell ref="B256:B257"/>
    <mergeCell ref="C256:C257"/>
    <mergeCell ref="D256:D257"/>
    <mergeCell ref="A261:A262"/>
    <mergeCell ref="B261:B262"/>
    <mergeCell ref="C261:C262"/>
    <mergeCell ref="D261:D262"/>
    <mergeCell ref="A312:A313"/>
    <mergeCell ref="B312:B313"/>
    <mergeCell ref="C312:C313"/>
    <mergeCell ref="D312:D313"/>
    <mergeCell ref="B318:B319"/>
    <mergeCell ref="C318:C319"/>
    <mergeCell ref="D318:D319"/>
    <mergeCell ref="A318:A319"/>
    <mergeCell ref="A324:A325"/>
    <mergeCell ref="B324:B325"/>
    <mergeCell ref="C324:C325"/>
    <mergeCell ref="D324:D325"/>
    <mergeCell ref="A329:A330"/>
    <mergeCell ref="B329:B330"/>
    <mergeCell ref="B357:B358"/>
    <mergeCell ref="C357:C358"/>
    <mergeCell ref="A363:A364"/>
    <mergeCell ref="B363:B364"/>
    <mergeCell ref="C363:C364"/>
    <mergeCell ref="D363:D364"/>
    <mergeCell ref="A369:A370"/>
    <mergeCell ref="D369:D370"/>
    <mergeCell ref="B369:B370"/>
    <mergeCell ref="C369:C370"/>
    <mergeCell ref="A377:A378"/>
    <mergeCell ref="B377:B378"/>
    <mergeCell ref="C377:C378"/>
    <mergeCell ref="D377:D378"/>
    <mergeCell ref="A384:A385"/>
    <mergeCell ref="D384:D385"/>
    <mergeCell ref="B384:B385"/>
    <mergeCell ref="C384:C385"/>
    <mergeCell ref="A390:A391"/>
    <mergeCell ref="B390:B391"/>
    <mergeCell ref="C390:C391"/>
    <mergeCell ref="D390:D391"/>
    <mergeCell ref="A398:A399"/>
    <mergeCell ref="D398:D399"/>
    <mergeCell ref="B398:B399"/>
    <mergeCell ref="C398:C399"/>
    <mergeCell ref="A404:A405"/>
    <mergeCell ref="B404:B405"/>
    <mergeCell ref="C404:C405"/>
    <mergeCell ref="D404:D405"/>
    <mergeCell ref="A411:A412"/>
    <mergeCell ref="D411:D412"/>
    <mergeCell ref="B411:B412"/>
    <mergeCell ref="C411:C412"/>
    <mergeCell ref="A417:A418"/>
    <mergeCell ref="B417:B418"/>
    <mergeCell ref="C417:C418"/>
    <mergeCell ref="D417:D418"/>
    <mergeCell ref="A424:A425"/>
    <mergeCell ref="D424:D425"/>
    <mergeCell ref="B424:B425"/>
    <mergeCell ref="C424:C425"/>
    <mergeCell ref="A430:A431"/>
    <mergeCell ref="B430:B431"/>
    <mergeCell ref="C430:C431"/>
    <mergeCell ref="D430:D431"/>
    <mergeCell ref="A438:A439"/>
    <mergeCell ref="D438:D439"/>
    <mergeCell ref="A501:A502"/>
    <mergeCell ref="B501:B502"/>
    <mergeCell ref="C501:C502"/>
    <mergeCell ref="D501:D502"/>
    <mergeCell ref="B508:B509"/>
    <mergeCell ref="C508:C509"/>
    <mergeCell ref="D508:D509"/>
    <mergeCell ref="A508:A509"/>
    <mergeCell ref="A514:A515"/>
    <mergeCell ref="B514:B515"/>
    <mergeCell ref="C514:C515"/>
    <mergeCell ref="D514:D515"/>
    <mergeCell ref="A521:A522"/>
    <mergeCell ref="B521:B522"/>
    <mergeCell ref="B693:B694"/>
    <mergeCell ref="C693:C694"/>
    <mergeCell ref="A709:A710"/>
    <mergeCell ref="B709:B710"/>
    <mergeCell ref="C709:C710"/>
    <mergeCell ref="D709:D710"/>
    <mergeCell ref="A722:A723"/>
    <mergeCell ref="D722:D723"/>
    <mergeCell ref="B722:B723"/>
    <mergeCell ref="C722:C723"/>
    <mergeCell ref="A732:A733"/>
    <mergeCell ref="B732:B733"/>
    <mergeCell ref="C732:C733"/>
    <mergeCell ref="D732:D733"/>
    <mergeCell ref="A741:A742"/>
    <mergeCell ref="D741:D742"/>
    <mergeCell ref="B741:B742"/>
    <mergeCell ref="C741:C742"/>
    <mergeCell ref="A744:A745"/>
    <mergeCell ref="B744:B745"/>
    <mergeCell ref="C744:C745"/>
    <mergeCell ref="D744:D745"/>
    <mergeCell ref="A751:A752"/>
    <mergeCell ref="D751:D752"/>
    <mergeCell ref="B751:B752"/>
    <mergeCell ref="C751:C752"/>
    <mergeCell ref="A758:A759"/>
    <mergeCell ref="B758:B759"/>
    <mergeCell ref="C758:C759"/>
    <mergeCell ref="D758:D759"/>
    <mergeCell ref="A761:A762"/>
    <mergeCell ref="D761:D762"/>
    <mergeCell ref="B761:B762"/>
    <mergeCell ref="C761:C762"/>
    <mergeCell ref="A768:A769"/>
    <mergeCell ref="B768:B769"/>
    <mergeCell ref="C768:C769"/>
    <mergeCell ref="D768:D769"/>
    <mergeCell ref="A775:A776"/>
    <mergeCell ref="D775:D776"/>
    <mergeCell ref="B775:B776"/>
    <mergeCell ref="C775:C776"/>
    <mergeCell ref="A780:A781"/>
    <mergeCell ref="B780:B781"/>
    <mergeCell ref="C780:C781"/>
    <mergeCell ref="D780:D781"/>
    <mergeCell ref="A789:A790"/>
    <mergeCell ref="D789:D790"/>
    <mergeCell ref="B789:B790"/>
    <mergeCell ref="C789:C790"/>
    <mergeCell ref="A798:A799"/>
    <mergeCell ref="B798:B799"/>
    <mergeCell ref="C798:C799"/>
    <mergeCell ref="D798:D799"/>
    <mergeCell ref="A807:A808"/>
    <mergeCell ref="D807:D808"/>
    <mergeCell ref="B807:B808"/>
    <mergeCell ref="C807:C808"/>
    <mergeCell ref="A816:A817"/>
    <mergeCell ref="B816:B817"/>
    <mergeCell ref="C816:C817"/>
    <mergeCell ref="D816:D817"/>
    <mergeCell ref="A825:A826"/>
    <mergeCell ref="D825:D826"/>
    <mergeCell ref="B825:B826"/>
    <mergeCell ref="C825:C826"/>
    <mergeCell ref="A835:A836"/>
    <mergeCell ref="B835:B836"/>
    <mergeCell ref="C835:C836"/>
    <mergeCell ref="D835:D836"/>
    <mergeCell ref="A843:A844"/>
    <mergeCell ref="D843:D844"/>
    <mergeCell ref="B843:B844"/>
    <mergeCell ref="C843:C844"/>
    <mergeCell ref="A852:A853"/>
    <mergeCell ref="B852:B853"/>
    <mergeCell ref="C852:C853"/>
    <mergeCell ref="D852:D853"/>
    <mergeCell ref="A866:A867"/>
    <mergeCell ref="D866:D867"/>
    <mergeCell ref="B866:B867"/>
    <mergeCell ref="C866:C867"/>
    <mergeCell ref="A877:A878"/>
    <mergeCell ref="B877:B878"/>
    <mergeCell ref="C877:C878"/>
    <mergeCell ref="D877:D878"/>
    <mergeCell ref="A885:A886"/>
    <mergeCell ref="D885:D886"/>
    <mergeCell ref="B885:B886"/>
    <mergeCell ref="C885:C886"/>
    <mergeCell ref="A894:A895"/>
    <mergeCell ref="B894:B895"/>
    <mergeCell ref="C894:C895"/>
    <mergeCell ref="D894:D895"/>
    <mergeCell ref="A904:A905"/>
    <mergeCell ref="D904:D905"/>
    <mergeCell ref="B438:B439"/>
    <mergeCell ref="C438:C439"/>
    <mergeCell ref="A445:A446"/>
    <mergeCell ref="B445:B446"/>
    <mergeCell ref="C445:C446"/>
    <mergeCell ref="D445:D446"/>
    <mergeCell ref="A452:A453"/>
    <mergeCell ref="D452:D453"/>
    <mergeCell ref="B452:B453"/>
    <mergeCell ref="C452:C453"/>
    <mergeCell ref="A459:A460"/>
    <mergeCell ref="B459:B460"/>
    <mergeCell ref="C459:C460"/>
    <mergeCell ref="D459:D460"/>
    <mergeCell ref="A465:A466"/>
    <mergeCell ref="A472:A473"/>
    <mergeCell ref="B472:B473"/>
    <mergeCell ref="C472:C473"/>
    <mergeCell ref="D472:D473"/>
    <mergeCell ref="B481:B482"/>
    <mergeCell ref="C481:C482"/>
    <mergeCell ref="D481:D482"/>
    <mergeCell ref="C493:C494"/>
    <mergeCell ref="D493:D494"/>
    <mergeCell ref="A481:A482"/>
    <mergeCell ref="A488:A489"/>
    <mergeCell ref="B488:B489"/>
    <mergeCell ref="C488:C489"/>
    <mergeCell ref="D488:D489"/>
    <mergeCell ref="A493:A494"/>
    <mergeCell ref="B493:B494"/>
    <mergeCell ref="C521:C522"/>
    <mergeCell ref="D521:D522"/>
    <mergeCell ref="B904:B905"/>
    <mergeCell ref="C904:C905"/>
    <mergeCell ref="A526:A527"/>
    <mergeCell ref="B526:B527"/>
    <mergeCell ref="C526:C527"/>
    <mergeCell ref="D526:D527"/>
    <mergeCell ref="B534:B535"/>
    <mergeCell ref="C534:C535"/>
    <mergeCell ref="D534:D535"/>
    <mergeCell ref="A534:A535"/>
    <mergeCell ref="A541:A542"/>
    <mergeCell ref="B541:B542"/>
    <mergeCell ref="C541:C542"/>
    <mergeCell ref="D541:D542"/>
    <mergeCell ref="A546:A547"/>
    <mergeCell ref="B546:B547"/>
    <mergeCell ref="C546:C547"/>
    <mergeCell ref="D546:D547"/>
    <mergeCell ref="A554:A555"/>
    <mergeCell ref="B554:B555"/>
    <mergeCell ref="C554:C555"/>
    <mergeCell ref="D554:D555"/>
    <mergeCell ref="A559:A560"/>
    <mergeCell ref="D559:D560"/>
    <mergeCell ref="B559:B560"/>
    <mergeCell ref="C559:C560"/>
    <mergeCell ref="A566:A567"/>
    <mergeCell ref="B566:B567"/>
    <mergeCell ref="C566:C567"/>
    <mergeCell ref="D566:D567"/>
    <mergeCell ref="A570:A571"/>
    <mergeCell ref="D570:D571"/>
    <mergeCell ref="B570:B571"/>
    <mergeCell ref="C570:C571"/>
    <mergeCell ref="A576:A577"/>
    <mergeCell ref="B576:B577"/>
    <mergeCell ref="C576:C577"/>
    <mergeCell ref="D576:D577"/>
    <mergeCell ref="A582:A583"/>
    <mergeCell ref="D582:D583"/>
    <mergeCell ref="B582:B583"/>
    <mergeCell ref="C582:C583"/>
    <mergeCell ref="A587:A588"/>
    <mergeCell ref="B587:B588"/>
    <mergeCell ref="C587:C588"/>
    <mergeCell ref="D587:D588"/>
    <mergeCell ref="A594:A595"/>
    <mergeCell ref="D594:D595"/>
    <mergeCell ref="B594:B595"/>
    <mergeCell ref="C594:C595"/>
    <mergeCell ref="A600:A601"/>
    <mergeCell ref="B600:B601"/>
    <mergeCell ref="C600:C601"/>
    <mergeCell ref="D600:D601"/>
    <mergeCell ref="A606:A607"/>
    <mergeCell ref="D606:D607"/>
    <mergeCell ref="B606:B607"/>
    <mergeCell ref="C606:C607"/>
    <mergeCell ref="A612:A613"/>
    <mergeCell ref="B612:B613"/>
    <mergeCell ref="C612:C613"/>
    <mergeCell ref="D612:D613"/>
    <mergeCell ref="A619:A620"/>
    <mergeCell ref="D619:D620"/>
    <mergeCell ref="B619:B620"/>
    <mergeCell ref="C619:C620"/>
    <mergeCell ref="A625:A626"/>
    <mergeCell ref="B625:B626"/>
    <mergeCell ref="C625:C626"/>
    <mergeCell ref="D625:D626"/>
    <mergeCell ref="A633:A634"/>
    <mergeCell ref="D633:D634"/>
    <mergeCell ref="B633:B634"/>
    <mergeCell ref="C633:C634"/>
    <mergeCell ref="A639:A640"/>
    <mergeCell ref="B639:B640"/>
    <mergeCell ref="C639:C640"/>
    <mergeCell ref="D639:D640"/>
    <mergeCell ref="A644:A645"/>
    <mergeCell ref="D644:D645"/>
    <mergeCell ref="B644:B645"/>
    <mergeCell ref="C644:C645"/>
    <mergeCell ref="A650:A651"/>
    <mergeCell ref="B650:B651"/>
    <mergeCell ref="C650:C651"/>
    <mergeCell ref="D650:D651"/>
    <mergeCell ref="A656:A657"/>
    <mergeCell ref="D656:D657"/>
    <mergeCell ref="B656:B657"/>
    <mergeCell ref="C656:C657"/>
    <mergeCell ref="A661:A662"/>
    <mergeCell ref="B661:B662"/>
    <mergeCell ref="C661:C662"/>
    <mergeCell ref="D661:D662"/>
    <mergeCell ref="A666:A667"/>
    <mergeCell ref="D666:D667"/>
    <mergeCell ref="B666:B667"/>
    <mergeCell ref="C666:C667"/>
    <mergeCell ref="A675:A676"/>
    <mergeCell ref="B675:B676"/>
    <mergeCell ref="C675:C676"/>
    <mergeCell ref="D675:D676"/>
    <mergeCell ref="A683:A684"/>
    <mergeCell ref="D683:D684"/>
    <mergeCell ref="B683:B684"/>
    <mergeCell ref="C683:C684"/>
    <mergeCell ref="A688:A689"/>
    <mergeCell ref="B688:B689"/>
    <mergeCell ref="C688:C689"/>
    <mergeCell ref="D688:D689"/>
    <mergeCell ref="A693:A694"/>
    <mergeCell ref="D693:D694"/>
  </mergeCells>
  <printOptions/>
  <pageMargins bottom="0.6" footer="0.0" header="0.0" left="0.52" right="0.33" top="0.72"/>
  <pageSetup orientation="landscape"/>
  <headerFooter>
    <oddFooter>&amp;LCMA  Training Cruises_x000D_#737373 Caterpillar: Confidential Green&amp;RPage  &amp;P  of  </oddFooter>
  </headerFooter>
  <rowBreaks count="16" manualBreakCount="16">
    <brk id="96" man="1"/>
    <brk id="486" man="1"/>
    <brk id="231" man="1"/>
    <brk id="361" man="1"/>
    <brk id="618" man="1"/>
    <brk id="141" man="1"/>
    <brk id="402" man="1"/>
    <brk id="275" man="1"/>
    <brk id="51" man="1"/>
    <brk id="756" man="1"/>
    <brk id="532" man="1"/>
    <brk id="664" man="1"/>
    <brk id="186" man="1"/>
    <brk id="443" man="1"/>
    <brk id="316" man="1"/>
    <brk id="574" man="1"/>
  </row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2.63" defaultRowHeight="15.0"/>
  <cols>
    <col customWidth="1" min="1" max="4" width="2.38"/>
    <col customWidth="1" min="5" max="5" width="2.75"/>
    <col customWidth="1" min="6" max="6" width="30.25"/>
    <col customWidth="1" min="7" max="7" width="39.0"/>
    <col customWidth="1" min="8" max="8" width="32.38"/>
    <col customWidth="1" min="9" max="9" width="53.88"/>
    <col customWidth="1" min="10" max="26" width="8.88"/>
  </cols>
  <sheetData>
    <row r="1" ht="20.25" customHeight="1">
      <c r="A1" s="167"/>
      <c r="B1" s="168"/>
      <c r="C1" s="169"/>
      <c r="D1" s="170"/>
      <c r="G1" s="144"/>
      <c r="H1" s="15"/>
      <c r="I1" s="171"/>
    </row>
    <row r="2" ht="20.25" customHeight="1">
      <c r="A2" s="172" t="s">
        <v>650</v>
      </c>
      <c r="B2" s="172" t="s">
        <v>3767</v>
      </c>
      <c r="C2" s="172" t="s">
        <v>3768</v>
      </c>
      <c r="D2" s="173" t="s">
        <v>3769</v>
      </c>
      <c r="G2" s="174" t="s">
        <v>3770</v>
      </c>
      <c r="I2" s="175"/>
    </row>
    <row r="3" ht="20.25" customHeight="1">
      <c r="A3" s="172"/>
      <c r="B3" s="172"/>
      <c r="C3" s="172"/>
      <c r="D3" s="173"/>
      <c r="G3" s="144"/>
      <c r="H3" s="15"/>
      <c r="I3" s="176" t="s">
        <v>3771</v>
      </c>
    </row>
    <row r="4" ht="20.25" customHeight="1">
      <c r="A4" s="172"/>
      <c r="B4" s="172"/>
      <c r="C4" s="172"/>
      <c r="D4" s="173"/>
      <c r="G4" s="144"/>
      <c r="H4" s="15"/>
      <c r="I4" s="177"/>
    </row>
    <row r="5" ht="20.25" customHeight="1">
      <c r="A5" s="172"/>
      <c r="B5" s="172"/>
      <c r="C5" s="172"/>
      <c r="D5" s="173"/>
      <c r="E5" s="46"/>
      <c r="F5" s="178" t="s">
        <v>3772</v>
      </c>
      <c r="G5" s="178" t="s">
        <v>3773</v>
      </c>
      <c r="H5" s="178" t="s">
        <v>646</v>
      </c>
      <c r="I5" s="179" t="s">
        <v>3774</v>
      </c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ht="20.25" customHeight="1">
      <c r="A6" s="180"/>
      <c r="B6" s="180"/>
      <c r="C6" s="169"/>
      <c r="D6" s="181"/>
      <c r="E6" s="180"/>
      <c r="F6" s="182" t="s">
        <v>3775</v>
      </c>
      <c r="G6" s="182" t="s">
        <v>1677</v>
      </c>
      <c r="H6" s="182" t="s">
        <v>3776</v>
      </c>
      <c r="I6" s="183" t="s">
        <v>3777</v>
      </c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</row>
    <row r="7" ht="20.25" customHeight="1">
      <c r="A7" s="167"/>
      <c r="B7" s="168"/>
      <c r="C7" s="169"/>
      <c r="D7" s="170"/>
      <c r="E7" s="180"/>
      <c r="F7" s="182" t="s">
        <v>3063</v>
      </c>
      <c r="G7" s="182" t="s">
        <v>1677</v>
      </c>
      <c r="H7" s="182"/>
      <c r="I7" s="184" t="s">
        <v>3778</v>
      </c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</row>
    <row r="8" ht="20.25" customHeight="1">
      <c r="A8" s="180"/>
      <c r="B8" s="180"/>
      <c r="C8" s="180"/>
      <c r="D8" s="170"/>
      <c r="E8" s="180"/>
      <c r="F8" s="182" t="s">
        <v>3072</v>
      </c>
      <c r="G8" s="182" t="s">
        <v>1677</v>
      </c>
      <c r="H8" s="182"/>
      <c r="I8" s="184" t="s">
        <v>3779</v>
      </c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</row>
    <row r="9" ht="20.25" customHeight="1">
      <c r="A9" s="180"/>
      <c r="B9" s="180"/>
      <c r="C9" s="180"/>
      <c r="D9" s="170"/>
      <c r="E9" s="180"/>
      <c r="F9" s="182" t="s">
        <v>3074</v>
      </c>
      <c r="G9" s="182" t="s">
        <v>1677</v>
      </c>
      <c r="H9" s="182"/>
      <c r="I9" s="184" t="s">
        <v>3779</v>
      </c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</row>
    <row r="10" ht="20.25" customHeight="1">
      <c r="A10" s="167"/>
      <c r="B10" s="180"/>
      <c r="C10" s="180"/>
      <c r="D10" s="181"/>
      <c r="E10" s="180"/>
      <c r="F10" s="182" t="s">
        <v>3076</v>
      </c>
      <c r="G10" s="182" t="s">
        <v>1677</v>
      </c>
      <c r="H10" s="182"/>
      <c r="I10" s="184" t="s">
        <v>3779</v>
      </c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</row>
    <row r="11" ht="20.25" customHeight="1">
      <c r="A11" s="180"/>
      <c r="B11" s="168"/>
      <c r="C11" s="180"/>
      <c r="D11" s="181"/>
      <c r="E11" s="180"/>
      <c r="F11" s="182" t="s">
        <v>3780</v>
      </c>
      <c r="G11" s="182" t="s">
        <v>1677</v>
      </c>
      <c r="H11" s="185" t="s">
        <v>1657</v>
      </c>
      <c r="I11" s="184" t="s">
        <v>3781</v>
      </c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</row>
    <row r="12" ht="20.25" customHeight="1">
      <c r="A12" s="180"/>
      <c r="B12" s="180"/>
      <c r="C12" s="169"/>
      <c r="D12" s="181"/>
      <c r="E12" s="180"/>
      <c r="F12" s="182" t="s">
        <v>3071</v>
      </c>
      <c r="G12" s="182" t="s">
        <v>1677</v>
      </c>
      <c r="H12" s="182"/>
      <c r="I12" s="184" t="s">
        <v>3782</v>
      </c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</row>
    <row r="13" ht="20.25" customHeight="1">
      <c r="A13" s="180"/>
      <c r="B13" s="180"/>
      <c r="C13" s="180"/>
      <c r="D13" s="170"/>
      <c r="E13" s="180"/>
      <c r="F13" s="182" t="s">
        <v>3070</v>
      </c>
      <c r="G13" s="182" t="s">
        <v>1677</v>
      </c>
      <c r="H13" s="182"/>
      <c r="I13" s="184" t="s">
        <v>3779</v>
      </c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/>
      <c r="Z13" s="180"/>
    </row>
    <row r="14" ht="20.25" customHeight="1">
      <c r="A14" s="180"/>
      <c r="B14" s="180"/>
      <c r="C14" s="180"/>
      <c r="D14" s="170"/>
      <c r="E14" s="180"/>
      <c r="F14" s="182" t="s">
        <v>2545</v>
      </c>
      <c r="G14" s="182" t="s">
        <v>2546</v>
      </c>
      <c r="H14" s="182" t="s">
        <v>1037</v>
      </c>
      <c r="I14" s="184" t="s">
        <v>3783</v>
      </c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Y14" s="180"/>
      <c r="Z14" s="180"/>
    </row>
    <row r="15" ht="20.25" customHeight="1">
      <c r="A15" s="167"/>
      <c r="B15" s="180"/>
      <c r="C15" s="180"/>
      <c r="D15" s="181"/>
      <c r="E15" s="180"/>
      <c r="F15" s="182" t="s">
        <v>2336</v>
      </c>
      <c r="G15" s="182" t="s">
        <v>2337</v>
      </c>
      <c r="H15" s="182"/>
      <c r="I15" s="184" t="s">
        <v>3784</v>
      </c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</row>
    <row r="16" ht="20.25" customHeight="1">
      <c r="A16" s="180"/>
      <c r="B16" s="180"/>
      <c r="C16" s="169"/>
      <c r="D16" s="181"/>
      <c r="E16" s="180"/>
      <c r="F16" s="182" t="s">
        <v>3785</v>
      </c>
      <c r="G16" s="182" t="s">
        <v>2226</v>
      </c>
      <c r="H16" s="182"/>
      <c r="I16" s="184" t="s">
        <v>3786</v>
      </c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0"/>
      <c r="W16" s="180"/>
      <c r="X16" s="180"/>
      <c r="Y16" s="180"/>
      <c r="Z16" s="180"/>
    </row>
    <row r="17" ht="20.25" customHeight="1">
      <c r="A17" s="180"/>
      <c r="B17" s="180"/>
      <c r="C17" s="169"/>
      <c r="D17" s="181"/>
      <c r="E17" s="180"/>
      <c r="F17" s="182" t="s">
        <v>2974</v>
      </c>
      <c r="G17" s="182" t="s">
        <v>2331</v>
      </c>
      <c r="H17" s="182"/>
      <c r="I17" s="184" t="s">
        <v>3787</v>
      </c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Y17" s="180"/>
      <c r="Z17" s="180"/>
    </row>
    <row r="18" ht="20.25" customHeight="1">
      <c r="A18" s="167"/>
      <c r="B18" s="180"/>
      <c r="C18" s="169"/>
      <c r="D18" s="170"/>
      <c r="E18" s="180"/>
      <c r="F18" s="182" t="s">
        <v>3054</v>
      </c>
      <c r="G18" s="182" t="s">
        <v>2331</v>
      </c>
      <c r="H18" s="182"/>
      <c r="I18" s="184" t="s">
        <v>3788</v>
      </c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</row>
    <row r="19" ht="20.25" customHeight="1">
      <c r="A19" s="180"/>
      <c r="B19" s="180"/>
      <c r="C19" s="169"/>
      <c r="D19" s="181"/>
      <c r="E19" s="180"/>
      <c r="F19" s="182" t="s">
        <v>2330</v>
      </c>
      <c r="G19" s="182" t="s">
        <v>2331</v>
      </c>
      <c r="H19" s="182"/>
      <c r="I19" s="184" t="s">
        <v>3789</v>
      </c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0"/>
      <c r="Z19" s="180"/>
    </row>
    <row r="20" ht="20.25" customHeight="1">
      <c r="A20" s="167"/>
      <c r="B20" s="168"/>
      <c r="C20" s="169"/>
      <c r="D20" s="170"/>
      <c r="E20" s="180"/>
      <c r="F20" s="182" t="s">
        <v>2333</v>
      </c>
      <c r="G20" s="182" t="s">
        <v>2331</v>
      </c>
      <c r="H20" s="182"/>
      <c r="I20" s="184" t="s">
        <v>3790</v>
      </c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</row>
    <row r="21" ht="20.25" customHeight="1">
      <c r="A21" s="180"/>
      <c r="B21" s="180"/>
      <c r="C21" s="169"/>
      <c r="D21" s="181"/>
      <c r="E21" s="180"/>
      <c r="F21" s="182" t="s">
        <v>2541</v>
      </c>
      <c r="G21" s="182" t="s">
        <v>2542</v>
      </c>
      <c r="H21" s="182"/>
      <c r="I21" s="186" t="s">
        <v>3791</v>
      </c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</row>
    <row r="22" ht="20.25" customHeight="1">
      <c r="A22" s="167"/>
      <c r="B22" s="168"/>
      <c r="C22" s="169"/>
      <c r="D22" s="170"/>
      <c r="E22" s="180"/>
      <c r="F22" s="182" t="s">
        <v>3792</v>
      </c>
      <c r="G22" s="182" t="s">
        <v>68</v>
      </c>
      <c r="H22" s="187" t="s">
        <v>709</v>
      </c>
      <c r="I22" s="186" t="s">
        <v>3793</v>
      </c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0"/>
      <c r="W22" s="180"/>
      <c r="X22" s="180"/>
      <c r="Y22" s="180"/>
      <c r="Z22" s="180"/>
    </row>
    <row r="23" ht="20.25" customHeight="1">
      <c r="A23" s="167"/>
      <c r="B23" s="180"/>
      <c r="C23" s="180"/>
      <c r="D23" s="170"/>
      <c r="E23" s="180"/>
      <c r="F23" s="182" t="s">
        <v>412</v>
      </c>
      <c r="G23" s="182" t="s">
        <v>2232</v>
      </c>
      <c r="H23" s="182" t="s">
        <v>1657</v>
      </c>
      <c r="I23" s="183" t="s">
        <v>3794</v>
      </c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</row>
    <row r="24" ht="20.25" customHeight="1">
      <c r="A24" s="167"/>
      <c r="B24" s="180"/>
      <c r="C24" s="180"/>
      <c r="D24" s="181"/>
      <c r="E24" s="180"/>
      <c r="F24" s="182" t="s">
        <v>2231</v>
      </c>
      <c r="G24" s="182" t="s">
        <v>2232</v>
      </c>
      <c r="H24" s="182"/>
      <c r="I24" s="188" t="s">
        <v>3795</v>
      </c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/>
      <c r="Y24" s="180"/>
      <c r="Z24" s="180"/>
    </row>
    <row r="25" ht="20.25" customHeight="1">
      <c r="A25" s="180"/>
      <c r="B25" s="180"/>
      <c r="C25" s="169"/>
      <c r="D25" s="181"/>
      <c r="E25" s="180"/>
      <c r="F25" s="182" t="s">
        <v>2718</v>
      </c>
      <c r="G25" s="182" t="s">
        <v>3796</v>
      </c>
      <c r="H25" s="182"/>
      <c r="I25" s="184" t="s">
        <v>3797</v>
      </c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0"/>
      <c r="Z25" s="180"/>
    </row>
    <row r="26" ht="20.25" customHeight="1">
      <c r="A26" s="180"/>
      <c r="B26" s="180"/>
      <c r="C26" s="169"/>
      <c r="D26" s="170"/>
      <c r="E26" s="180"/>
      <c r="F26" s="182" t="s">
        <v>726</v>
      </c>
      <c r="G26" s="182" t="s">
        <v>2209</v>
      </c>
      <c r="H26" s="182"/>
      <c r="I26" s="183" t="s">
        <v>3798</v>
      </c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</row>
    <row r="27" ht="20.25" customHeight="1">
      <c r="A27" s="180"/>
      <c r="B27" s="168"/>
      <c r="C27" s="180"/>
      <c r="D27" s="181"/>
      <c r="E27" s="180"/>
      <c r="F27" s="182" t="s">
        <v>298</v>
      </c>
      <c r="G27" s="182" t="s">
        <v>2209</v>
      </c>
      <c r="H27" s="182"/>
      <c r="I27" s="184" t="s">
        <v>3799</v>
      </c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</row>
    <row r="28" ht="20.25" customHeight="1">
      <c r="A28" s="167"/>
      <c r="B28" s="180"/>
      <c r="C28" s="169"/>
      <c r="D28" s="181"/>
      <c r="E28" s="180"/>
      <c r="F28" s="182" t="s">
        <v>305</v>
      </c>
      <c r="G28" s="182" t="s">
        <v>2209</v>
      </c>
      <c r="H28" s="182"/>
      <c r="I28" s="188" t="s">
        <v>3800</v>
      </c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</row>
    <row r="29" ht="20.25" customHeight="1">
      <c r="A29" s="180"/>
      <c r="B29" s="180"/>
      <c r="C29" s="169"/>
      <c r="D29" s="170"/>
      <c r="E29" s="180"/>
      <c r="F29" s="182" t="s">
        <v>729</v>
      </c>
      <c r="G29" s="182" t="s">
        <v>2209</v>
      </c>
      <c r="H29" s="182"/>
      <c r="I29" s="183" t="s">
        <v>3801</v>
      </c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</row>
    <row r="30" ht="20.25" customHeight="1">
      <c r="A30" s="180"/>
      <c r="B30" s="180"/>
      <c r="C30" s="169"/>
      <c r="D30" s="170"/>
      <c r="E30" s="180"/>
      <c r="F30" s="182" t="s">
        <v>723</v>
      </c>
      <c r="G30" s="182" t="s">
        <v>2209</v>
      </c>
      <c r="H30" s="182"/>
      <c r="I30" s="184" t="s">
        <v>3802</v>
      </c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</row>
    <row r="31" ht="20.25" customHeight="1">
      <c r="A31" s="180"/>
      <c r="B31" s="180"/>
      <c r="C31" s="180"/>
      <c r="D31" s="170"/>
      <c r="E31" s="180"/>
      <c r="F31" s="182" t="s">
        <v>3803</v>
      </c>
      <c r="G31" s="182" t="s">
        <v>2209</v>
      </c>
      <c r="H31" s="182"/>
      <c r="I31" s="184" t="s">
        <v>3804</v>
      </c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</row>
    <row r="32" ht="20.25" customHeight="1">
      <c r="A32" s="167"/>
      <c r="B32" s="168"/>
      <c r="C32" s="169"/>
      <c r="D32" s="170"/>
      <c r="E32" s="180"/>
      <c r="F32" s="182" t="s">
        <v>1238</v>
      </c>
      <c r="G32" s="182" t="s">
        <v>2209</v>
      </c>
      <c r="H32" s="182"/>
      <c r="I32" s="184" t="s">
        <v>3805</v>
      </c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</row>
    <row r="33" ht="20.25" customHeight="1">
      <c r="A33" s="167"/>
      <c r="B33" s="180"/>
      <c r="C33" s="169"/>
      <c r="D33" s="181"/>
      <c r="E33" s="180"/>
      <c r="F33" s="182" t="s">
        <v>1290</v>
      </c>
      <c r="G33" s="182" t="s">
        <v>2209</v>
      </c>
      <c r="H33" s="182"/>
      <c r="I33" s="188" t="s">
        <v>3806</v>
      </c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</row>
    <row r="34" ht="20.25" customHeight="1">
      <c r="A34" s="180"/>
      <c r="B34" s="180"/>
      <c r="C34" s="169"/>
      <c r="D34" s="181"/>
      <c r="E34" s="180"/>
      <c r="F34" s="182" t="s">
        <v>734</v>
      </c>
      <c r="G34" s="182" t="s">
        <v>2209</v>
      </c>
      <c r="H34" s="182"/>
      <c r="I34" s="188" t="s">
        <v>3807</v>
      </c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</row>
    <row r="35" ht="20.25" customHeight="1">
      <c r="A35" s="180"/>
      <c r="B35" s="180"/>
      <c r="C35" s="169"/>
      <c r="D35" s="181"/>
      <c r="E35" s="180"/>
      <c r="F35" s="182" t="s">
        <v>689</v>
      </c>
      <c r="G35" s="182" t="s">
        <v>2209</v>
      </c>
      <c r="H35" s="182"/>
      <c r="I35" s="184" t="s">
        <v>3808</v>
      </c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</row>
    <row r="36" ht="20.25" customHeight="1">
      <c r="A36" s="180"/>
      <c r="B36" s="168"/>
      <c r="C36" s="169"/>
      <c r="D36" s="170"/>
      <c r="E36" s="180"/>
      <c r="F36" s="182" t="s">
        <v>743</v>
      </c>
      <c r="G36" s="182" t="s">
        <v>2209</v>
      </c>
      <c r="H36" s="182"/>
      <c r="I36" s="184" t="s">
        <v>3809</v>
      </c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</row>
    <row r="37" ht="20.25" customHeight="1">
      <c r="C37" s="169"/>
      <c r="D37" s="14"/>
      <c r="F37" s="182" t="s">
        <v>681</v>
      </c>
      <c r="G37" s="182" t="s">
        <v>2209</v>
      </c>
      <c r="H37" s="182"/>
      <c r="I37" s="188" t="s">
        <v>3810</v>
      </c>
    </row>
    <row r="38" ht="20.25" customHeight="1">
      <c r="A38" s="180"/>
      <c r="B38" s="168"/>
      <c r="C38" s="180"/>
      <c r="D38" s="170"/>
      <c r="E38" s="180"/>
      <c r="F38" s="182" t="s">
        <v>1741</v>
      </c>
      <c r="G38" s="182" t="s">
        <v>2209</v>
      </c>
      <c r="H38" s="182"/>
      <c r="I38" s="183" t="s">
        <v>3811</v>
      </c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0"/>
      <c r="Z38" s="180"/>
    </row>
    <row r="39" ht="20.25" customHeight="1">
      <c r="A39" s="180"/>
      <c r="B39" s="168"/>
      <c r="C39" s="180"/>
      <c r="D39" s="181"/>
      <c r="E39" s="180"/>
      <c r="F39" s="182" t="s">
        <v>573</v>
      </c>
      <c r="G39" s="182" t="s">
        <v>2209</v>
      </c>
      <c r="H39" s="182"/>
      <c r="I39" s="184" t="s">
        <v>3812</v>
      </c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</row>
    <row r="40" ht="20.25" customHeight="1">
      <c r="A40" s="180"/>
      <c r="B40" s="180"/>
      <c r="C40" s="180"/>
      <c r="D40" s="170"/>
      <c r="E40" s="180"/>
      <c r="F40" s="182" t="s">
        <v>1263</v>
      </c>
      <c r="G40" s="182" t="s">
        <v>2209</v>
      </c>
      <c r="H40" s="182" t="s">
        <v>3813</v>
      </c>
      <c r="I40" s="184" t="s">
        <v>3814</v>
      </c>
      <c r="J40" s="180"/>
      <c r="K40" s="180"/>
      <c r="L40" s="180"/>
      <c r="M40" s="180"/>
      <c r="N40" s="180"/>
      <c r="O40" s="180"/>
      <c r="P40" s="180"/>
      <c r="Q40" s="180"/>
      <c r="R40" s="180"/>
      <c r="S40" s="180"/>
      <c r="T40" s="180"/>
      <c r="U40" s="180"/>
      <c r="V40" s="180"/>
      <c r="W40" s="180"/>
      <c r="X40" s="180"/>
      <c r="Y40" s="180"/>
      <c r="Z40" s="180"/>
    </row>
    <row r="41" ht="20.25" customHeight="1">
      <c r="A41" s="167"/>
      <c r="B41" s="180"/>
      <c r="C41" s="180"/>
      <c r="D41" s="181"/>
      <c r="E41" s="180"/>
      <c r="F41" s="182" t="s">
        <v>2601</v>
      </c>
      <c r="G41" s="182" t="s">
        <v>2603</v>
      </c>
      <c r="H41" s="182"/>
      <c r="I41" s="188" t="s">
        <v>3815</v>
      </c>
      <c r="J41" s="180"/>
      <c r="K41" s="180"/>
      <c r="L41" s="180"/>
      <c r="M41" s="180"/>
      <c r="N41" s="180"/>
      <c r="O41" s="180"/>
      <c r="P41" s="180"/>
      <c r="Q41" s="180"/>
      <c r="R41" s="180"/>
      <c r="S41" s="180"/>
      <c r="T41" s="180"/>
      <c r="U41" s="180"/>
      <c r="V41" s="180"/>
      <c r="W41" s="180"/>
      <c r="X41" s="180"/>
      <c r="Y41" s="180"/>
      <c r="Z41" s="180"/>
    </row>
    <row r="42" ht="20.25" customHeight="1">
      <c r="A42" s="180"/>
      <c r="B42" s="180"/>
      <c r="C42" s="169"/>
      <c r="D42" s="181"/>
      <c r="E42" s="180"/>
      <c r="F42" s="182" t="s">
        <v>3068</v>
      </c>
      <c r="G42" s="182" t="s">
        <v>2603</v>
      </c>
      <c r="H42" s="182"/>
      <c r="I42" s="183" t="s">
        <v>3816</v>
      </c>
      <c r="J42" s="180"/>
      <c r="K42" s="180"/>
      <c r="L42" s="180"/>
      <c r="M42" s="180"/>
      <c r="N42" s="180"/>
      <c r="O42" s="180"/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0"/>
    </row>
    <row r="43" ht="20.25" customHeight="1">
      <c r="A43" s="167"/>
      <c r="B43" s="180"/>
      <c r="C43" s="180"/>
      <c r="D43" s="181"/>
      <c r="E43" s="180"/>
      <c r="F43" s="182" t="s">
        <v>2263</v>
      </c>
      <c r="G43" s="182" t="s">
        <v>2264</v>
      </c>
      <c r="H43" s="182"/>
      <c r="I43" s="184" t="s">
        <v>3817</v>
      </c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</row>
    <row r="44" ht="20.25" customHeight="1">
      <c r="A44" s="167"/>
      <c r="B44" s="168"/>
      <c r="C44" s="169"/>
      <c r="D44" s="181"/>
      <c r="E44" s="180"/>
      <c r="F44" s="182"/>
      <c r="G44" s="182" t="s">
        <v>126</v>
      </c>
      <c r="H44" s="185" t="s">
        <v>1511</v>
      </c>
      <c r="I44" s="188" t="s">
        <v>3818</v>
      </c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</row>
    <row r="45" ht="20.25" customHeight="1">
      <c r="A45" s="180"/>
      <c r="B45" s="180"/>
      <c r="C45" s="180"/>
      <c r="D45" s="170"/>
      <c r="E45" s="180"/>
      <c r="F45" s="182" t="s">
        <v>3044</v>
      </c>
      <c r="G45" s="182" t="s">
        <v>2221</v>
      </c>
      <c r="H45" s="182"/>
      <c r="I45" s="184" t="s">
        <v>3819</v>
      </c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</row>
    <row r="46" ht="20.25" customHeight="1">
      <c r="A46" s="180"/>
      <c r="B46" s="180"/>
      <c r="C46" s="180"/>
      <c r="D46" s="170"/>
      <c r="E46" s="180"/>
      <c r="F46" s="182" t="s">
        <v>3114</v>
      </c>
      <c r="G46" s="182" t="s">
        <v>2221</v>
      </c>
      <c r="H46" s="182"/>
      <c r="I46" s="184" t="s">
        <v>3820</v>
      </c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</row>
    <row r="47" ht="20.25" customHeight="1">
      <c r="A47" s="180"/>
      <c r="B47" s="180"/>
      <c r="C47" s="180"/>
      <c r="D47" s="170"/>
      <c r="E47" s="180"/>
      <c r="F47" s="182" t="s">
        <v>3193</v>
      </c>
      <c r="G47" s="182" t="s">
        <v>2221</v>
      </c>
      <c r="H47" s="182"/>
      <c r="I47" s="184" t="s">
        <v>3821</v>
      </c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</row>
    <row r="48" ht="20.25" customHeight="1">
      <c r="A48" s="180"/>
      <c r="B48" s="180"/>
      <c r="C48" s="169"/>
      <c r="D48" s="181"/>
      <c r="E48" s="180"/>
      <c r="F48" s="182" t="s">
        <v>3537</v>
      </c>
      <c r="G48" s="182" t="s">
        <v>2221</v>
      </c>
      <c r="H48" s="182" t="s">
        <v>2222</v>
      </c>
      <c r="I48" s="184" t="s">
        <v>3822</v>
      </c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  <c r="Y48" s="180"/>
      <c r="Z48" s="180"/>
    </row>
    <row r="49" ht="20.25" customHeight="1">
      <c r="A49" s="167"/>
      <c r="B49" s="180"/>
      <c r="C49" s="169"/>
      <c r="D49" s="181"/>
      <c r="E49" s="180"/>
      <c r="F49" s="182" t="s">
        <v>3113</v>
      </c>
      <c r="G49" s="182" t="s">
        <v>2221</v>
      </c>
      <c r="H49" s="182"/>
      <c r="I49" s="184" t="s">
        <v>3820</v>
      </c>
      <c r="J49" s="180"/>
      <c r="K49" s="180"/>
      <c r="L49" s="180"/>
      <c r="M49" s="180"/>
      <c r="N49" s="180"/>
      <c r="O49" s="180"/>
      <c r="P49" s="180"/>
      <c r="Q49" s="180"/>
      <c r="R49" s="180"/>
      <c r="S49" s="180"/>
      <c r="T49" s="180"/>
      <c r="U49" s="180"/>
      <c r="V49" s="180"/>
      <c r="W49" s="180"/>
      <c r="X49" s="180"/>
      <c r="Y49" s="180"/>
      <c r="Z49" s="180"/>
    </row>
    <row r="50" ht="20.25" customHeight="1">
      <c r="A50" s="167"/>
      <c r="B50" s="168"/>
      <c r="C50" s="180"/>
      <c r="D50" s="181"/>
      <c r="E50" s="180"/>
      <c r="F50" s="182" t="s">
        <v>2220</v>
      </c>
      <c r="G50" s="182" t="s">
        <v>2221</v>
      </c>
      <c r="H50" s="189" t="s">
        <v>3823</v>
      </c>
      <c r="I50" s="188" t="s">
        <v>3824</v>
      </c>
      <c r="J50" s="180"/>
      <c r="K50" s="180"/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80"/>
      <c r="Y50" s="180"/>
      <c r="Z50" s="180"/>
    </row>
    <row r="51" ht="20.25" customHeight="1">
      <c r="A51" s="180"/>
      <c r="B51" s="168"/>
      <c r="C51" s="169"/>
      <c r="D51" s="170"/>
      <c r="E51" s="180"/>
      <c r="F51" s="182" t="s">
        <v>3217</v>
      </c>
      <c r="G51" s="182" t="s">
        <v>2761</v>
      </c>
      <c r="H51" s="182"/>
      <c r="I51" s="190" t="s">
        <v>3825</v>
      </c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80"/>
      <c r="Y51" s="180"/>
      <c r="Z51" s="180"/>
    </row>
    <row r="52" ht="20.25" customHeight="1">
      <c r="A52" s="180"/>
      <c r="B52" s="168"/>
      <c r="C52" s="180"/>
      <c r="D52" s="181"/>
      <c r="E52" s="180"/>
      <c r="F52" s="182" t="s">
        <v>233</v>
      </c>
      <c r="G52" s="182" t="s">
        <v>2761</v>
      </c>
      <c r="H52" s="182"/>
      <c r="I52" s="188" t="s">
        <v>3826</v>
      </c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0"/>
      <c r="W52" s="180"/>
      <c r="X52" s="180"/>
      <c r="Y52" s="180"/>
      <c r="Z52" s="180"/>
    </row>
    <row r="53" ht="20.25" customHeight="1">
      <c r="A53" s="180"/>
      <c r="B53" s="180"/>
      <c r="C53" s="180"/>
      <c r="D53" s="170"/>
      <c r="E53" s="180"/>
      <c r="F53" s="182" t="s">
        <v>3827</v>
      </c>
      <c r="G53" s="182" t="s">
        <v>2761</v>
      </c>
      <c r="H53" s="182"/>
      <c r="I53" s="183" t="s">
        <v>3828</v>
      </c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  <c r="Y53" s="180"/>
      <c r="Z53" s="180"/>
    </row>
    <row r="54" ht="20.25" customHeight="1">
      <c r="A54" s="180"/>
      <c r="B54" s="180"/>
      <c r="C54" s="180"/>
      <c r="D54" s="170"/>
      <c r="E54" s="180"/>
      <c r="F54" s="182" t="s">
        <v>2728</v>
      </c>
      <c r="G54" s="182" t="s">
        <v>2312</v>
      </c>
      <c r="H54" s="182" t="s">
        <v>3829</v>
      </c>
      <c r="I54" s="184" t="s">
        <v>3830</v>
      </c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80"/>
      <c r="V54" s="180"/>
      <c r="W54" s="180"/>
      <c r="X54" s="180"/>
      <c r="Y54" s="180"/>
      <c r="Z54" s="180"/>
    </row>
    <row r="55" ht="20.25" customHeight="1">
      <c r="A55" s="167"/>
      <c r="B55" s="168"/>
      <c r="C55" s="180"/>
      <c r="D55" s="181"/>
      <c r="E55" s="180"/>
      <c r="F55" s="182" t="s">
        <v>3831</v>
      </c>
      <c r="G55" s="182" t="s">
        <v>2312</v>
      </c>
      <c r="H55" s="182"/>
      <c r="I55" s="184" t="s">
        <v>3832</v>
      </c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0"/>
      <c r="Y55" s="180"/>
      <c r="Z55" s="180"/>
    </row>
    <row r="56" ht="20.25" customHeight="1">
      <c r="A56" s="180"/>
      <c r="B56" s="180"/>
      <c r="C56" s="169"/>
      <c r="D56" s="181"/>
      <c r="E56" s="180"/>
      <c r="F56" s="182" t="s">
        <v>3605</v>
      </c>
      <c r="G56" s="182" t="s">
        <v>3131</v>
      </c>
      <c r="H56" s="182"/>
      <c r="I56" s="184" t="s">
        <v>3833</v>
      </c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0"/>
      <c r="W56" s="180"/>
      <c r="X56" s="180"/>
      <c r="Y56" s="180"/>
      <c r="Z56" s="180"/>
    </row>
    <row r="57" ht="19.5" customHeight="1">
      <c r="A57" s="180"/>
      <c r="B57" s="180"/>
      <c r="C57" s="180"/>
      <c r="D57" s="170"/>
      <c r="E57" s="180"/>
      <c r="F57" s="182" t="s">
        <v>3246</v>
      </c>
      <c r="G57" s="182" t="s">
        <v>2755</v>
      </c>
      <c r="H57" s="182"/>
      <c r="I57" s="184" t="s">
        <v>3834</v>
      </c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80"/>
      <c r="Y57" s="180"/>
      <c r="Z57" s="180"/>
    </row>
    <row r="58" ht="20.25" customHeight="1">
      <c r="A58" s="167"/>
      <c r="B58" s="180"/>
      <c r="C58" s="180"/>
      <c r="D58" s="170"/>
      <c r="E58" s="180"/>
      <c r="F58" s="182" t="s">
        <v>2754</v>
      </c>
      <c r="G58" s="182" t="s">
        <v>2755</v>
      </c>
      <c r="H58" s="182" t="s">
        <v>1657</v>
      </c>
      <c r="I58" s="184" t="s">
        <v>3835</v>
      </c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  <c r="Y58" s="180"/>
      <c r="Z58" s="180"/>
    </row>
    <row r="59" ht="20.25" customHeight="1">
      <c r="A59" s="167"/>
      <c r="B59" s="168"/>
      <c r="C59" s="169"/>
      <c r="D59" s="181"/>
      <c r="E59" s="180"/>
      <c r="F59" s="182" t="s">
        <v>3247</v>
      </c>
      <c r="G59" s="182" t="s">
        <v>2755</v>
      </c>
      <c r="H59" s="182"/>
      <c r="I59" s="184" t="s">
        <v>3834</v>
      </c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  <c r="U59" s="180"/>
      <c r="V59" s="180"/>
      <c r="W59" s="180"/>
      <c r="X59" s="180"/>
      <c r="Y59" s="180"/>
      <c r="Z59" s="180"/>
    </row>
    <row r="60" ht="20.25" customHeight="1">
      <c r="C60" s="169"/>
      <c r="D60" s="14"/>
      <c r="F60" s="182" t="s">
        <v>3537</v>
      </c>
      <c r="G60" s="182" t="s">
        <v>2755</v>
      </c>
      <c r="H60" s="187"/>
      <c r="I60" s="183" t="s">
        <v>3836</v>
      </c>
    </row>
    <row r="61" ht="20.25" customHeight="1">
      <c r="A61" s="180"/>
      <c r="B61" s="180"/>
      <c r="C61" s="169"/>
      <c r="D61" s="170"/>
      <c r="E61" s="180"/>
      <c r="F61" s="182" t="s">
        <v>3191</v>
      </c>
      <c r="G61" s="182" t="s">
        <v>2755</v>
      </c>
      <c r="H61" s="182"/>
      <c r="I61" s="184" t="s">
        <v>3821</v>
      </c>
      <c r="J61" s="180"/>
      <c r="K61" s="180"/>
      <c r="L61" s="180"/>
      <c r="M61" s="180"/>
      <c r="N61" s="180"/>
      <c r="O61" s="180"/>
      <c r="P61" s="180"/>
      <c r="Q61" s="180"/>
      <c r="R61" s="180"/>
      <c r="S61" s="180"/>
      <c r="T61" s="180"/>
      <c r="U61" s="180"/>
      <c r="V61" s="180"/>
      <c r="W61" s="180"/>
      <c r="X61" s="180"/>
      <c r="Y61" s="180"/>
      <c r="Z61" s="180"/>
    </row>
    <row r="62" ht="20.25" customHeight="1">
      <c r="A62" s="167"/>
      <c r="B62" s="180"/>
      <c r="C62" s="180"/>
      <c r="D62" s="181"/>
      <c r="E62" s="180"/>
      <c r="F62" s="182" t="s">
        <v>3837</v>
      </c>
      <c r="G62" s="182" t="s">
        <v>727</v>
      </c>
      <c r="H62" s="182"/>
      <c r="I62" s="184" t="s">
        <v>3804</v>
      </c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80"/>
      <c r="U62" s="180"/>
      <c r="V62" s="180"/>
      <c r="W62" s="180"/>
      <c r="X62" s="180"/>
      <c r="Y62" s="180"/>
      <c r="Z62" s="180"/>
    </row>
    <row r="63" ht="20.25" customHeight="1">
      <c r="A63" s="180"/>
      <c r="B63" s="180"/>
      <c r="C63" s="180"/>
      <c r="D63" s="170"/>
      <c r="E63" s="180"/>
      <c r="F63" s="182" t="s">
        <v>3838</v>
      </c>
      <c r="G63" s="182" t="s">
        <v>2384</v>
      </c>
      <c r="H63" s="182"/>
      <c r="I63" s="184" t="s">
        <v>3839</v>
      </c>
      <c r="J63" s="180"/>
      <c r="K63" s="180"/>
      <c r="L63" s="180"/>
      <c r="M63" s="180"/>
      <c r="N63" s="180"/>
      <c r="O63" s="180"/>
      <c r="P63" s="180"/>
      <c r="Q63" s="180"/>
      <c r="R63" s="180"/>
      <c r="S63" s="180"/>
      <c r="T63" s="180"/>
      <c r="U63" s="180"/>
      <c r="V63" s="180"/>
      <c r="W63" s="180"/>
      <c r="X63" s="180"/>
      <c r="Y63" s="180"/>
      <c r="Z63" s="180"/>
    </row>
    <row r="64" ht="20.25" customHeight="1">
      <c r="A64" s="180"/>
      <c r="B64" s="180"/>
      <c r="C64" s="169"/>
      <c r="D64" s="181"/>
      <c r="E64" s="180"/>
      <c r="F64" s="182" t="s">
        <v>2390</v>
      </c>
      <c r="G64" s="182" t="s">
        <v>2384</v>
      </c>
      <c r="H64" s="182"/>
      <c r="I64" s="184" t="s">
        <v>3839</v>
      </c>
      <c r="J64" s="180"/>
      <c r="K64" s="180"/>
      <c r="L64" s="180"/>
      <c r="M64" s="180"/>
      <c r="N64" s="180"/>
      <c r="O64" s="180"/>
      <c r="P64" s="180"/>
      <c r="Q64" s="180"/>
      <c r="R64" s="180"/>
      <c r="S64" s="180"/>
      <c r="T64" s="180"/>
      <c r="U64" s="180"/>
      <c r="V64" s="180"/>
      <c r="W64" s="180"/>
      <c r="X64" s="180"/>
      <c r="Y64" s="180"/>
      <c r="Z64" s="180"/>
    </row>
    <row r="65" ht="20.25" customHeight="1">
      <c r="A65" s="167"/>
      <c r="B65" s="180"/>
      <c r="C65" s="180"/>
      <c r="D65" s="181"/>
      <c r="E65" s="180"/>
      <c r="F65" s="182" t="s">
        <v>2740</v>
      </c>
      <c r="G65" s="182" t="s">
        <v>3840</v>
      </c>
      <c r="H65" s="182"/>
      <c r="I65" s="184" t="s">
        <v>3841</v>
      </c>
      <c r="J65" s="180"/>
      <c r="K65" s="180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0"/>
      <c r="W65" s="180"/>
      <c r="X65" s="180"/>
      <c r="Y65" s="180"/>
      <c r="Z65" s="180"/>
    </row>
    <row r="66" ht="20.25" customHeight="1">
      <c r="A66" s="167"/>
      <c r="B66" s="168"/>
      <c r="C66" s="169"/>
      <c r="D66" s="191"/>
      <c r="E66" s="180"/>
      <c r="F66" s="182" t="s">
        <v>1656</v>
      </c>
      <c r="G66" s="182" t="s">
        <v>2368</v>
      </c>
      <c r="H66" s="185" t="s">
        <v>3842</v>
      </c>
      <c r="I66" s="188" t="s">
        <v>3843</v>
      </c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0"/>
      <c r="Y66" s="180"/>
      <c r="Z66" s="180"/>
    </row>
    <row r="67" ht="20.25" customHeight="1">
      <c r="A67" s="180"/>
      <c r="B67" s="168"/>
      <c r="C67" s="169"/>
      <c r="D67" s="170"/>
      <c r="E67" s="180"/>
      <c r="F67" s="182" t="s">
        <v>808</v>
      </c>
      <c r="G67" s="182" t="s">
        <v>2368</v>
      </c>
      <c r="H67" s="182"/>
      <c r="I67" s="183" t="s">
        <v>3844</v>
      </c>
      <c r="J67" s="180"/>
      <c r="K67" s="180"/>
      <c r="L67" s="180"/>
      <c r="M67" s="180"/>
      <c r="N67" s="180"/>
      <c r="O67" s="180"/>
      <c r="P67" s="180"/>
      <c r="Q67" s="180"/>
      <c r="R67" s="180"/>
      <c r="S67" s="180"/>
      <c r="T67" s="180"/>
      <c r="U67" s="180"/>
      <c r="V67" s="180"/>
      <c r="W67" s="180"/>
      <c r="X67" s="180"/>
      <c r="Y67" s="180"/>
      <c r="Z67" s="180"/>
    </row>
    <row r="68" ht="20.25" customHeight="1">
      <c r="A68" s="167"/>
      <c r="B68" s="168"/>
      <c r="C68" s="169"/>
      <c r="D68" s="170"/>
      <c r="E68" s="180"/>
      <c r="F68" s="182" t="s">
        <v>2269</v>
      </c>
      <c r="G68" s="182" t="s">
        <v>2267</v>
      </c>
      <c r="H68" s="182"/>
      <c r="I68" s="184" t="s">
        <v>3817</v>
      </c>
      <c r="J68" s="180"/>
      <c r="K68" s="180"/>
      <c r="L68" s="180"/>
      <c r="M68" s="180"/>
      <c r="N68" s="180"/>
      <c r="O68" s="180"/>
      <c r="P68" s="180"/>
      <c r="Q68" s="180"/>
      <c r="R68" s="180"/>
      <c r="S68" s="180"/>
      <c r="T68" s="180"/>
      <c r="U68" s="180"/>
      <c r="V68" s="180"/>
      <c r="W68" s="180"/>
      <c r="X68" s="180"/>
      <c r="Y68" s="180"/>
      <c r="Z68" s="180"/>
    </row>
    <row r="69" ht="20.25" customHeight="1">
      <c r="A69" s="167"/>
      <c r="B69" s="168"/>
      <c r="C69" s="180"/>
      <c r="D69" s="181"/>
      <c r="E69" s="180"/>
      <c r="F69" s="182" t="s">
        <v>2266</v>
      </c>
      <c r="G69" s="182" t="s">
        <v>2267</v>
      </c>
      <c r="H69" s="182" t="s">
        <v>700</v>
      </c>
      <c r="I69" s="184" t="s">
        <v>3817</v>
      </c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80"/>
      <c r="U69" s="180"/>
      <c r="V69" s="180"/>
      <c r="W69" s="180"/>
      <c r="X69" s="180"/>
      <c r="Y69" s="180"/>
      <c r="Z69" s="180"/>
    </row>
    <row r="70" ht="20.25" customHeight="1">
      <c r="A70" s="180"/>
      <c r="B70" s="180"/>
      <c r="C70" s="180"/>
      <c r="D70" s="170"/>
      <c r="E70" s="180"/>
      <c r="F70" s="182" t="s">
        <v>2861</v>
      </c>
      <c r="G70" s="182" t="s">
        <v>2362</v>
      </c>
      <c r="H70" s="182"/>
      <c r="I70" s="184" t="s">
        <v>3845</v>
      </c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0"/>
      <c r="W70" s="180"/>
      <c r="X70" s="180"/>
      <c r="Y70" s="180"/>
      <c r="Z70" s="180"/>
    </row>
    <row r="71" ht="20.25" customHeight="1">
      <c r="A71" s="180"/>
      <c r="B71" s="180"/>
      <c r="C71" s="169"/>
      <c r="D71" s="181"/>
      <c r="E71" s="180"/>
      <c r="F71" s="182" t="s">
        <v>3846</v>
      </c>
      <c r="G71" s="182" t="s">
        <v>2362</v>
      </c>
      <c r="H71" s="182"/>
      <c r="I71" s="184" t="s">
        <v>3847</v>
      </c>
      <c r="J71" s="180"/>
      <c r="K71" s="180"/>
      <c r="L71" s="180"/>
      <c r="M71" s="180"/>
      <c r="N71" s="180"/>
      <c r="O71" s="180"/>
      <c r="P71" s="180"/>
      <c r="Q71" s="180"/>
      <c r="R71" s="180"/>
      <c r="S71" s="180"/>
      <c r="T71" s="180"/>
      <c r="U71" s="180"/>
      <c r="V71" s="180"/>
      <c r="W71" s="180"/>
      <c r="X71" s="180"/>
      <c r="Y71" s="180"/>
      <c r="Z71" s="180"/>
    </row>
    <row r="72" ht="20.25" customHeight="1">
      <c r="A72" s="180"/>
      <c r="B72" s="180"/>
      <c r="C72" s="180"/>
      <c r="D72" s="170"/>
      <c r="E72" s="180"/>
      <c r="F72" s="182" t="s">
        <v>2165</v>
      </c>
      <c r="G72" s="182" t="s">
        <v>3848</v>
      </c>
      <c r="H72" s="182"/>
      <c r="I72" s="184" t="s">
        <v>3849</v>
      </c>
      <c r="J72" s="180"/>
      <c r="K72" s="180"/>
      <c r="L72" s="180"/>
      <c r="M72" s="180"/>
      <c r="N72" s="180"/>
      <c r="O72" s="180"/>
      <c r="P72" s="180"/>
      <c r="Q72" s="180"/>
      <c r="R72" s="180"/>
      <c r="S72" s="180"/>
      <c r="T72" s="180"/>
      <c r="U72" s="180"/>
      <c r="V72" s="180"/>
      <c r="W72" s="180"/>
      <c r="X72" s="180"/>
      <c r="Y72" s="180"/>
      <c r="Z72" s="180"/>
    </row>
    <row r="73" ht="20.25" customHeight="1">
      <c r="A73" s="167"/>
      <c r="D73" s="14"/>
      <c r="F73" s="182" t="s">
        <v>2392</v>
      </c>
      <c r="G73" s="182" t="s">
        <v>2393</v>
      </c>
      <c r="H73" s="182"/>
      <c r="I73" s="184" t="s">
        <v>3839</v>
      </c>
    </row>
    <row r="74" ht="20.25" customHeight="1">
      <c r="A74" s="180"/>
      <c r="B74" s="180"/>
      <c r="C74" s="169"/>
      <c r="D74" s="181"/>
      <c r="E74" s="180"/>
      <c r="F74" s="182" t="s">
        <v>3850</v>
      </c>
      <c r="G74" s="182" t="s">
        <v>2393</v>
      </c>
      <c r="H74" s="182"/>
      <c r="I74" s="188">
        <v>19.0</v>
      </c>
      <c r="J74" s="180"/>
      <c r="K74" s="180"/>
      <c r="L74" s="180"/>
      <c r="M74" s="180"/>
      <c r="N74" s="180"/>
      <c r="O74" s="180"/>
      <c r="P74" s="180"/>
      <c r="Q74" s="180"/>
      <c r="R74" s="180"/>
      <c r="S74" s="180"/>
      <c r="T74" s="180"/>
      <c r="U74" s="180"/>
      <c r="V74" s="180"/>
      <c r="W74" s="180"/>
      <c r="X74" s="180"/>
      <c r="Y74" s="180"/>
      <c r="Z74" s="180"/>
    </row>
    <row r="75" ht="20.25" customHeight="1">
      <c r="A75" s="180"/>
      <c r="B75" s="180"/>
      <c r="C75" s="169"/>
      <c r="D75" s="170"/>
      <c r="E75" s="180"/>
      <c r="F75" s="182" t="s">
        <v>3851</v>
      </c>
      <c r="G75" s="182" t="s">
        <v>2279</v>
      </c>
      <c r="H75" s="182"/>
      <c r="I75" s="184" t="s">
        <v>3783</v>
      </c>
      <c r="J75" s="180"/>
      <c r="K75" s="180"/>
      <c r="L75" s="180"/>
      <c r="M75" s="180"/>
      <c r="N75" s="180"/>
      <c r="O75" s="180"/>
      <c r="P75" s="180"/>
      <c r="Q75" s="180"/>
      <c r="R75" s="180"/>
      <c r="S75" s="180"/>
      <c r="T75" s="180"/>
      <c r="U75" s="180"/>
      <c r="V75" s="180"/>
      <c r="W75" s="180"/>
      <c r="X75" s="180"/>
      <c r="Y75" s="180"/>
      <c r="Z75" s="180"/>
    </row>
    <row r="76" ht="20.25" customHeight="1">
      <c r="A76" s="180"/>
      <c r="B76" s="180"/>
      <c r="C76" s="169"/>
      <c r="D76" s="170"/>
      <c r="E76" s="180"/>
      <c r="F76" s="182" t="s">
        <v>3852</v>
      </c>
      <c r="G76" s="182" t="s">
        <v>2279</v>
      </c>
      <c r="H76" s="182"/>
      <c r="I76" s="184" t="s">
        <v>3817</v>
      </c>
      <c r="J76" s="180"/>
      <c r="K76" s="180"/>
      <c r="L76" s="180"/>
      <c r="M76" s="180"/>
      <c r="N76" s="180"/>
      <c r="O76" s="180"/>
      <c r="P76" s="180"/>
      <c r="Q76" s="180"/>
      <c r="R76" s="180"/>
      <c r="S76" s="180"/>
      <c r="T76" s="180"/>
      <c r="U76" s="180"/>
      <c r="V76" s="180"/>
      <c r="W76" s="180"/>
      <c r="X76" s="180"/>
      <c r="Y76" s="180"/>
      <c r="Z76" s="180"/>
    </row>
    <row r="77" ht="20.25" customHeight="1">
      <c r="A77" s="180"/>
      <c r="B77" s="180"/>
      <c r="C77" s="169"/>
      <c r="D77" s="181"/>
      <c r="E77" s="180"/>
      <c r="F77" s="182" t="s">
        <v>3853</v>
      </c>
      <c r="G77" s="182" t="s">
        <v>3152</v>
      </c>
      <c r="H77" s="182"/>
      <c r="I77" s="184" t="s">
        <v>3854</v>
      </c>
      <c r="J77" s="180"/>
      <c r="K77" s="180"/>
      <c r="L77" s="180"/>
      <c r="M77" s="180"/>
      <c r="N77" s="180"/>
      <c r="O77" s="180"/>
      <c r="P77" s="180"/>
      <c r="Q77" s="180"/>
      <c r="R77" s="180"/>
      <c r="S77" s="180"/>
      <c r="T77" s="180"/>
      <c r="U77" s="180"/>
      <c r="V77" s="180"/>
      <c r="W77" s="180"/>
      <c r="X77" s="180"/>
      <c r="Y77" s="180"/>
      <c r="Z77" s="180"/>
    </row>
    <row r="78" ht="20.25" customHeight="1">
      <c r="A78" s="180"/>
      <c r="B78" s="168"/>
      <c r="C78" s="169"/>
      <c r="D78" s="181"/>
      <c r="E78" s="180"/>
      <c r="F78" s="182" t="s">
        <v>3855</v>
      </c>
      <c r="G78" s="182" t="s">
        <v>2273</v>
      </c>
      <c r="H78" s="182" t="s">
        <v>1033</v>
      </c>
      <c r="I78" s="183" t="s">
        <v>3856</v>
      </c>
      <c r="J78" s="180"/>
      <c r="K78" s="180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80"/>
      <c r="W78" s="180"/>
      <c r="X78" s="180"/>
      <c r="Y78" s="180"/>
      <c r="Z78" s="180"/>
    </row>
    <row r="79" ht="20.25" customHeight="1">
      <c r="A79" s="180"/>
      <c r="B79" s="180"/>
      <c r="C79" s="180"/>
      <c r="D79" s="170"/>
      <c r="E79" s="180"/>
      <c r="F79" s="182" t="s">
        <v>3857</v>
      </c>
      <c r="G79" s="182" t="s">
        <v>3858</v>
      </c>
      <c r="H79" s="182"/>
      <c r="I79" s="184" t="s">
        <v>3859</v>
      </c>
      <c r="J79" s="180"/>
      <c r="K79" s="180"/>
      <c r="L79" s="180"/>
      <c r="M79" s="180"/>
      <c r="N79" s="180"/>
      <c r="O79" s="180"/>
      <c r="P79" s="180"/>
      <c r="Q79" s="180"/>
      <c r="R79" s="180"/>
      <c r="S79" s="180"/>
      <c r="T79" s="180"/>
      <c r="U79" s="180"/>
      <c r="V79" s="180"/>
      <c r="W79" s="180"/>
      <c r="X79" s="180"/>
      <c r="Y79" s="180"/>
      <c r="Z79" s="180"/>
    </row>
    <row r="80" ht="20.25" customHeight="1">
      <c r="A80" s="180"/>
      <c r="B80" s="180"/>
      <c r="C80" s="169"/>
      <c r="D80" s="170"/>
      <c r="E80" s="180"/>
      <c r="F80" s="182" t="s">
        <v>3860</v>
      </c>
      <c r="G80" s="182" t="s">
        <v>3861</v>
      </c>
      <c r="H80" s="182"/>
      <c r="I80" s="183" t="s">
        <v>3862</v>
      </c>
      <c r="J80" s="180"/>
      <c r="K80" s="180"/>
      <c r="L80" s="180"/>
      <c r="M80" s="180"/>
      <c r="N80" s="180"/>
      <c r="O80" s="180"/>
      <c r="P80" s="180"/>
      <c r="Q80" s="180"/>
      <c r="R80" s="180"/>
      <c r="S80" s="180"/>
      <c r="T80" s="180"/>
      <c r="U80" s="180"/>
      <c r="V80" s="180"/>
      <c r="W80" s="180"/>
      <c r="X80" s="180"/>
      <c r="Y80" s="180"/>
      <c r="Z80" s="180"/>
    </row>
    <row r="81" ht="20.25" customHeight="1">
      <c r="A81" s="180"/>
      <c r="B81" s="180"/>
      <c r="C81" s="169"/>
      <c r="D81" s="181"/>
      <c r="E81" s="180"/>
      <c r="F81" s="182" t="s">
        <v>3863</v>
      </c>
      <c r="G81" s="182" t="s">
        <v>3321</v>
      </c>
      <c r="H81" s="182"/>
      <c r="I81" s="188">
        <v>12.0</v>
      </c>
      <c r="J81" s="180"/>
      <c r="K81" s="180"/>
      <c r="L81" s="180"/>
      <c r="M81" s="180"/>
      <c r="N81" s="180"/>
      <c r="O81" s="180"/>
      <c r="P81" s="180"/>
      <c r="Q81" s="180"/>
      <c r="R81" s="180"/>
      <c r="S81" s="180"/>
      <c r="T81" s="180"/>
      <c r="U81" s="180"/>
      <c r="V81" s="180"/>
      <c r="W81" s="180"/>
      <c r="X81" s="180"/>
      <c r="Y81" s="180"/>
      <c r="Z81" s="180"/>
    </row>
    <row r="82" ht="20.25" customHeight="1">
      <c r="A82" s="167"/>
      <c r="B82" s="180"/>
      <c r="C82" s="180"/>
      <c r="D82" s="170"/>
      <c r="E82" s="180"/>
      <c r="F82" s="182" t="s">
        <v>2302</v>
      </c>
      <c r="G82" s="182" t="s">
        <v>735</v>
      </c>
      <c r="H82" s="182"/>
      <c r="I82" s="188" t="s">
        <v>3864</v>
      </c>
      <c r="J82" s="180"/>
      <c r="K82" s="180"/>
      <c r="L82" s="180"/>
      <c r="M82" s="180"/>
      <c r="N82" s="180"/>
      <c r="O82" s="180"/>
      <c r="P82" s="180"/>
      <c r="Q82" s="180"/>
      <c r="R82" s="180"/>
      <c r="S82" s="180"/>
      <c r="T82" s="180"/>
      <c r="U82" s="180"/>
      <c r="V82" s="180"/>
      <c r="W82" s="180"/>
      <c r="X82" s="180"/>
      <c r="Y82" s="180"/>
      <c r="Z82" s="180"/>
    </row>
    <row r="83" ht="20.25" customHeight="1">
      <c r="A83" s="167"/>
      <c r="B83" s="168"/>
      <c r="C83" s="169"/>
      <c r="D83" s="181"/>
      <c r="E83" s="180"/>
      <c r="F83" s="182" t="s">
        <v>1175</v>
      </c>
      <c r="G83" s="182" t="s">
        <v>735</v>
      </c>
      <c r="H83" s="182"/>
      <c r="I83" s="188" t="s">
        <v>3865</v>
      </c>
      <c r="J83" s="180"/>
      <c r="K83" s="180"/>
      <c r="L83" s="180"/>
      <c r="M83" s="180"/>
      <c r="N83" s="180"/>
      <c r="O83" s="180"/>
      <c r="P83" s="180"/>
      <c r="Q83" s="180"/>
      <c r="R83" s="180"/>
      <c r="S83" s="180"/>
      <c r="T83" s="180"/>
      <c r="U83" s="180"/>
      <c r="V83" s="180"/>
      <c r="W83" s="180"/>
      <c r="X83" s="180"/>
      <c r="Y83" s="180"/>
      <c r="Z83" s="180"/>
    </row>
    <row r="84" ht="20.25" customHeight="1">
      <c r="A84" s="167"/>
      <c r="B84" s="180"/>
      <c r="C84" s="169"/>
      <c r="D84" s="170"/>
      <c r="E84" s="180"/>
      <c r="F84" s="182" t="s">
        <v>2909</v>
      </c>
      <c r="G84" s="182" t="s">
        <v>735</v>
      </c>
      <c r="H84" s="182"/>
      <c r="I84" s="188" t="s">
        <v>3866</v>
      </c>
      <c r="J84" s="180"/>
      <c r="K84" s="180"/>
      <c r="L84" s="180"/>
      <c r="M84" s="180"/>
      <c r="N84" s="180"/>
      <c r="O84" s="180"/>
      <c r="P84" s="180"/>
      <c r="Q84" s="180"/>
      <c r="R84" s="180"/>
      <c r="S84" s="180"/>
      <c r="T84" s="180"/>
      <c r="U84" s="180"/>
      <c r="V84" s="180"/>
      <c r="W84" s="180"/>
      <c r="X84" s="180"/>
      <c r="Y84" s="180"/>
      <c r="Z84" s="180"/>
    </row>
    <row r="85" ht="20.25" customHeight="1">
      <c r="A85" s="180"/>
      <c r="B85" s="180"/>
      <c r="C85" s="180"/>
      <c r="D85" s="170"/>
      <c r="E85" s="180"/>
      <c r="F85" s="182" t="s">
        <v>3035</v>
      </c>
      <c r="G85" s="182" t="s">
        <v>735</v>
      </c>
      <c r="H85" s="182"/>
      <c r="I85" s="184" t="s">
        <v>3867</v>
      </c>
      <c r="J85" s="180"/>
      <c r="K85" s="180"/>
      <c r="L85" s="180"/>
      <c r="M85" s="180"/>
      <c r="N85" s="180"/>
      <c r="O85" s="180"/>
      <c r="P85" s="180"/>
      <c r="Q85" s="180"/>
      <c r="R85" s="180"/>
      <c r="S85" s="180"/>
      <c r="T85" s="180"/>
      <c r="U85" s="180"/>
      <c r="V85" s="180"/>
      <c r="W85" s="180"/>
      <c r="X85" s="180"/>
      <c r="Y85" s="180"/>
      <c r="Z85" s="180"/>
    </row>
    <row r="86" ht="20.25" customHeight="1">
      <c r="A86" s="180"/>
      <c r="B86" s="180"/>
      <c r="C86" s="169"/>
      <c r="D86" s="170"/>
      <c r="E86" s="180"/>
      <c r="F86" s="182" t="s">
        <v>2345</v>
      </c>
      <c r="G86" s="182" t="s">
        <v>735</v>
      </c>
      <c r="H86" s="185" t="s">
        <v>742</v>
      </c>
      <c r="I86" s="184" t="s">
        <v>3868</v>
      </c>
      <c r="J86" s="180"/>
      <c r="K86" s="180"/>
      <c r="L86" s="180"/>
      <c r="M86" s="180"/>
      <c r="N86" s="180"/>
      <c r="O86" s="180"/>
      <c r="P86" s="180"/>
      <c r="Q86" s="180"/>
      <c r="R86" s="180"/>
      <c r="S86" s="180"/>
      <c r="T86" s="180"/>
      <c r="U86" s="180"/>
      <c r="V86" s="180"/>
      <c r="W86" s="180"/>
      <c r="X86" s="180"/>
      <c r="Y86" s="180"/>
      <c r="Z86" s="180"/>
    </row>
    <row r="87" ht="20.25" customHeight="1">
      <c r="A87" s="167"/>
      <c r="B87" s="168"/>
      <c r="C87" s="169"/>
      <c r="D87" s="170"/>
      <c r="E87" s="180"/>
      <c r="F87" s="182" t="s">
        <v>1761</v>
      </c>
      <c r="G87" s="182" t="s">
        <v>735</v>
      </c>
      <c r="H87" s="182"/>
      <c r="I87" s="184" t="s">
        <v>3869</v>
      </c>
      <c r="J87" s="180"/>
      <c r="K87" s="180"/>
      <c r="L87" s="180"/>
      <c r="M87" s="180"/>
      <c r="N87" s="180"/>
      <c r="O87" s="180"/>
      <c r="P87" s="180"/>
      <c r="Q87" s="180"/>
      <c r="R87" s="180"/>
      <c r="S87" s="180"/>
      <c r="T87" s="180"/>
      <c r="U87" s="180"/>
      <c r="V87" s="180"/>
      <c r="W87" s="180"/>
      <c r="X87" s="180"/>
      <c r="Y87" s="180"/>
      <c r="Z87" s="180"/>
    </row>
    <row r="88" ht="20.25" customHeight="1">
      <c r="A88" s="180"/>
      <c r="B88" s="168"/>
      <c r="C88" s="169"/>
      <c r="D88" s="170"/>
      <c r="E88" s="180"/>
      <c r="F88" s="182" t="s">
        <v>3870</v>
      </c>
      <c r="G88" s="182" t="s">
        <v>735</v>
      </c>
      <c r="H88" s="182"/>
      <c r="I88" s="184" t="s">
        <v>3871</v>
      </c>
      <c r="J88" s="180"/>
      <c r="K88" s="180"/>
      <c r="L88" s="180"/>
      <c r="M88" s="180"/>
      <c r="N88" s="180"/>
      <c r="O88" s="180"/>
      <c r="P88" s="180"/>
      <c r="Q88" s="180"/>
      <c r="R88" s="180"/>
      <c r="S88" s="180"/>
      <c r="T88" s="180"/>
      <c r="U88" s="180"/>
      <c r="V88" s="180"/>
      <c r="W88" s="180"/>
      <c r="X88" s="180"/>
      <c r="Y88" s="180"/>
      <c r="Z88" s="180"/>
    </row>
    <row r="89" ht="20.25" customHeight="1">
      <c r="A89" s="167"/>
      <c r="B89" s="168"/>
      <c r="C89" s="180"/>
      <c r="D89" s="181"/>
      <c r="E89" s="180"/>
      <c r="F89" s="182" t="s">
        <v>2834</v>
      </c>
      <c r="G89" s="182" t="s">
        <v>2835</v>
      </c>
      <c r="H89" s="182" t="s">
        <v>1402</v>
      </c>
      <c r="I89" s="184" t="s">
        <v>3872</v>
      </c>
      <c r="J89" s="180"/>
      <c r="K89" s="180"/>
      <c r="L89" s="180"/>
      <c r="M89" s="180"/>
      <c r="N89" s="180"/>
      <c r="O89" s="180"/>
      <c r="P89" s="180"/>
      <c r="Q89" s="180"/>
      <c r="R89" s="180"/>
      <c r="S89" s="180"/>
      <c r="T89" s="180"/>
      <c r="U89" s="180"/>
      <c r="V89" s="180"/>
      <c r="W89" s="180"/>
      <c r="X89" s="180"/>
      <c r="Y89" s="180"/>
      <c r="Z89" s="180"/>
    </row>
    <row r="90" ht="20.25" customHeight="1">
      <c r="A90" s="180"/>
      <c r="B90" s="180"/>
      <c r="C90" s="169"/>
      <c r="D90" s="181"/>
      <c r="E90" s="180"/>
      <c r="F90" s="182" t="s">
        <v>3873</v>
      </c>
      <c r="G90" s="182" t="s">
        <v>2835</v>
      </c>
      <c r="H90" s="182" t="s">
        <v>1657</v>
      </c>
      <c r="I90" s="184" t="s">
        <v>3854</v>
      </c>
      <c r="J90" s="180"/>
      <c r="K90" s="180"/>
      <c r="L90" s="180"/>
      <c r="M90" s="180"/>
      <c r="N90" s="180"/>
      <c r="O90" s="180"/>
      <c r="P90" s="180"/>
      <c r="Q90" s="180"/>
      <c r="R90" s="180"/>
      <c r="S90" s="180"/>
      <c r="T90" s="180"/>
      <c r="U90" s="180"/>
      <c r="V90" s="180"/>
      <c r="W90" s="180"/>
      <c r="X90" s="180"/>
      <c r="Y90" s="180"/>
      <c r="Z90" s="180"/>
    </row>
    <row r="91" ht="20.25" customHeight="1">
      <c r="A91" s="167"/>
      <c r="B91" s="168"/>
      <c r="C91" s="169"/>
      <c r="D91" s="181"/>
      <c r="E91" s="180"/>
      <c r="F91" s="182" t="s">
        <v>3029</v>
      </c>
      <c r="G91" s="182" t="s">
        <v>3030</v>
      </c>
      <c r="H91" s="182" t="s">
        <v>3874</v>
      </c>
      <c r="I91" s="184" t="s">
        <v>3805</v>
      </c>
      <c r="J91" s="180"/>
      <c r="K91" s="180"/>
      <c r="L91" s="180"/>
      <c r="M91" s="180"/>
      <c r="N91" s="180"/>
      <c r="O91" s="180"/>
      <c r="P91" s="180"/>
      <c r="Q91" s="180"/>
      <c r="R91" s="180"/>
      <c r="S91" s="180"/>
      <c r="T91" s="180"/>
      <c r="U91" s="180"/>
      <c r="V91" s="180"/>
      <c r="W91" s="180"/>
      <c r="X91" s="180"/>
      <c r="Y91" s="180"/>
      <c r="Z91" s="180"/>
    </row>
    <row r="92" ht="20.25" customHeight="1">
      <c r="A92" s="167"/>
      <c r="B92" s="168"/>
      <c r="C92" s="169"/>
      <c r="D92" s="170"/>
      <c r="E92" s="180"/>
      <c r="F92" s="182" t="s">
        <v>2535</v>
      </c>
      <c r="G92" s="182" t="s">
        <v>2276</v>
      </c>
      <c r="H92" s="182"/>
      <c r="I92" s="184" t="s">
        <v>3783</v>
      </c>
      <c r="J92" s="180"/>
      <c r="K92" s="180"/>
      <c r="L92" s="180"/>
      <c r="M92" s="180"/>
      <c r="N92" s="180"/>
      <c r="O92" s="180"/>
      <c r="P92" s="180"/>
      <c r="Q92" s="180"/>
      <c r="R92" s="180"/>
      <c r="S92" s="180"/>
      <c r="T92" s="180"/>
      <c r="U92" s="180"/>
      <c r="V92" s="180"/>
      <c r="W92" s="180"/>
      <c r="X92" s="180"/>
      <c r="Y92" s="180"/>
      <c r="Z92" s="180"/>
    </row>
    <row r="93" ht="20.25" customHeight="1">
      <c r="A93" s="180"/>
      <c r="B93" s="168"/>
      <c r="C93" s="180"/>
      <c r="D93" s="181"/>
      <c r="E93" s="180"/>
      <c r="F93" s="192" t="s">
        <v>2275</v>
      </c>
      <c r="G93" s="182" t="s">
        <v>2276</v>
      </c>
      <c r="H93" s="185" t="s">
        <v>3875</v>
      </c>
      <c r="I93" s="184" t="s">
        <v>3876</v>
      </c>
      <c r="J93" s="180"/>
      <c r="K93" s="180"/>
      <c r="L93" s="180"/>
      <c r="M93" s="180"/>
      <c r="N93" s="180"/>
      <c r="O93" s="180"/>
      <c r="P93" s="180"/>
      <c r="Q93" s="180"/>
      <c r="R93" s="180"/>
      <c r="S93" s="180"/>
      <c r="T93" s="180"/>
      <c r="U93" s="180"/>
      <c r="V93" s="180"/>
      <c r="W93" s="180"/>
      <c r="X93" s="180"/>
      <c r="Y93" s="180"/>
      <c r="Z93" s="180"/>
    </row>
    <row r="94" ht="20.25" customHeight="1">
      <c r="A94" s="167"/>
      <c r="B94" s="180"/>
      <c r="C94" s="169"/>
      <c r="D94" s="170"/>
      <c r="E94" s="180"/>
      <c r="F94" s="182" t="s">
        <v>2504</v>
      </c>
      <c r="G94" s="182" t="s">
        <v>2505</v>
      </c>
      <c r="H94" s="182"/>
      <c r="I94" s="188" t="s">
        <v>3877</v>
      </c>
      <c r="J94" s="180"/>
      <c r="K94" s="180"/>
      <c r="L94" s="180"/>
      <c r="M94" s="180"/>
      <c r="N94" s="180"/>
      <c r="O94" s="180"/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</row>
    <row r="95" ht="20.25" customHeight="1">
      <c r="A95" s="167"/>
      <c r="B95" s="180"/>
      <c r="C95" s="180"/>
      <c r="D95" s="181"/>
      <c r="E95" s="180"/>
      <c r="F95" s="192" t="s">
        <v>3323</v>
      </c>
      <c r="G95" s="182" t="s">
        <v>2505</v>
      </c>
      <c r="H95" s="185"/>
      <c r="I95" s="188">
        <v>12.0</v>
      </c>
      <c r="J95" s="180"/>
      <c r="K95" s="180"/>
      <c r="L95" s="180"/>
      <c r="M95" s="180"/>
      <c r="N95" s="180"/>
      <c r="O95" s="180"/>
      <c r="P95" s="180"/>
      <c r="Q95" s="180"/>
      <c r="R95" s="180"/>
      <c r="S95" s="180"/>
      <c r="T95" s="180"/>
      <c r="U95" s="180"/>
      <c r="V95" s="180"/>
      <c r="W95" s="180"/>
      <c r="X95" s="180"/>
      <c r="Y95" s="180"/>
      <c r="Z95" s="180"/>
    </row>
    <row r="96" ht="20.25" customHeight="1">
      <c r="A96" s="167"/>
      <c r="B96" s="180"/>
      <c r="C96" s="180"/>
      <c r="D96" s="181"/>
      <c r="E96" s="180"/>
      <c r="F96" s="182" t="s">
        <v>3000</v>
      </c>
      <c r="G96" s="182" t="s">
        <v>492</v>
      </c>
      <c r="H96" s="182" t="s">
        <v>1599</v>
      </c>
      <c r="I96" s="184" t="s">
        <v>3878</v>
      </c>
      <c r="J96" s="180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</row>
    <row r="97" ht="20.25" customHeight="1">
      <c r="A97" s="180"/>
      <c r="B97" s="180"/>
      <c r="C97" s="180"/>
      <c r="D97" s="170"/>
      <c r="E97" s="180"/>
      <c r="F97" s="182" t="s">
        <v>2998</v>
      </c>
      <c r="G97" s="182" t="s">
        <v>492</v>
      </c>
      <c r="H97" s="182"/>
      <c r="I97" s="184" t="s">
        <v>3879</v>
      </c>
      <c r="J97" s="180"/>
      <c r="K97" s="180"/>
      <c r="L97" s="180"/>
      <c r="M97" s="180"/>
      <c r="N97" s="180"/>
      <c r="O97" s="180"/>
      <c r="P97" s="180"/>
      <c r="Q97" s="180"/>
      <c r="R97" s="180"/>
      <c r="S97" s="180"/>
      <c r="T97" s="180"/>
      <c r="U97" s="180"/>
      <c r="V97" s="180"/>
      <c r="W97" s="180"/>
      <c r="X97" s="180"/>
      <c r="Y97" s="180"/>
      <c r="Z97" s="180"/>
    </row>
    <row r="98" ht="20.25" customHeight="1">
      <c r="A98" s="180"/>
      <c r="B98" s="180"/>
      <c r="C98" s="180"/>
      <c r="D98" s="170"/>
      <c r="E98" s="180"/>
      <c r="F98" s="182" t="s">
        <v>3880</v>
      </c>
      <c r="G98" s="182" t="s">
        <v>492</v>
      </c>
      <c r="H98" s="182"/>
      <c r="I98" s="184" t="s">
        <v>3881</v>
      </c>
      <c r="J98" s="180"/>
      <c r="K98" s="180"/>
      <c r="L98" s="180"/>
      <c r="M98" s="180"/>
      <c r="N98" s="180"/>
      <c r="O98" s="180"/>
      <c r="P98" s="180"/>
      <c r="Q98" s="180"/>
      <c r="R98" s="180"/>
      <c r="S98" s="180"/>
      <c r="T98" s="180"/>
      <c r="U98" s="180"/>
      <c r="V98" s="180"/>
      <c r="W98" s="180"/>
      <c r="X98" s="180"/>
      <c r="Y98" s="180"/>
      <c r="Z98" s="180"/>
    </row>
    <row r="99" ht="20.25" customHeight="1">
      <c r="A99" s="180"/>
      <c r="B99" s="180"/>
      <c r="C99" s="180"/>
      <c r="D99" s="170"/>
      <c r="E99" s="180"/>
      <c r="F99" s="182" t="s">
        <v>3262</v>
      </c>
      <c r="G99" s="182" t="s">
        <v>492</v>
      </c>
      <c r="H99" s="182"/>
      <c r="I99" s="184" t="s">
        <v>3882</v>
      </c>
      <c r="J99" s="180"/>
      <c r="K99" s="180"/>
      <c r="L99" s="180"/>
      <c r="M99" s="180"/>
      <c r="N99" s="180"/>
      <c r="O99" s="180"/>
      <c r="P99" s="180"/>
      <c r="Q99" s="180"/>
      <c r="R99" s="180"/>
      <c r="S99" s="180"/>
      <c r="T99" s="180"/>
      <c r="U99" s="180"/>
      <c r="V99" s="180"/>
      <c r="W99" s="180"/>
      <c r="X99" s="180"/>
      <c r="Y99" s="180"/>
      <c r="Z99" s="180"/>
    </row>
    <row r="100" ht="20.25" customHeight="1">
      <c r="A100" s="167"/>
      <c r="B100" s="168"/>
      <c r="C100" s="193"/>
      <c r="D100" s="170"/>
      <c r="E100" s="180"/>
      <c r="F100" s="182" t="s">
        <v>3171</v>
      </c>
      <c r="G100" s="182" t="s">
        <v>492</v>
      </c>
      <c r="H100" s="182"/>
      <c r="I100" s="184" t="s">
        <v>3883</v>
      </c>
      <c r="J100" s="180"/>
      <c r="K100" s="180"/>
      <c r="L100" s="180"/>
      <c r="M100" s="180"/>
      <c r="N100" s="180"/>
      <c r="O100" s="180"/>
      <c r="P100" s="180"/>
      <c r="Q100" s="180"/>
      <c r="R100" s="180"/>
      <c r="S100" s="180"/>
      <c r="T100" s="180"/>
      <c r="U100" s="180"/>
      <c r="V100" s="180"/>
      <c r="W100" s="180"/>
      <c r="X100" s="180"/>
      <c r="Y100" s="180"/>
      <c r="Z100" s="180"/>
    </row>
    <row r="101" ht="20.25" customHeight="1">
      <c r="A101" s="167"/>
      <c r="B101" s="180"/>
      <c r="C101" s="169"/>
      <c r="D101" s="181"/>
      <c r="E101" s="180"/>
      <c r="F101" s="182" t="s">
        <v>2763</v>
      </c>
      <c r="G101" s="182" t="s">
        <v>492</v>
      </c>
      <c r="H101" s="182"/>
      <c r="I101" s="184" t="s">
        <v>3884</v>
      </c>
      <c r="J101" s="180"/>
      <c r="K101" s="180"/>
      <c r="L101" s="180"/>
      <c r="M101" s="180"/>
      <c r="N101" s="180"/>
      <c r="O101" s="180"/>
      <c r="P101" s="180"/>
      <c r="Q101" s="180"/>
      <c r="R101" s="180"/>
      <c r="S101" s="180"/>
      <c r="T101" s="180"/>
      <c r="U101" s="180"/>
      <c r="V101" s="180"/>
      <c r="W101" s="180"/>
      <c r="X101" s="180"/>
      <c r="Y101" s="180"/>
      <c r="Z101" s="180"/>
    </row>
    <row r="102" ht="20.25" customHeight="1">
      <c r="A102" s="180"/>
      <c r="B102" s="180"/>
      <c r="C102" s="169"/>
      <c r="D102" s="170"/>
      <c r="E102" s="180"/>
      <c r="F102" s="182" t="s">
        <v>3082</v>
      </c>
      <c r="G102" s="182" t="s">
        <v>3083</v>
      </c>
      <c r="H102" s="182"/>
      <c r="I102" s="184" t="s">
        <v>3885</v>
      </c>
      <c r="J102" s="180"/>
      <c r="K102" s="180"/>
      <c r="L102" s="180"/>
      <c r="M102" s="180"/>
      <c r="N102" s="180"/>
      <c r="O102" s="180"/>
      <c r="P102" s="180"/>
      <c r="Q102" s="180"/>
      <c r="R102" s="180"/>
      <c r="S102" s="180"/>
      <c r="T102" s="180"/>
      <c r="U102" s="180"/>
      <c r="V102" s="180"/>
      <c r="W102" s="180"/>
      <c r="X102" s="180"/>
      <c r="Y102" s="180"/>
      <c r="Z102" s="180"/>
    </row>
    <row r="103" ht="20.25" customHeight="1">
      <c r="A103" s="167"/>
      <c r="B103" s="168"/>
      <c r="C103" s="180"/>
      <c r="D103" s="170"/>
      <c r="E103" s="194"/>
      <c r="F103" s="182" t="s">
        <v>367</v>
      </c>
      <c r="G103" s="182" t="s">
        <v>2502</v>
      </c>
      <c r="H103" s="182"/>
      <c r="I103" s="184" t="s">
        <v>3886</v>
      </c>
      <c r="J103" s="180"/>
      <c r="K103" s="180"/>
      <c r="L103" s="180"/>
      <c r="M103" s="180"/>
      <c r="N103" s="180"/>
      <c r="O103" s="180"/>
      <c r="P103" s="180"/>
      <c r="Q103" s="180"/>
      <c r="R103" s="180"/>
      <c r="S103" s="180"/>
      <c r="T103" s="180"/>
      <c r="U103" s="180"/>
      <c r="V103" s="180"/>
      <c r="W103" s="180"/>
      <c r="X103" s="180"/>
      <c r="Y103" s="180"/>
      <c r="Z103" s="180"/>
    </row>
    <row r="104" ht="20.25" customHeight="1">
      <c r="A104" s="180"/>
      <c r="B104" s="180"/>
      <c r="C104" s="169"/>
      <c r="D104" s="181"/>
      <c r="E104" s="180"/>
      <c r="F104" s="182" t="s">
        <v>2283</v>
      </c>
      <c r="G104" s="182" t="s">
        <v>2284</v>
      </c>
      <c r="H104" s="182"/>
      <c r="I104" s="184" t="s">
        <v>3887</v>
      </c>
      <c r="J104" s="180"/>
      <c r="K104" s="180"/>
      <c r="L104" s="180"/>
      <c r="M104" s="180"/>
      <c r="N104" s="180"/>
      <c r="O104" s="180"/>
      <c r="P104" s="180"/>
      <c r="Q104" s="180"/>
      <c r="R104" s="180"/>
      <c r="S104" s="180"/>
      <c r="T104" s="180"/>
      <c r="U104" s="180"/>
      <c r="V104" s="180"/>
      <c r="W104" s="180"/>
      <c r="X104" s="180"/>
      <c r="Y104" s="180"/>
      <c r="Z104" s="180"/>
    </row>
    <row r="105" ht="20.25" customHeight="1">
      <c r="A105" s="180"/>
      <c r="B105" s="168"/>
      <c r="C105" s="169"/>
      <c r="D105" s="170"/>
      <c r="E105" s="180"/>
      <c r="F105" s="182" t="s">
        <v>3025</v>
      </c>
      <c r="G105" s="182" t="s">
        <v>3888</v>
      </c>
      <c r="H105" s="182"/>
      <c r="I105" s="184" t="s">
        <v>3889</v>
      </c>
      <c r="J105" s="180"/>
      <c r="K105" s="180"/>
      <c r="L105" s="180"/>
      <c r="M105" s="180"/>
      <c r="N105" s="180"/>
      <c r="O105" s="180"/>
      <c r="P105" s="180"/>
      <c r="Q105" s="180"/>
      <c r="R105" s="180"/>
      <c r="S105" s="180"/>
      <c r="T105" s="180"/>
      <c r="U105" s="180"/>
      <c r="V105" s="180"/>
      <c r="W105" s="180"/>
      <c r="X105" s="180"/>
      <c r="Y105" s="180"/>
      <c r="Z105" s="180"/>
    </row>
    <row r="106" ht="20.25" customHeight="1">
      <c r="A106" s="167"/>
      <c r="B106" s="180"/>
      <c r="C106" s="180"/>
      <c r="D106" s="181"/>
      <c r="E106" s="180"/>
      <c r="F106" s="182" t="s">
        <v>3654</v>
      </c>
      <c r="G106" s="182" t="s">
        <v>3128</v>
      </c>
      <c r="H106" s="182"/>
      <c r="I106" s="184" t="s">
        <v>3890</v>
      </c>
      <c r="J106" s="180"/>
      <c r="K106" s="180"/>
      <c r="L106" s="180"/>
      <c r="M106" s="180"/>
      <c r="N106" s="180"/>
      <c r="O106" s="180"/>
      <c r="P106" s="180"/>
      <c r="Q106" s="180"/>
      <c r="R106" s="180"/>
      <c r="S106" s="180"/>
      <c r="T106" s="180"/>
      <c r="U106" s="180"/>
      <c r="V106" s="180"/>
      <c r="W106" s="180"/>
      <c r="X106" s="180"/>
      <c r="Y106" s="180"/>
      <c r="Z106" s="180"/>
    </row>
    <row r="107" ht="20.25" customHeight="1">
      <c r="A107" s="167"/>
      <c r="B107" s="180"/>
      <c r="C107" s="180"/>
      <c r="D107" s="181"/>
      <c r="E107" s="180"/>
      <c r="F107" s="182" t="s">
        <v>3057</v>
      </c>
      <c r="G107" s="182" t="s">
        <v>3058</v>
      </c>
      <c r="H107" s="182"/>
      <c r="I107" s="184" t="s">
        <v>3891</v>
      </c>
      <c r="J107" s="180"/>
      <c r="K107" s="180"/>
      <c r="L107" s="180"/>
      <c r="M107" s="180"/>
      <c r="N107" s="180"/>
      <c r="O107" s="180"/>
      <c r="P107" s="180"/>
      <c r="Q107" s="180"/>
      <c r="R107" s="180"/>
      <c r="S107" s="180"/>
      <c r="T107" s="180"/>
      <c r="U107" s="180"/>
      <c r="V107" s="180"/>
      <c r="W107" s="180"/>
      <c r="X107" s="180"/>
      <c r="Y107" s="180"/>
      <c r="Z107" s="180"/>
    </row>
    <row r="108" ht="20.25" customHeight="1">
      <c r="A108" s="167"/>
      <c r="B108" s="180"/>
      <c r="C108" s="180"/>
      <c r="D108" s="181"/>
      <c r="E108" s="180"/>
      <c r="F108" s="182" t="s">
        <v>2398</v>
      </c>
      <c r="G108" s="182" t="s">
        <v>2399</v>
      </c>
      <c r="H108" s="182" t="s">
        <v>834</v>
      </c>
      <c r="I108" s="184" t="s">
        <v>3839</v>
      </c>
      <c r="J108" s="180"/>
      <c r="K108" s="180"/>
      <c r="L108" s="180"/>
      <c r="M108" s="180"/>
      <c r="N108" s="180"/>
      <c r="O108" s="180"/>
      <c r="P108" s="180"/>
      <c r="Q108" s="180"/>
      <c r="R108" s="180"/>
      <c r="S108" s="180"/>
      <c r="T108" s="180"/>
      <c r="U108" s="180"/>
      <c r="V108" s="180"/>
      <c r="W108" s="180"/>
      <c r="X108" s="180"/>
      <c r="Y108" s="180"/>
      <c r="Z108" s="180"/>
    </row>
    <row r="109" ht="20.25" customHeight="1">
      <c r="A109" s="180"/>
      <c r="B109" s="180"/>
      <c r="C109" s="180"/>
      <c r="D109" s="170"/>
      <c r="E109" s="180"/>
      <c r="F109" s="182" t="s">
        <v>3358</v>
      </c>
      <c r="G109" s="182" t="s">
        <v>3892</v>
      </c>
      <c r="H109" s="182"/>
      <c r="I109" s="188">
        <v>15.0</v>
      </c>
      <c r="J109" s="180"/>
      <c r="K109" s="180"/>
      <c r="L109" s="180"/>
      <c r="M109" s="180"/>
      <c r="N109" s="180"/>
      <c r="O109" s="180"/>
      <c r="P109" s="180"/>
      <c r="Q109" s="180"/>
      <c r="R109" s="180"/>
      <c r="S109" s="180"/>
      <c r="T109" s="180"/>
      <c r="U109" s="180"/>
      <c r="V109" s="180"/>
      <c r="W109" s="180"/>
      <c r="X109" s="180"/>
      <c r="Y109" s="180"/>
      <c r="Z109" s="180"/>
    </row>
    <row r="110" ht="20.25" customHeight="1">
      <c r="A110" s="180"/>
      <c r="B110" s="180"/>
      <c r="C110" s="169"/>
      <c r="D110" s="170"/>
      <c r="E110" s="180"/>
      <c r="F110" s="182" t="s">
        <v>2347</v>
      </c>
      <c r="G110" s="182" t="s">
        <v>56</v>
      </c>
      <c r="H110" s="182" t="s">
        <v>784</v>
      </c>
      <c r="I110" s="188" t="s">
        <v>3893</v>
      </c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  <c r="T110" s="180"/>
      <c r="U110" s="180"/>
      <c r="V110" s="180"/>
      <c r="W110" s="180"/>
      <c r="X110" s="180"/>
      <c r="Y110" s="180"/>
      <c r="Z110" s="180"/>
    </row>
    <row r="111" ht="20.25" customHeight="1">
      <c r="A111" s="180"/>
      <c r="B111" s="180"/>
      <c r="C111" s="180"/>
      <c r="D111" s="170"/>
      <c r="E111" s="180"/>
      <c r="F111" s="182" t="s">
        <v>3894</v>
      </c>
      <c r="G111" s="182" t="s">
        <v>56</v>
      </c>
      <c r="H111" s="185" t="s">
        <v>1511</v>
      </c>
      <c r="I111" s="184" t="s">
        <v>3895</v>
      </c>
      <c r="J111" s="180"/>
      <c r="K111" s="180"/>
      <c r="L111" s="180"/>
      <c r="M111" s="180"/>
      <c r="N111" s="180"/>
      <c r="O111" s="180"/>
      <c r="P111" s="180"/>
      <c r="Q111" s="180"/>
      <c r="R111" s="180"/>
      <c r="S111" s="180"/>
      <c r="T111" s="180"/>
      <c r="U111" s="180"/>
      <c r="V111" s="180"/>
      <c r="W111" s="180"/>
      <c r="X111" s="180"/>
      <c r="Y111" s="180"/>
      <c r="Z111" s="180"/>
    </row>
    <row r="112" ht="20.25" customHeight="1">
      <c r="A112" s="180"/>
      <c r="B112" s="180"/>
      <c r="C112" s="169"/>
      <c r="D112" s="195"/>
      <c r="E112" s="180"/>
      <c r="F112" s="182" t="s">
        <v>1649</v>
      </c>
      <c r="G112" s="182" t="s">
        <v>56</v>
      </c>
      <c r="H112" s="182" t="s">
        <v>1615</v>
      </c>
      <c r="I112" s="184" t="s">
        <v>3896</v>
      </c>
      <c r="J112" s="180"/>
      <c r="K112" s="180"/>
      <c r="L112" s="180"/>
      <c r="M112" s="180"/>
      <c r="N112" s="180"/>
      <c r="O112" s="180"/>
      <c r="P112" s="180"/>
      <c r="Q112" s="180"/>
      <c r="R112" s="180"/>
      <c r="S112" s="180"/>
      <c r="T112" s="180"/>
      <c r="U112" s="180"/>
      <c r="V112" s="180"/>
      <c r="W112" s="180"/>
      <c r="X112" s="180"/>
      <c r="Y112" s="180"/>
      <c r="Z112" s="180"/>
    </row>
    <row r="113" ht="20.25" customHeight="1">
      <c r="A113" s="167"/>
      <c r="B113" s="168"/>
      <c r="C113" s="169"/>
      <c r="D113" s="170"/>
      <c r="E113" s="180"/>
      <c r="F113" s="182" t="s">
        <v>2898</v>
      </c>
      <c r="G113" s="182" t="s">
        <v>56</v>
      </c>
      <c r="H113" s="185" t="s">
        <v>1511</v>
      </c>
      <c r="I113" s="184" t="s">
        <v>3895</v>
      </c>
      <c r="J113" s="180"/>
      <c r="K113" s="180"/>
      <c r="L113" s="180"/>
      <c r="M113" s="180"/>
      <c r="N113" s="180"/>
      <c r="O113" s="180"/>
      <c r="P113" s="180"/>
      <c r="Q113" s="180"/>
      <c r="R113" s="180"/>
      <c r="S113" s="180"/>
      <c r="T113" s="180"/>
      <c r="U113" s="180"/>
      <c r="V113" s="180"/>
      <c r="W113" s="180"/>
      <c r="X113" s="180"/>
      <c r="Y113" s="180"/>
      <c r="Z113" s="180"/>
    </row>
    <row r="114" ht="20.25" customHeight="1">
      <c r="A114" s="167"/>
      <c r="B114" s="168"/>
      <c r="C114" s="169"/>
      <c r="D114" s="170"/>
      <c r="E114" s="180"/>
      <c r="F114" s="182" t="s">
        <v>2924</v>
      </c>
      <c r="G114" s="182" t="s">
        <v>56</v>
      </c>
      <c r="H114" s="182"/>
      <c r="I114" s="184" t="s">
        <v>3897</v>
      </c>
      <c r="J114" s="180"/>
      <c r="K114" s="180"/>
      <c r="L114" s="180"/>
      <c r="M114" s="180"/>
      <c r="N114" s="180"/>
      <c r="O114" s="180"/>
      <c r="P114" s="180"/>
      <c r="Q114" s="180"/>
      <c r="R114" s="180"/>
      <c r="S114" s="180"/>
      <c r="T114" s="180"/>
      <c r="U114" s="180"/>
      <c r="V114" s="180"/>
      <c r="W114" s="180"/>
      <c r="X114" s="180"/>
      <c r="Y114" s="180"/>
      <c r="Z114" s="180"/>
    </row>
    <row r="115" ht="20.25" customHeight="1">
      <c r="A115" s="180"/>
      <c r="B115" s="180"/>
      <c r="C115" s="180"/>
      <c r="D115" s="170"/>
      <c r="E115" s="180"/>
      <c r="F115" s="196" t="s">
        <v>2922</v>
      </c>
      <c r="G115" s="182" t="s">
        <v>56</v>
      </c>
      <c r="H115" s="196"/>
      <c r="I115" s="197" t="s">
        <v>3898</v>
      </c>
      <c r="J115" s="180"/>
      <c r="K115" s="180"/>
      <c r="L115" s="180"/>
      <c r="M115" s="180"/>
      <c r="N115" s="180"/>
      <c r="O115" s="180"/>
      <c r="P115" s="180"/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</row>
    <row r="116" ht="20.25" customHeight="1">
      <c r="A116" s="167"/>
      <c r="B116" s="168"/>
      <c r="C116" s="169"/>
      <c r="D116" s="170"/>
      <c r="E116" s="180"/>
      <c r="F116" s="182" t="s">
        <v>3596</v>
      </c>
      <c r="G116" s="182" t="s">
        <v>56</v>
      </c>
      <c r="H116" s="182"/>
      <c r="I116" s="184" t="s">
        <v>3899</v>
      </c>
      <c r="J116" s="180"/>
      <c r="K116" s="180"/>
      <c r="L116" s="180"/>
      <c r="M116" s="180"/>
      <c r="N116" s="180"/>
      <c r="O116" s="180"/>
      <c r="P116" s="180"/>
      <c r="Q116" s="180"/>
      <c r="R116" s="180"/>
      <c r="S116" s="180"/>
      <c r="T116" s="180"/>
      <c r="U116" s="180"/>
      <c r="V116" s="180"/>
      <c r="W116" s="180"/>
      <c r="X116" s="180"/>
      <c r="Y116" s="180"/>
      <c r="Z116" s="180"/>
    </row>
    <row r="117" ht="20.25" customHeight="1">
      <c r="A117" s="167"/>
      <c r="B117" s="180"/>
      <c r="C117" s="180"/>
      <c r="D117" s="170"/>
      <c r="E117" s="180"/>
      <c r="F117" s="182" t="s">
        <v>3900</v>
      </c>
      <c r="G117" s="182" t="s">
        <v>56</v>
      </c>
      <c r="H117" s="182"/>
      <c r="I117" s="184" t="s">
        <v>3897</v>
      </c>
      <c r="J117" s="180"/>
      <c r="K117" s="180"/>
      <c r="L117" s="180"/>
      <c r="M117" s="180"/>
      <c r="N117" s="180"/>
      <c r="O117" s="180"/>
      <c r="P117" s="180"/>
      <c r="Q117" s="180"/>
      <c r="R117" s="180"/>
      <c r="S117" s="180"/>
      <c r="T117" s="180"/>
      <c r="U117" s="180"/>
      <c r="V117" s="180"/>
      <c r="W117" s="180"/>
      <c r="X117" s="180"/>
      <c r="Y117" s="180"/>
      <c r="Z117" s="180"/>
    </row>
    <row r="118" ht="20.25" customHeight="1">
      <c r="A118" s="167"/>
      <c r="B118" s="168"/>
      <c r="C118" s="180"/>
      <c r="D118" s="181"/>
      <c r="E118" s="180"/>
      <c r="F118" s="182" t="s">
        <v>2321</v>
      </c>
      <c r="G118" s="182" t="s">
        <v>56</v>
      </c>
      <c r="H118" s="185" t="s">
        <v>742</v>
      </c>
      <c r="I118" s="184" t="s">
        <v>3901</v>
      </c>
      <c r="J118" s="180"/>
      <c r="K118" s="180"/>
      <c r="L118" s="180"/>
      <c r="M118" s="180"/>
      <c r="N118" s="180"/>
      <c r="O118" s="180"/>
      <c r="P118" s="180"/>
      <c r="Q118" s="180"/>
      <c r="R118" s="180"/>
      <c r="S118" s="180"/>
      <c r="T118" s="180"/>
      <c r="U118" s="180"/>
      <c r="V118" s="180"/>
      <c r="W118" s="180"/>
      <c r="X118" s="180"/>
      <c r="Y118" s="180"/>
      <c r="Z118" s="180"/>
    </row>
    <row r="119" ht="20.25" customHeight="1">
      <c r="A119" s="180"/>
      <c r="B119" s="180"/>
      <c r="C119" s="180"/>
      <c r="D119" s="170"/>
      <c r="E119" s="180"/>
      <c r="F119" s="182" t="s">
        <v>2371</v>
      </c>
      <c r="G119" s="182" t="s">
        <v>56</v>
      </c>
      <c r="H119" s="182"/>
      <c r="I119" s="188" t="s">
        <v>3902</v>
      </c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  <c r="T119" s="180"/>
      <c r="U119" s="180"/>
      <c r="V119" s="180"/>
      <c r="W119" s="180"/>
      <c r="X119" s="180"/>
      <c r="Y119" s="180"/>
      <c r="Z119" s="180"/>
    </row>
    <row r="120" ht="20.25" customHeight="1">
      <c r="A120" s="180"/>
      <c r="B120" s="168"/>
      <c r="C120" s="181"/>
      <c r="D120" s="180"/>
      <c r="E120" s="180"/>
      <c r="F120" s="182" t="s">
        <v>2249</v>
      </c>
      <c r="G120" s="182" t="s">
        <v>56</v>
      </c>
      <c r="H120" s="182"/>
      <c r="I120" s="183" t="s">
        <v>3903</v>
      </c>
      <c r="J120" s="180"/>
      <c r="K120" s="180"/>
      <c r="L120" s="180"/>
      <c r="M120" s="180"/>
      <c r="N120" s="180"/>
      <c r="O120" s="180"/>
      <c r="P120" s="180"/>
      <c r="Q120" s="180"/>
      <c r="R120" s="180"/>
      <c r="S120" s="180"/>
      <c r="T120" s="180"/>
      <c r="U120" s="180"/>
      <c r="V120" s="180"/>
      <c r="W120" s="180"/>
      <c r="X120" s="180"/>
      <c r="Y120" s="180"/>
      <c r="Z120" s="180"/>
    </row>
    <row r="121" ht="20.25" customHeight="1">
      <c r="A121" s="180"/>
      <c r="B121" s="168"/>
      <c r="C121" s="180"/>
      <c r="D121" s="181"/>
      <c r="E121" s="180"/>
      <c r="F121" s="182" t="s">
        <v>2859</v>
      </c>
      <c r="G121" s="182" t="s">
        <v>56</v>
      </c>
      <c r="H121" s="182"/>
      <c r="I121" s="184" t="s">
        <v>3904</v>
      </c>
      <c r="J121" s="180"/>
      <c r="K121" s="180"/>
      <c r="L121" s="180"/>
      <c r="M121" s="180"/>
      <c r="N121" s="180"/>
      <c r="O121" s="180"/>
      <c r="P121" s="180"/>
      <c r="Q121" s="180"/>
      <c r="R121" s="180"/>
      <c r="S121" s="180"/>
      <c r="T121" s="180"/>
      <c r="U121" s="180"/>
      <c r="V121" s="180"/>
      <c r="W121" s="180"/>
      <c r="X121" s="180"/>
      <c r="Y121" s="180"/>
      <c r="Z121" s="180"/>
    </row>
    <row r="122" ht="20.25" customHeight="1">
      <c r="A122" s="167"/>
      <c r="B122" s="168"/>
      <c r="C122" s="169"/>
      <c r="D122" s="181"/>
      <c r="E122" s="180"/>
      <c r="F122" s="182" t="s">
        <v>2315</v>
      </c>
      <c r="G122" s="182" t="s">
        <v>56</v>
      </c>
      <c r="H122" s="189" t="s">
        <v>3905</v>
      </c>
      <c r="I122" s="184" t="s">
        <v>3906</v>
      </c>
      <c r="J122" s="180"/>
      <c r="K122" s="180"/>
      <c r="L122" s="180"/>
      <c r="M122" s="180"/>
      <c r="N122" s="180"/>
      <c r="O122" s="180"/>
      <c r="P122" s="180"/>
      <c r="Q122" s="180"/>
      <c r="R122" s="180"/>
      <c r="S122" s="180"/>
      <c r="T122" s="180"/>
      <c r="U122" s="180"/>
      <c r="V122" s="180"/>
      <c r="W122" s="180"/>
      <c r="X122" s="180"/>
      <c r="Y122" s="180"/>
      <c r="Z122" s="180"/>
    </row>
    <row r="123" ht="20.25" customHeight="1">
      <c r="A123" s="167"/>
      <c r="B123" s="180"/>
      <c r="C123" s="180"/>
      <c r="D123" s="181"/>
      <c r="E123" s="180"/>
      <c r="F123" s="182" t="s">
        <v>3609</v>
      </c>
      <c r="G123" s="182" t="s">
        <v>56</v>
      </c>
      <c r="H123" s="182"/>
      <c r="I123" s="184" t="s">
        <v>3907</v>
      </c>
      <c r="J123" s="180"/>
      <c r="K123" s="180"/>
      <c r="L123" s="180"/>
      <c r="M123" s="180"/>
      <c r="N123" s="180"/>
      <c r="O123" s="180"/>
      <c r="P123" s="180"/>
      <c r="Q123" s="180"/>
      <c r="R123" s="180"/>
      <c r="S123" s="180"/>
      <c r="T123" s="180"/>
      <c r="U123" s="180"/>
      <c r="V123" s="180"/>
      <c r="W123" s="180"/>
      <c r="X123" s="180"/>
      <c r="Y123" s="180"/>
      <c r="Z123" s="180"/>
    </row>
    <row r="124" ht="20.25" customHeight="1">
      <c r="A124" s="167"/>
      <c r="B124" s="180"/>
      <c r="C124" s="180"/>
      <c r="D124" s="170"/>
      <c r="E124" s="180"/>
      <c r="F124" s="182" t="s">
        <v>345</v>
      </c>
      <c r="G124" s="182" t="s">
        <v>345</v>
      </c>
      <c r="H124" s="182" t="s">
        <v>1657</v>
      </c>
      <c r="I124" s="184" t="s">
        <v>3908</v>
      </c>
      <c r="J124" s="180"/>
      <c r="K124" s="180"/>
      <c r="L124" s="180"/>
      <c r="M124" s="180"/>
      <c r="N124" s="180"/>
      <c r="O124" s="180"/>
      <c r="P124" s="180"/>
      <c r="Q124" s="180"/>
      <c r="R124" s="180"/>
      <c r="S124" s="180"/>
      <c r="T124" s="180"/>
      <c r="U124" s="180"/>
      <c r="V124" s="180"/>
      <c r="W124" s="180"/>
      <c r="X124" s="180"/>
      <c r="Y124" s="180"/>
      <c r="Z124" s="180"/>
    </row>
    <row r="125" ht="20.25" customHeight="1">
      <c r="A125" s="180"/>
      <c r="B125" s="168"/>
      <c r="C125" s="169"/>
      <c r="D125" s="170"/>
      <c r="E125" s="180"/>
      <c r="F125" s="182" t="s">
        <v>2873</v>
      </c>
      <c r="G125" s="182" t="s">
        <v>2874</v>
      </c>
      <c r="H125" s="182"/>
      <c r="I125" s="184" t="s">
        <v>3909</v>
      </c>
      <c r="J125" s="180"/>
      <c r="K125" s="180"/>
      <c r="L125" s="180"/>
      <c r="M125" s="180"/>
      <c r="N125" s="180"/>
      <c r="O125" s="180"/>
      <c r="P125" s="180"/>
      <c r="Q125" s="180"/>
      <c r="R125" s="180"/>
      <c r="S125" s="180"/>
      <c r="T125" s="180"/>
      <c r="U125" s="180"/>
      <c r="V125" s="180"/>
      <c r="W125" s="180"/>
      <c r="X125" s="180"/>
      <c r="Y125" s="180"/>
      <c r="Z125" s="180"/>
    </row>
    <row r="126" ht="20.25" customHeight="1">
      <c r="A126" s="180"/>
      <c r="B126" s="180"/>
      <c r="C126" s="169"/>
      <c r="D126" s="170"/>
      <c r="E126" s="180"/>
      <c r="F126" s="182" t="s">
        <v>2244</v>
      </c>
      <c r="G126" s="182" t="s">
        <v>2244</v>
      </c>
      <c r="H126" s="182"/>
      <c r="I126" s="184" t="s">
        <v>3910</v>
      </c>
      <c r="J126" s="180"/>
      <c r="K126" s="180"/>
      <c r="L126" s="180"/>
      <c r="M126" s="180"/>
      <c r="N126" s="180"/>
      <c r="O126" s="180"/>
      <c r="P126" s="180"/>
      <c r="Q126" s="180"/>
      <c r="R126" s="180"/>
      <c r="S126" s="180"/>
      <c r="T126" s="180"/>
      <c r="U126" s="180"/>
      <c r="V126" s="180"/>
      <c r="W126" s="180"/>
      <c r="X126" s="180"/>
      <c r="Y126" s="180"/>
      <c r="Z126" s="180"/>
    </row>
    <row r="127" ht="20.25" customHeight="1">
      <c r="A127" s="180"/>
      <c r="B127" s="180"/>
      <c r="C127" s="169"/>
      <c r="D127" s="181"/>
      <c r="E127" s="180"/>
      <c r="F127" s="182" t="s">
        <v>2328</v>
      </c>
      <c r="G127" s="182" t="s">
        <v>373</v>
      </c>
      <c r="H127" s="182"/>
      <c r="I127" s="188" t="s">
        <v>3911</v>
      </c>
      <c r="J127" s="180"/>
      <c r="K127" s="180"/>
      <c r="L127" s="180"/>
      <c r="M127" s="180"/>
      <c r="N127" s="180"/>
      <c r="O127" s="180"/>
      <c r="P127" s="180"/>
      <c r="Q127" s="180"/>
      <c r="R127" s="180"/>
      <c r="S127" s="180"/>
      <c r="T127" s="180"/>
      <c r="U127" s="180"/>
      <c r="V127" s="180"/>
      <c r="W127" s="180"/>
      <c r="X127" s="180"/>
      <c r="Y127" s="180"/>
      <c r="Z127" s="180"/>
    </row>
    <row r="128" ht="20.25" customHeight="1">
      <c r="A128" s="167"/>
      <c r="B128" s="180"/>
      <c r="C128" s="169"/>
      <c r="D128" s="181"/>
      <c r="E128" s="180"/>
      <c r="F128" s="182" t="s">
        <v>3062</v>
      </c>
      <c r="G128" s="182" t="s">
        <v>2597</v>
      </c>
      <c r="H128" s="182"/>
      <c r="I128" s="183">
        <v>17.0</v>
      </c>
      <c r="J128" s="180"/>
      <c r="K128" s="180"/>
      <c r="L128" s="180"/>
      <c r="M128" s="180"/>
      <c r="N128" s="180"/>
      <c r="O128" s="180"/>
      <c r="P128" s="180"/>
      <c r="Q128" s="180"/>
      <c r="R128" s="180"/>
      <c r="S128" s="180"/>
      <c r="T128" s="180"/>
      <c r="U128" s="180"/>
      <c r="V128" s="180"/>
      <c r="W128" s="180"/>
      <c r="X128" s="180"/>
      <c r="Y128" s="180"/>
      <c r="Z128" s="180"/>
    </row>
    <row r="129" ht="20.25" customHeight="1">
      <c r="A129" s="180"/>
      <c r="B129" s="180"/>
      <c r="C129" s="169"/>
      <c r="D129" s="170"/>
      <c r="E129" s="180"/>
      <c r="F129" s="182" t="s">
        <v>3062</v>
      </c>
      <c r="G129" s="182" t="s">
        <v>2597</v>
      </c>
      <c r="H129" s="182"/>
      <c r="I129" s="184" t="s">
        <v>3891</v>
      </c>
      <c r="J129" s="180"/>
      <c r="K129" s="180"/>
      <c r="L129" s="180"/>
      <c r="M129" s="180"/>
      <c r="N129" s="180"/>
      <c r="O129" s="180"/>
      <c r="P129" s="180"/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</row>
    <row r="130" ht="20.25" customHeight="1">
      <c r="A130" s="180"/>
      <c r="B130" s="180"/>
      <c r="C130" s="169"/>
      <c r="D130" s="170"/>
      <c r="E130" s="180"/>
      <c r="F130" s="182" t="s">
        <v>3096</v>
      </c>
      <c r="G130" s="182" t="s">
        <v>2597</v>
      </c>
      <c r="H130" s="182"/>
      <c r="I130" s="184" t="s">
        <v>3871</v>
      </c>
      <c r="J130" s="180"/>
      <c r="K130" s="180"/>
      <c r="L130" s="180"/>
      <c r="M130" s="180"/>
      <c r="N130" s="180"/>
      <c r="O130" s="180"/>
      <c r="P130" s="180"/>
      <c r="Q130" s="180"/>
      <c r="R130" s="180"/>
      <c r="S130" s="180"/>
      <c r="T130" s="180"/>
      <c r="U130" s="180"/>
      <c r="V130" s="180"/>
      <c r="W130" s="180"/>
      <c r="X130" s="180"/>
      <c r="Y130" s="180"/>
      <c r="Z130" s="180"/>
    </row>
    <row r="131" ht="20.25" customHeight="1">
      <c r="A131" s="180"/>
      <c r="B131" s="180"/>
      <c r="C131" s="180"/>
      <c r="D131" s="170"/>
      <c r="E131" s="180"/>
      <c r="F131" s="182" t="s">
        <v>2596</v>
      </c>
      <c r="G131" s="182" t="s">
        <v>2597</v>
      </c>
      <c r="H131" s="182"/>
      <c r="I131" s="184" t="s">
        <v>3912</v>
      </c>
      <c r="J131" s="180"/>
      <c r="K131" s="180"/>
      <c r="L131" s="180"/>
      <c r="M131" s="180"/>
      <c r="N131" s="180"/>
      <c r="O131" s="180"/>
      <c r="P131" s="180"/>
      <c r="Q131" s="180"/>
      <c r="R131" s="180"/>
      <c r="S131" s="180"/>
      <c r="T131" s="180"/>
      <c r="U131" s="180"/>
      <c r="V131" s="180"/>
      <c r="W131" s="180"/>
      <c r="X131" s="180"/>
      <c r="Y131" s="180"/>
      <c r="Z131" s="180"/>
    </row>
    <row r="132" ht="20.25" customHeight="1">
      <c r="A132" s="180"/>
      <c r="B132" s="180"/>
      <c r="C132" s="180"/>
      <c r="D132" s="170"/>
      <c r="E132" s="180"/>
      <c r="F132" s="182"/>
      <c r="G132" s="182" t="s">
        <v>1908</v>
      </c>
      <c r="H132" s="182" t="s">
        <v>1657</v>
      </c>
      <c r="I132" s="184" t="s">
        <v>3913</v>
      </c>
      <c r="J132" s="180"/>
      <c r="K132" s="180"/>
      <c r="L132" s="180"/>
      <c r="M132" s="180"/>
      <c r="N132" s="180"/>
      <c r="O132" s="180"/>
      <c r="P132" s="180"/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</row>
    <row r="133" ht="20.25" customHeight="1">
      <c r="A133" s="180"/>
      <c r="B133" s="180"/>
      <c r="C133" s="180"/>
      <c r="D133" s="170"/>
      <c r="E133" s="180"/>
      <c r="F133" s="182" t="s">
        <v>60</v>
      </c>
      <c r="G133" s="182" t="s">
        <v>404</v>
      </c>
      <c r="H133" s="182" t="s">
        <v>3914</v>
      </c>
      <c r="I133" s="188" t="s">
        <v>3915</v>
      </c>
      <c r="J133" s="180"/>
      <c r="K133" s="180"/>
      <c r="L133" s="180"/>
      <c r="M133" s="180"/>
      <c r="N133" s="180"/>
      <c r="O133" s="180"/>
      <c r="P133" s="180"/>
      <c r="Q133" s="180"/>
      <c r="R133" s="180"/>
      <c r="S133" s="180"/>
      <c r="T133" s="180"/>
      <c r="U133" s="180"/>
      <c r="V133" s="180"/>
      <c r="W133" s="180"/>
      <c r="X133" s="180"/>
      <c r="Y133" s="180"/>
      <c r="Z133" s="180"/>
    </row>
    <row r="134" ht="20.25" customHeight="1">
      <c r="A134" s="180"/>
      <c r="B134" s="180"/>
      <c r="C134" s="169"/>
      <c r="D134" s="170"/>
      <c r="E134" s="180"/>
      <c r="F134" s="182" t="s">
        <v>713</v>
      </c>
      <c r="G134" s="182" t="s">
        <v>404</v>
      </c>
      <c r="H134" s="182"/>
      <c r="I134" s="184" t="s">
        <v>3916</v>
      </c>
      <c r="J134" s="180"/>
      <c r="K134" s="180"/>
      <c r="L134" s="180"/>
      <c r="M134" s="180"/>
      <c r="N134" s="180"/>
      <c r="O134" s="180"/>
      <c r="P134" s="180"/>
      <c r="Q134" s="180"/>
      <c r="R134" s="180"/>
      <c r="S134" s="180"/>
      <c r="T134" s="180"/>
      <c r="U134" s="180"/>
      <c r="V134" s="180"/>
      <c r="W134" s="180"/>
      <c r="X134" s="180"/>
      <c r="Y134" s="180"/>
      <c r="Z134" s="180"/>
    </row>
    <row r="135" ht="20.25" customHeight="1">
      <c r="A135" s="167"/>
      <c r="B135" s="168"/>
      <c r="C135" s="180"/>
      <c r="D135" s="170"/>
      <c r="E135" s="180"/>
      <c r="F135" s="182" t="s">
        <v>3590</v>
      </c>
      <c r="G135" s="182" t="s">
        <v>404</v>
      </c>
      <c r="H135" s="182"/>
      <c r="I135" s="184" t="s">
        <v>3917</v>
      </c>
      <c r="J135" s="180"/>
      <c r="K135" s="180"/>
      <c r="L135" s="180"/>
      <c r="M135" s="180"/>
      <c r="N135" s="180"/>
      <c r="O135" s="180"/>
      <c r="P135" s="180"/>
      <c r="Q135" s="180"/>
      <c r="R135" s="180"/>
      <c r="S135" s="180"/>
      <c r="T135" s="180"/>
      <c r="U135" s="180"/>
      <c r="V135" s="180"/>
      <c r="W135" s="180"/>
      <c r="X135" s="180"/>
      <c r="Y135" s="180"/>
      <c r="Z135" s="180"/>
    </row>
    <row r="136" ht="20.25" customHeight="1">
      <c r="A136" s="180"/>
      <c r="B136" s="180"/>
      <c r="C136" s="180"/>
      <c r="D136" s="170"/>
      <c r="E136" s="180"/>
      <c r="F136" s="182" t="s">
        <v>217</v>
      </c>
      <c r="G136" s="180" t="s">
        <v>404</v>
      </c>
      <c r="H136" s="185" t="s">
        <v>1511</v>
      </c>
      <c r="I136" s="184" t="s">
        <v>3918</v>
      </c>
      <c r="J136" s="180"/>
      <c r="K136" s="180"/>
      <c r="L136" s="180"/>
      <c r="M136" s="180"/>
      <c r="N136" s="180"/>
      <c r="O136" s="180"/>
      <c r="P136" s="180"/>
      <c r="Q136" s="180"/>
      <c r="R136" s="180"/>
      <c r="S136" s="180"/>
      <c r="T136" s="180"/>
      <c r="U136" s="180"/>
      <c r="V136" s="180"/>
      <c r="W136" s="180"/>
      <c r="X136" s="180"/>
      <c r="Y136" s="180"/>
      <c r="Z136" s="180"/>
    </row>
    <row r="137" ht="20.25" customHeight="1">
      <c r="A137" s="180"/>
      <c r="B137" s="168"/>
      <c r="C137" s="169"/>
      <c r="D137" s="170"/>
      <c r="E137" s="180"/>
      <c r="F137" s="182" t="s">
        <v>3148</v>
      </c>
      <c r="G137" s="182" t="s">
        <v>404</v>
      </c>
      <c r="H137" s="182" t="s">
        <v>1657</v>
      </c>
      <c r="I137" s="184" t="s">
        <v>3854</v>
      </c>
      <c r="J137" s="180"/>
      <c r="K137" s="180"/>
      <c r="L137" s="180"/>
      <c r="M137" s="180"/>
      <c r="N137" s="180"/>
      <c r="O137" s="180"/>
      <c r="P137" s="180"/>
      <c r="Q137" s="180"/>
      <c r="R137" s="180"/>
      <c r="S137" s="180"/>
      <c r="T137" s="180"/>
      <c r="U137" s="180"/>
      <c r="V137" s="180"/>
      <c r="W137" s="180"/>
      <c r="X137" s="180"/>
      <c r="Y137" s="180"/>
      <c r="Z137" s="180"/>
    </row>
    <row r="138" ht="20.25" customHeight="1">
      <c r="A138" s="180"/>
      <c r="B138" s="180"/>
      <c r="C138" s="169"/>
      <c r="D138" s="170"/>
      <c r="E138" s="180"/>
      <c r="F138" s="182" t="s">
        <v>2217</v>
      </c>
      <c r="G138" s="182" t="s">
        <v>2218</v>
      </c>
      <c r="H138" s="189" t="s">
        <v>860</v>
      </c>
      <c r="I138" s="188" t="s">
        <v>3919</v>
      </c>
      <c r="J138" s="180"/>
      <c r="K138" s="180"/>
      <c r="L138" s="180"/>
      <c r="M138" s="180"/>
      <c r="N138" s="180"/>
      <c r="O138" s="180"/>
      <c r="P138" s="180"/>
      <c r="Q138" s="180"/>
      <c r="R138" s="180"/>
      <c r="S138" s="180"/>
      <c r="T138" s="180"/>
      <c r="U138" s="180"/>
      <c r="V138" s="180"/>
      <c r="W138" s="180"/>
      <c r="X138" s="180"/>
      <c r="Y138" s="180"/>
      <c r="Z138" s="180"/>
    </row>
    <row r="139" ht="20.25" customHeight="1">
      <c r="A139" s="180"/>
      <c r="B139" s="180"/>
      <c r="C139" s="180"/>
      <c r="D139" s="170"/>
      <c r="E139" s="180"/>
      <c r="F139" s="182" t="s">
        <v>2994</v>
      </c>
      <c r="G139" s="182" t="s">
        <v>2260</v>
      </c>
      <c r="H139" s="182"/>
      <c r="I139" s="188" t="s">
        <v>3920</v>
      </c>
      <c r="J139" s="180"/>
      <c r="K139" s="180"/>
      <c r="L139" s="180"/>
      <c r="M139" s="180"/>
      <c r="N139" s="180"/>
      <c r="O139" s="180"/>
      <c r="P139" s="180"/>
      <c r="Q139" s="180"/>
      <c r="R139" s="180"/>
      <c r="S139" s="180"/>
      <c r="T139" s="180"/>
      <c r="U139" s="180"/>
      <c r="V139" s="180"/>
      <c r="W139" s="180"/>
      <c r="X139" s="180"/>
      <c r="Y139" s="180"/>
      <c r="Z139" s="180"/>
    </row>
    <row r="140" ht="20.25" customHeight="1">
      <c r="A140" s="167"/>
      <c r="B140" s="168"/>
      <c r="C140" s="169"/>
      <c r="D140" s="170"/>
      <c r="E140" s="180"/>
      <c r="F140" s="182" t="s">
        <v>2259</v>
      </c>
      <c r="G140" s="182" t="s">
        <v>2260</v>
      </c>
      <c r="H140" s="182"/>
      <c r="I140" s="184" t="s">
        <v>3921</v>
      </c>
      <c r="J140" s="180"/>
      <c r="K140" s="180"/>
      <c r="L140" s="180"/>
      <c r="M140" s="180"/>
      <c r="N140" s="180"/>
      <c r="O140" s="180"/>
      <c r="P140" s="180"/>
      <c r="Q140" s="180"/>
      <c r="R140" s="180"/>
      <c r="S140" s="180"/>
      <c r="T140" s="180"/>
      <c r="U140" s="180"/>
      <c r="V140" s="180"/>
      <c r="W140" s="180"/>
      <c r="X140" s="180"/>
      <c r="Y140" s="180"/>
      <c r="Z140" s="180"/>
    </row>
    <row r="141" ht="20.25" customHeight="1">
      <c r="A141" s="167"/>
      <c r="B141" s="168"/>
      <c r="C141" s="169"/>
      <c r="D141" s="170"/>
      <c r="E141" s="180"/>
      <c r="F141" s="182" t="s">
        <v>3175</v>
      </c>
      <c r="G141" s="182" t="s">
        <v>2260</v>
      </c>
      <c r="H141" s="182"/>
      <c r="I141" s="184" t="s">
        <v>3922</v>
      </c>
      <c r="J141" s="180"/>
      <c r="K141" s="180"/>
      <c r="L141" s="180"/>
      <c r="M141" s="180"/>
      <c r="N141" s="180"/>
      <c r="O141" s="180"/>
      <c r="P141" s="180"/>
      <c r="Q141" s="180"/>
      <c r="R141" s="180"/>
      <c r="S141" s="180"/>
      <c r="T141" s="180"/>
      <c r="U141" s="180"/>
      <c r="V141" s="180"/>
      <c r="W141" s="180"/>
      <c r="X141" s="180"/>
      <c r="Y141" s="180"/>
      <c r="Z141" s="180"/>
    </row>
    <row r="142" ht="20.25" customHeight="1">
      <c r="A142" s="180"/>
      <c r="B142" s="168"/>
      <c r="C142" s="169"/>
      <c r="D142" s="181"/>
      <c r="E142" s="180"/>
      <c r="F142" s="182" t="s">
        <v>3384</v>
      </c>
      <c r="G142" s="182" t="s">
        <v>2285</v>
      </c>
      <c r="H142" s="182"/>
      <c r="I142" s="188">
        <v>19.0</v>
      </c>
      <c r="J142" s="180"/>
      <c r="K142" s="180"/>
      <c r="L142" s="180"/>
      <c r="M142" s="180"/>
      <c r="N142" s="180"/>
      <c r="O142" s="180"/>
      <c r="P142" s="180"/>
      <c r="Q142" s="180"/>
      <c r="R142" s="180"/>
      <c r="S142" s="180"/>
      <c r="T142" s="180"/>
      <c r="U142" s="180"/>
      <c r="V142" s="180"/>
      <c r="W142" s="180"/>
      <c r="X142" s="180"/>
      <c r="Y142" s="180"/>
      <c r="Z142" s="180"/>
    </row>
    <row r="143" ht="20.25" customHeight="1">
      <c r="A143" s="167"/>
      <c r="B143" s="168"/>
      <c r="C143" s="180"/>
      <c r="D143" s="181"/>
      <c r="E143" s="180"/>
      <c r="F143" s="182" t="s">
        <v>443</v>
      </c>
      <c r="G143" s="182" t="s">
        <v>443</v>
      </c>
      <c r="H143" s="182"/>
      <c r="I143" s="184" t="s">
        <v>3779</v>
      </c>
      <c r="J143" s="180"/>
      <c r="K143" s="180"/>
      <c r="L143" s="180"/>
      <c r="M143" s="180"/>
      <c r="N143" s="180"/>
      <c r="O143" s="180"/>
      <c r="P143" s="180"/>
      <c r="Q143" s="180"/>
      <c r="R143" s="180"/>
      <c r="S143" s="180"/>
      <c r="T143" s="180"/>
      <c r="U143" s="180"/>
      <c r="V143" s="180"/>
      <c r="W143" s="180"/>
      <c r="X143" s="180"/>
      <c r="Y143" s="180"/>
      <c r="Z143" s="180"/>
    </row>
    <row r="144" ht="20.25" customHeight="1">
      <c r="A144" s="167"/>
      <c r="B144" s="168"/>
      <c r="C144" s="180"/>
      <c r="D144" s="181"/>
      <c r="E144" s="180"/>
      <c r="F144" s="182" t="s">
        <v>2387</v>
      </c>
      <c r="G144" s="182" t="s">
        <v>2388</v>
      </c>
      <c r="H144" s="182"/>
      <c r="I144" s="188" t="s">
        <v>3923</v>
      </c>
      <c r="J144" s="180"/>
      <c r="K144" s="180"/>
      <c r="L144" s="180"/>
      <c r="M144" s="180"/>
      <c r="N144" s="180"/>
      <c r="O144" s="180"/>
      <c r="P144" s="180"/>
      <c r="Q144" s="180"/>
      <c r="R144" s="180"/>
      <c r="S144" s="180"/>
      <c r="T144" s="180"/>
      <c r="U144" s="180"/>
      <c r="V144" s="180"/>
      <c r="W144" s="180"/>
      <c r="X144" s="180"/>
      <c r="Y144" s="180"/>
      <c r="Z144" s="180"/>
    </row>
    <row r="145" ht="20.25" customHeight="1">
      <c r="A145" s="167"/>
      <c r="B145" s="168"/>
      <c r="C145" s="169"/>
      <c r="D145" s="170"/>
      <c r="E145" s="180"/>
      <c r="F145" s="182" t="s">
        <v>3085</v>
      </c>
      <c r="G145" s="182" t="s">
        <v>1696</v>
      </c>
      <c r="H145" s="182"/>
      <c r="I145" s="188" t="s">
        <v>3924</v>
      </c>
      <c r="J145" s="180"/>
      <c r="K145" s="180"/>
      <c r="L145" s="180"/>
      <c r="M145" s="180"/>
      <c r="N145" s="180"/>
      <c r="O145" s="180"/>
      <c r="P145" s="180"/>
      <c r="Q145" s="180"/>
      <c r="R145" s="180"/>
      <c r="S145" s="180"/>
      <c r="T145" s="180"/>
      <c r="U145" s="180"/>
      <c r="V145" s="180"/>
      <c r="W145" s="180"/>
      <c r="X145" s="180"/>
      <c r="Y145" s="180"/>
      <c r="Z145" s="180"/>
    </row>
    <row r="146" ht="20.25" customHeight="1">
      <c r="A146" s="167"/>
      <c r="B146" s="180"/>
      <c r="C146" s="180"/>
      <c r="D146" s="170"/>
      <c r="E146" s="180"/>
      <c r="F146" s="182" t="s">
        <v>3925</v>
      </c>
      <c r="G146" s="182" t="s">
        <v>2977</v>
      </c>
      <c r="H146" s="182"/>
      <c r="I146" s="184" t="s">
        <v>3926</v>
      </c>
      <c r="J146" s="180"/>
      <c r="K146" s="180"/>
      <c r="L146" s="180"/>
      <c r="M146" s="180"/>
      <c r="N146" s="180"/>
      <c r="O146" s="180"/>
      <c r="P146" s="180"/>
      <c r="Q146" s="180"/>
      <c r="R146" s="180"/>
      <c r="S146" s="180"/>
      <c r="T146" s="180"/>
      <c r="U146" s="180"/>
      <c r="V146" s="180"/>
      <c r="W146" s="180"/>
      <c r="X146" s="180"/>
      <c r="Y146" s="180"/>
      <c r="Z146" s="180"/>
    </row>
    <row r="147" ht="20.25" customHeight="1">
      <c r="A147" s="180"/>
      <c r="B147" s="180"/>
      <c r="C147" s="180"/>
      <c r="D147" s="170"/>
      <c r="E147" s="180"/>
      <c r="F147" s="182"/>
      <c r="G147" s="182" t="s">
        <v>1593</v>
      </c>
      <c r="H147" s="182"/>
      <c r="I147" s="184" t="s">
        <v>3927</v>
      </c>
      <c r="J147" s="180"/>
      <c r="K147" s="180"/>
      <c r="L147" s="180"/>
      <c r="M147" s="180"/>
      <c r="N147" s="180"/>
      <c r="O147" s="180"/>
      <c r="P147" s="180"/>
      <c r="Q147" s="180"/>
      <c r="R147" s="180"/>
      <c r="S147" s="180"/>
      <c r="T147" s="180"/>
      <c r="U147" s="180"/>
      <c r="V147" s="180"/>
      <c r="W147" s="180"/>
      <c r="X147" s="180"/>
      <c r="Y147" s="180"/>
      <c r="Z147" s="180"/>
    </row>
    <row r="148" ht="20.25" customHeight="1">
      <c r="A148" s="180"/>
      <c r="B148" s="168"/>
      <c r="C148" s="169"/>
      <c r="D148" s="170"/>
      <c r="E148" s="180"/>
      <c r="F148" s="182" t="s">
        <v>3204</v>
      </c>
      <c r="G148" s="182" t="s">
        <v>3205</v>
      </c>
      <c r="H148" s="182"/>
      <c r="I148" s="184" t="s">
        <v>3781</v>
      </c>
      <c r="J148" s="180"/>
      <c r="K148" s="180"/>
      <c r="L148" s="180"/>
      <c r="M148" s="180"/>
      <c r="N148" s="180"/>
      <c r="O148" s="180"/>
      <c r="P148" s="180"/>
      <c r="Q148" s="180"/>
      <c r="R148" s="180"/>
      <c r="S148" s="180"/>
      <c r="T148" s="180"/>
      <c r="U148" s="180"/>
      <c r="V148" s="180"/>
      <c r="W148" s="180"/>
      <c r="X148" s="180"/>
      <c r="Y148" s="180"/>
      <c r="Z148" s="180"/>
    </row>
    <row r="149" ht="20.25" customHeight="1">
      <c r="A149" s="180"/>
      <c r="B149" s="180"/>
      <c r="C149" s="169"/>
      <c r="D149" s="170"/>
      <c r="E149" s="180"/>
      <c r="F149" s="182" t="s">
        <v>2282</v>
      </c>
      <c r="G149" s="182" t="s">
        <v>200</v>
      </c>
      <c r="H149" s="187" t="s">
        <v>709</v>
      </c>
      <c r="I149" s="184" t="s">
        <v>3928</v>
      </c>
      <c r="J149" s="180"/>
      <c r="K149" s="180"/>
      <c r="L149" s="180"/>
      <c r="M149" s="180"/>
      <c r="N149" s="180"/>
      <c r="O149" s="180"/>
      <c r="P149" s="180"/>
      <c r="Q149" s="180"/>
      <c r="R149" s="180"/>
      <c r="S149" s="180"/>
      <c r="T149" s="180"/>
      <c r="U149" s="180"/>
      <c r="V149" s="180"/>
      <c r="W149" s="180"/>
      <c r="X149" s="180"/>
      <c r="Y149" s="180"/>
      <c r="Z149" s="180"/>
    </row>
    <row r="150" ht="20.25" customHeight="1">
      <c r="A150" s="167"/>
      <c r="B150" s="180"/>
      <c r="C150" s="169"/>
      <c r="D150" s="181"/>
      <c r="E150" s="180"/>
      <c r="F150" s="182" t="s">
        <v>710</v>
      </c>
      <c r="G150" s="182" t="s">
        <v>200</v>
      </c>
      <c r="H150" s="182"/>
      <c r="I150" s="184" t="s">
        <v>3887</v>
      </c>
      <c r="J150" s="180"/>
      <c r="K150" s="180"/>
      <c r="L150" s="180"/>
      <c r="M150" s="180"/>
      <c r="N150" s="180"/>
      <c r="O150" s="180"/>
      <c r="P150" s="180"/>
      <c r="Q150" s="180"/>
      <c r="R150" s="180"/>
      <c r="S150" s="180"/>
      <c r="T150" s="180"/>
      <c r="U150" s="180"/>
      <c r="V150" s="180"/>
      <c r="W150" s="180"/>
      <c r="X150" s="180"/>
      <c r="Y150" s="180"/>
      <c r="Z150" s="180"/>
    </row>
    <row r="151" ht="20.25" customHeight="1">
      <c r="A151" s="180"/>
      <c r="B151" s="180"/>
      <c r="C151" s="169"/>
      <c r="D151" s="181"/>
      <c r="E151" s="180"/>
      <c r="G151" s="198" t="s">
        <v>645</v>
      </c>
      <c r="H151" s="198" t="s">
        <v>646</v>
      </c>
      <c r="I151" s="199" t="s">
        <v>3774</v>
      </c>
      <c r="J151" s="180"/>
      <c r="K151" s="180"/>
      <c r="L151" s="180"/>
      <c r="M151" s="180"/>
      <c r="N151" s="180"/>
      <c r="O151" s="180"/>
      <c r="P151" s="180"/>
      <c r="Q151" s="180"/>
      <c r="R151" s="180"/>
      <c r="S151" s="180"/>
      <c r="T151" s="180"/>
      <c r="U151" s="180"/>
      <c r="V151" s="180"/>
      <c r="W151" s="180"/>
      <c r="X151" s="180"/>
      <c r="Y151" s="180"/>
      <c r="Z151" s="180"/>
    </row>
    <row r="152" ht="20.25" customHeight="1">
      <c r="A152" s="180"/>
      <c r="B152" s="168"/>
      <c r="C152" s="169"/>
      <c r="D152" s="181"/>
      <c r="E152" s="180"/>
      <c r="F152" s="182" t="s">
        <v>2168</v>
      </c>
      <c r="G152" s="182" t="s">
        <v>2326</v>
      </c>
      <c r="H152" s="182"/>
      <c r="I152" s="188" t="s">
        <v>3929</v>
      </c>
      <c r="J152" s="180"/>
      <c r="K152" s="180"/>
      <c r="L152" s="180"/>
      <c r="M152" s="180"/>
      <c r="N152" s="180"/>
      <c r="O152" s="180"/>
      <c r="P152" s="180"/>
      <c r="Q152" s="180"/>
      <c r="R152" s="180"/>
      <c r="S152" s="180"/>
      <c r="T152" s="180"/>
      <c r="U152" s="180"/>
      <c r="V152" s="180"/>
      <c r="W152" s="180"/>
      <c r="X152" s="180"/>
      <c r="Y152" s="180"/>
      <c r="Z152" s="180"/>
    </row>
    <row r="153" ht="20.25" customHeight="1">
      <c r="A153" s="167"/>
      <c r="B153" s="168"/>
      <c r="C153" s="180"/>
      <c r="D153" s="191"/>
      <c r="E153" s="180"/>
      <c r="F153" s="196" t="s">
        <v>3930</v>
      </c>
      <c r="G153" s="182" t="s">
        <v>2991</v>
      </c>
      <c r="H153" s="196"/>
      <c r="I153" s="200" t="s">
        <v>3931</v>
      </c>
      <c r="J153" s="180"/>
      <c r="K153" s="180"/>
      <c r="L153" s="180"/>
      <c r="M153" s="180"/>
      <c r="N153" s="180"/>
      <c r="O153" s="180"/>
      <c r="P153" s="180"/>
      <c r="Q153" s="180"/>
      <c r="R153" s="180"/>
      <c r="S153" s="180"/>
      <c r="T153" s="180"/>
      <c r="U153" s="180"/>
      <c r="V153" s="180"/>
      <c r="W153" s="180"/>
      <c r="X153" s="180"/>
      <c r="Y153" s="180"/>
      <c r="Z153" s="180"/>
    </row>
    <row r="154" ht="20.25" customHeight="1">
      <c r="A154" s="180"/>
      <c r="B154" s="180"/>
      <c r="C154" s="180"/>
      <c r="D154" s="170"/>
      <c r="E154" s="180"/>
      <c r="F154" s="182" t="s">
        <v>3387</v>
      </c>
      <c r="G154" s="182" t="s">
        <v>2319</v>
      </c>
      <c r="H154" s="182"/>
      <c r="I154" s="188">
        <v>19.0</v>
      </c>
      <c r="J154" s="180"/>
      <c r="K154" s="180"/>
      <c r="L154" s="180"/>
      <c r="M154" s="180"/>
      <c r="N154" s="180"/>
      <c r="O154" s="180"/>
      <c r="P154" s="180"/>
      <c r="Q154" s="180"/>
      <c r="R154" s="180"/>
      <c r="S154" s="180"/>
      <c r="T154" s="180"/>
      <c r="U154" s="180"/>
      <c r="V154" s="180"/>
      <c r="W154" s="180"/>
      <c r="X154" s="180"/>
      <c r="Y154" s="180"/>
      <c r="Z154" s="180"/>
    </row>
    <row r="155" ht="20.25" customHeight="1">
      <c r="A155" s="167"/>
      <c r="B155" s="168"/>
      <c r="C155" s="169"/>
      <c r="D155" s="170"/>
      <c r="E155" s="180"/>
      <c r="F155" s="182" t="s">
        <v>2318</v>
      </c>
      <c r="G155" s="182" t="s">
        <v>2319</v>
      </c>
      <c r="H155" s="182"/>
      <c r="I155" s="184" t="s">
        <v>3932</v>
      </c>
      <c r="J155" s="180"/>
      <c r="K155" s="180"/>
      <c r="L155" s="180"/>
      <c r="M155" s="180"/>
      <c r="N155" s="180"/>
      <c r="O155" s="180"/>
      <c r="P155" s="180"/>
      <c r="Q155" s="180"/>
      <c r="R155" s="180"/>
      <c r="S155" s="180"/>
      <c r="T155" s="180"/>
      <c r="U155" s="180"/>
      <c r="V155" s="180"/>
      <c r="W155" s="180"/>
      <c r="X155" s="180"/>
      <c r="Y155" s="180"/>
      <c r="Z155" s="180"/>
    </row>
    <row r="156" ht="20.25" customHeight="1">
      <c r="A156" s="167"/>
      <c r="B156" s="168"/>
      <c r="C156" s="169"/>
      <c r="D156" s="170"/>
      <c r="E156" s="180"/>
      <c r="F156" s="182" t="s">
        <v>3655</v>
      </c>
      <c r="G156" s="182" t="s">
        <v>3933</v>
      </c>
      <c r="H156" s="182"/>
      <c r="I156" s="184" t="s">
        <v>3934</v>
      </c>
      <c r="J156" s="180"/>
      <c r="K156" s="180"/>
      <c r="L156" s="180"/>
      <c r="M156" s="180"/>
      <c r="N156" s="180"/>
      <c r="O156" s="180"/>
      <c r="P156" s="180"/>
      <c r="Q156" s="180"/>
      <c r="R156" s="180"/>
      <c r="S156" s="180"/>
      <c r="T156" s="180"/>
      <c r="U156" s="180"/>
      <c r="V156" s="180"/>
      <c r="W156" s="180"/>
      <c r="X156" s="180"/>
      <c r="Y156" s="180"/>
      <c r="Z156" s="180"/>
    </row>
    <row r="157" ht="20.25" customHeight="1">
      <c r="A157" s="180"/>
      <c r="B157" s="180"/>
      <c r="C157" s="169"/>
      <c r="D157" s="181"/>
      <c r="E157" s="180"/>
      <c r="F157" s="182" t="s">
        <v>2236</v>
      </c>
      <c r="G157" s="182" t="s">
        <v>3935</v>
      </c>
      <c r="H157" s="187"/>
      <c r="I157" s="184" t="s">
        <v>3936</v>
      </c>
      <c r="J157" s="180"/>
      <c r="K157" s="180"/>
      <c r="L157" s="180"/>
      <c r="M157" s="180"/>
      <c r="N157" s="180"/>
      <c r="O157" s="180"/>
      <c r="P157" s="180"/>
      <c r="Q157" s="180"/>
      <c r="R157" s="180"/>
      <c r="S157" s="180"/>
      <c r="T157" s="180"/>
      <c r="U157" s="180"/>
      <c r="V157" s="180"/>
      <c r="W157" s="180"/>
      <c r="X157" s="180"/>
      <c r="Y157" s="180"/>
      <c r="Z157" s="180"/>
    </row>
    <row r="158" ht="20.25" customHeight="1">
      <c r="A158" s="167"/>
      <c r="B158" s="193"/>
      <c r="C158" s="180"/>
      <c r="D158" s="181"/>
      <c r="E158" s="180"/>
      <c r="F158" s="196" t="s">
        <v>2270</v>
      </c>
      <c r="G158" s="182" t="s">
        <v>2271</v>
      </c>
      <c r="H158" s="196"/>
      <c r="I158" s="200" t="s">
        <v>3937</v>
      </c>
      <c r="J158" s="180"/>
      <c r="K158" s="180"/>
      <c r="L158" s="180"/>
      <c r="M158" s="180"/>
      <c r="N158" s="180"/>
      <c r="O158" s="180"/>
      <c r="P158" s="180"/>
      <c r="Q158" s="180"/>
      <c r="R158" s="180"/>
      <c r="S158" s="180"/>
      <c r="T158" s="180"/>
      <c r="U158" s="180"/>
      <c r="V158" s="180"/>
      <c r="W158" s="180"/>
      <c r="X158" s="180"/>
      <c r="Y158" s="180"/>
      <c r="Z158" s="180"/>
    </row>
    <row r="159" ht="20.25" customHeight="1">
      <c r="A159" s="167"/>
      <c r="B159" s="168"/>
      <c r="C159" s="169"/>
      <c r="D159" s="170"/>
      <c r="E159" s="180"/>
      <c r="F159" s="182" t="s">
        <v>2228</v>
      </c>
      <c r="G159" s="182" t="s">
        <v>2229</v>
      </c>
      <c r="H159" s="182"/>
      <c r="I159" s="184" t="s">
        <v>3786</v>
      </c>
      <c r="J159" s="180"/>
      <c r="K159" s="180"/>
      <c r="L159" s="180"/>
      <c r="M159" s="180"/>
      <c r="N159" s="180"/>
      <c r="O159" s="180"/>
      <c r="P159" s="180"/>
      <c r="Q159" s="180"/>
      <c r="R159" s="180"/>
      <c r="S159" s="180"/>
      <c r="T159" s="180"/>
      <c r="U159" s="180"/>
      <c r="V159" s="180"/>
      <c r="W159" s="180"/>
      <c r="X159" s="180"/>
      <c r="Y159" s="180"/>
      <c r="Z159" s="180"/>
    </row>
    <row r="160" ht="20.25" customHeight="1">
      <c r="A160" s="180"/>
      <c r="B160" s="168"/>
      <c r="C160" s="169"/>
      <c r="D160" s="181"/>
      <c r="E160" s="180"/>
      <c r="F160" s="182" t="s">
        <v>3255</v>
      </c>
      <c r="G160" s="182" t="s">
        <v>3256</v>
      </c>
      <c r="H160" s="182"/>
      <c r="I160" s="184" t="s">
        <v>3882</v>
      </c>
      <c r="J160" s="180"/>
      <c r="K160" s="180"/>
      <c r="L160" s="180"/>
      <c r="M160" s="180"/>
      <c r="N160" s="180"/>
      <c r="O160" s="180"/>
      <c r="P160" s="180"/>
      <c r="Q160" s="180"/>
      <c r="R160" s="180"/>
      <c r="S160" s="180"/>
      <c r="T160" s="180"/>
      <c r="U160" s="180"/>
      <c r="V160" s="180"/>
      <c r="W160" s="180"/>
      <c r="X160" s="180"/>
      <c r="Y160" s="180"/>
      <c r="Z160" s="180"/>
    </row>
    <row r="161" ht="20.25" customHeight="1">
      <c r="A161" s="167"/>
      <c r="B161" s="168"/>
      <c r="C161" s="180"/>
      <c r="D161" s="181"/>
      <c r="E161" s="180"/>
      <c r="F161" s="182" t="s">
        <v>3938</v>
      </c>
      <c r="G161" s="182" t="s">
        <v>3256</v>
      </c>
      <c r="H161" s="185"/>
      <c r="I161" s="188">
        <v>14.0</v>
      </c>
      <c r="J161" s="180"/>
      <c r="K161" s="180"/>
      <c r="L161" s="180"/>
      <c r="M161" s="180"/>
      <c r="N161" s="180"/>
      <c r="O161" s="180"/>
      <c r="P161" s="180"/>
      <c r="Q161" s="180"/>
      <c r="R161" s="180"/>
      <c r="S161" s="180"/>
      <c r="T161" s="180"/>
      <c r="U161" s="180"/>
      <c r="V161" s="180"/>
      <c r="W161" s="180"/>
      <c r="X161" s="180"/>
      <c r="Y161" s="180"/>
      <c r="Z161" s="180"/>
    </row>
    <row r="162" ht="20.25" customHeight="1">
      <c r="A162" s="180"/>
      <c r="B162" s="180"/>
      <c r="C162" s="169"/>
      <c r="D162" s="181"/>
      <c r="E162" s="180"/>
      <c r="F162" s="182" t="s">
        <v>2580</v>
      </c>
      <c r="G162" s="182" t="s">
        <v>2581</v>
      </c>
      <c r="H162" s="182"/>
      <c r="I162" s="184" t="s">
        <v>3939</v>
      </c>
      <c r="J162" s="180"/>
      <c r="K162" s="180"/>
      <c r="L162" s="180"/>
      <c r="M162" s="180"/>
      <c r="N162" s="180"/>
      <c r="O162" s="180"/>
      <c r="P162" s="180"/>
      <c r="Q162" s="180"/>
      <c r="R162" s="180"/>
      <c r="S162" s="180"/>
      <c r="T162" s="180"/>
      <c r="U162" s="180"/>
      <c r="V162" s="180"/>
      <c r="W162" s="180"/>
      <c r="X162" s="180"/>
      <c r="Y162" s="180"/>
      <c r="Z162" s="180"/>
    </row>
    <row r="163" ht="20.25" customHeight="1">
      <c r="A163" s="167"/>
      <c r="B163" s="180"/>
      <c r="C163" s="180"/>
      <c r="D163" s="181"/>
      <c r="E163" s="180"/>
      <c r="F163" s="182" t="s">
        <v>2239</v>
      </c>
      <c r="G163" s="182" t="s">
        <v>2240</v>
      </c>
      <c r="H163" s="185" t="s">
        <v>669</v>
      </c>
      <c r="I163" s="184" t="s">
        <v>3910</v>
      </c>
      <c r="J163" s="180"/>
      <c r="K163" s="180"/>
      <c r="L163" s="180"/>
      <c r="M163" s="180"/>
      <c r="N163" s="180"/>
      <c r="O163" s="180"/>
      <c r="P163" s="180"/>
      <c r="Q163" s="180"/>
      <c r="R163" s="180"/>
      <c r="S163" s="180"/>
      <c r="T163" s="180"/>
      <c r="U163" s="180"/>
      <c r="V163" s="180"/>
      <c r="W163" s="180"/>
      <c r="X163" s="180"/>
      <c r="Y163" s="180"/>
      <c r="Z163" s="180"/>
    </row>
    <row r="164" ht="20.25" customHeight="1">
      <c r="A164" s="180"/>
      <c r="B164" s="180"/>
      <c r="C164" s="169"/>
      <c r="D164" s="170"/>
      <c r="E164" s="180"/>
      <c r="F164" s="182" t="s">
        <v>2395</v>
      </c>
      <c r="G164" s="182" t="s">
        <v>2240</v>
      </c>
      <c r="H164" s="182"/>
      <c r="I164" s="184" t="s">
        <v>3839</v>
      </c>
      <c r="J164" s="180"/>
      <c r="K164" s="180"/>
      <c r="L164" s="180"/>
      <c r="M164" s="180"/>
      <c r="N164" s="180"/>
      <c r="O164" s="180"/>
      <c r="P164" s="180"/>
      <c r="Q164" s="180"/>
      <c r="R164" s="180"/>
      <c r="S164" s="180"/>
      <c r="T164" s="180"/>
      <c r="U164" s="180"/>
      <c r="V164" s="180"/>
      <c r="W164" s="180"/>
      <c r="X164" s="180"/>
      <c r="Y164" s="180"/>
      <c r="Z164" s="180"/>
    </row>
    <row r="165" ht="20.25" customHeight="1">
      <c r="A165" s="167"/>
      <c r="B165" s="180"/>
      <c r="C165" s="180"/>
      <c r="D165" s="201"/>
      <c r="E165" s="194"/>
      <c r="F165" s="182"/>
      <c r="G165" s="182" t="s">
        <v>618</v>
      </c>
      <c r="H165" s="182"/>
      <c r="I165" s="188">
        <v>10.0</v>
      </c>
      <c r="J165" s="180"/>
      <c r="K165" s="180"/>
      <c r="L165" s="180"/>
      <c r="M165" s="180"/>
      <c r="N165" s="180"/>
      <c r="O165" s="180"/>
      <c r="P165" s="180"/>
      <c r="Q165" s="180"/>
      <c r="R165" s="180"/>
      <c r="S165" s="180"/>
      <c r="T165" s="180"/>
      <c r="U165" s="180"/>
      <c r="V165" s="180"/>
      <c r="W165" s="180"/>
      <c r="X165" s="180"/>
      <c r="Y165" s="180"/>
      <c r="Z165" s="180"/>
    </row>
    <row r="166" ht="20.25" customHeight="1">
      <c r="A166" s="167"/>
      <c r="B166" s="168"/>
      <c r="C166" s="169"/>
      <c r="D166" s="181"/>
      <c r="E166" s="180"/>
      <c r="F166" s="182" t="s">
        <v>1508</v>
      </c>
      <c r="G166" s="182" t="s">
        <v>2599</v>
      </c>
      <c r="H166" s="182"/>
      <c r="I166" s="184" t="s">
        <v>3940</v>
      </c>
      <c r="J166" s="180"/>
      <c r="K166" s="180"/>
      <c r="L166" s="180"/>
      <c r="M166" s="180"/>
      <c r="N166" s="180"/>
      <c r="O166" s="180"/>
      <c r="P166" s="180"/>
      <c r="Q166" s="180"/>
      <c r="R166" s="180"/>
      <c r="S166" s="180"/>
      <c r="T166" s="180"/>
      <c r="U166" s="180"/>
      <c r="V166" s="180"/>
      <c r="W166" s="180"/>
      <c r="X166" s="180"/>
      <c r="Y166" s="180"/>
      <c r="Z166" s="180"/>
    </row>
    <row r="167" ht="20.25" customHeight="1">
      <c r="A167" s="180"/>
      <c r="B167" s="168"/>
      <c r="C167" s="180"/>
      <c r="D167" s="170"/>
      <c r="E167" s="180"/>
      <c r="F167" s="182" t="s">
        <v>2892</v>
      </c>
      <c r="G167" s="182" t="s">
        <v>2599</v>
      </c>
      <c r="H167" s="182"/>
      <c r="I167" s="183" t="s">
        <v>3941</v>
      </c>
      <c r="J167" s="180"/>
      <c r="K167" s="180"/>
      <c r="L167" s="180"/>
      <c r="M167" s="180"/>
      <c r="N167" s="180"/>
      <c r="O167" s="180"/>
      <c r="P167" s="180"/>
      <c r="Q167" s="180"/>
      <c r="R167" s="180"/>
      <c r="S167" s="180"/>
      <c r="T167" s="180"/>
      <c r="U167" s="180"/>
      <c r="V167" s="180"/>
      <c r="W167" s="180"/>
      <c r="X167" s="180"/>
      <c r="Y167" s="180"/>
      <c r="Z167" s="180"/>
    </row>
    <row r="168" ht="20.25" customHeight="1">
      <c r="A168" s="180"/>
      <c r="B168" s="180"/>
      <c r="C168" s="169"/>
      <c r="D168" s="170"/>
      <c r="E168" s="180"/>
      <c r="F168" s="182" t="s">
        <v>620</v>
      </c>
      <c r="G168" s="182" t="s">
        <v>620</v>
      </c>
      <c r="H168" s="182"/>
      <c r="I168" s="184" t="s">
        <v>3942</v>
      </c>
      <c r="J168" s="180"/>
      <c r="K168" s="180"/>
      <c r="L168" s="180"/>
      <c r="M168" s="180"/>
      <c r="N168" s="180"/>
      <c r="O168" s="180"/>
      <c r="P168" s="180"/>
      <c r="Q168" s="180"/>
      <c r="R168" s="180"/>
      <c r="S168" s="180"/>
      <c r="T168" s="180"/>
      <c r="U168" s="180"/>
      <c r="V168" s="180"/>
      <c r="W168" s="180"/>
      <c r="X168" s="180"/>
      <c r="Y168" s="180"/>
      <c r="Z168" s="180"/>
    </row>
    <row r="169" ht="20.25" customHeight="1">
      <c r="A169" s="172" t="s">
        <v>650</v>
      </c>
      <c r="B169" s="172" t="s">
        <v>3767</v>
      </c>
      <c r="C169" s="172" t="s">
        <v>3768</v>
      </c>
      <c r="D169" s="173" t="s">
        <v>3769</v>
      </c>
      <c r="F169" s="182" t="s">
        <v>3164</v>
      </c>
      <c r="G169" s="202" t="s">
        <v>3943</v>
      </c>
      <c r="H169" s="202" t="s">
        <v>1657</v>
      </c>
      <c r="I169" s="203" t="s">
        <v>3883</v>
      </c>
    </row>
    <row r="170" ht="20.25" customHeight="1">
      <c r="G170" s="196"/>
      <c r="H170" s="196"/>
      <c r="I170" s="204"/>
    </row>
    <row r="171" ht="20.25" customHeight="1">
      <c r="G171" s="205" t="s">
        <v>3944</v>
      </c>
      <c r="H171" s="206" t="s">
        <v>3945</v>
      </c>
      <c r="I171" s="177"/>
    </row>
    <row r="172" ht="20.25" customHeight="1">
      <c r="G172" s="196"/>
      <c r="H172" s="185" t="s">
        <v>3946</v>
      </c>
      <c r="I172" s="177"/>
    </row>
    <row r="173" ht="20.25" customHeight="1">
      <c r="A173" s="167"/>
      <c r="B173" s="168"/>
      <c r="C173" s="169"/>
      <c r="D173" s="170"/>
      <c r="G173" s="196"/>
      <c r="H173" s="196"/>
      <c r="I173" s="204"/>
    </row>
    <row r="174" ht="20.25" customHeight="1">
      <c r="D174" s="14"/>
      <c r="G174" s="144"/>
      <c r="H174" s="15"/>
      <c r="I174" s="177"/>
    </row>
    <row r="175" ht="20.25" customHeight="1">
      <c r="D175" s="14"/>
      <c r="G175" s="144"/>
      <c r="H175" s="15"/>
      <c r="I175" s="177"/>
    </row>
    <row r="176" ht="20.25" customHeight="1">
      <c r="D176" s="14"/>
      <c r="G176" s="144"/>
      <c r="H176" s="15"/>
      <c r="I176" s="177"/>
    </row>
    <row r="177" ht="20.25" customHeight="1">
      <c r="D177" s="14"/>
      <c r="G177" s="144"/>
      <c r="H177" s="15"/>
      <c r="I177" s="177"/>
    </row>
    <row r="178" ht="20.25" customHeight="1">
      <c r="D178" s="207"/>
      <c r="G178" s="144"/>
      <c r="H178" s="15"/>
      <c r="I178" s="177"/>
    </row>
    <row r="179" ht="20.25" customHeight="1">
      <c r="D179" s="207"/>
      <c r="G179" s="144"/>
      <c r="H179" s="15"/>
      <c r="I179" s="177"/>
    </row>
    <row r="180" ht="20.25" customHeight="1">
      <c r="D180" s="207"/>
      <c r="G180" s="144"/>
      <c r="H180" s="15"/>
      <c r="I180" s="177"/>
    </row>
    <row r="181" ht="20.25" customHeight="1">
      <c r="D181" s="207"/>
      <c r="G181" s="144"/>
      <c r="H181" s="15"/>
      <c r="I181" s="177"/>
    </row>
    <row r="182" ht="20.25" customHeight="1">
      <c r="D182" s="207"/>
      <c r="G182" s="144"/>
      <c r="H182" s="15"/>
      <c r="I182" s="177"/>
    </row>
    <row r="183" ht="20.25" customHeight="1">
      <c r="D183" s="207"/>
      <c r="G183" s="144"/>
      <c r="H183" s="15"/>
      <c r="I183" s="177"/>
    </row>
    <row r="184" ht="20.25" customHeight="1">
      <c r="D184" s="207"/>
      <c r="G184" s="144"/>
      <c r="H184" s="15"/>
      <c r="I184" s="177"/>
    </row>
    <row r="185" ht="20.25" customHeight="1">
      <c r="D185" s="207"/>
      <c r="G185" s="144"/>
      <c r="H185" s="15"/>
      <c r="I185" s="177"/>
    </row>
    <row r="186" ht="20.25" customHeight="1">
      <c r="D186" s="207"/>
      <c r="G186" s="144"/>
      <c r="H186" s="15"/>
      <c r="I186" s="177"/>
    </row>
    <row r="187" ht="20.25" customHeight="1">
      <c r="D187" s="207"/>
      <c r="G187" s="144"/>
      <c r="H187" s="15"/>
      <c r="I187" s="177"/>
    </row>
    <row r="188" ht="20.25" customHeight="1">
      <c r="D188" s="207"/>
      <c r="G188" s="144"/>
      <c r="H188" s="15"/>
      <c r="I188" s="177"/>
    </row>
    <row r="189" ht="20.25" customHeight="1">
      <c r="D189" s="207"/>
      <c r="G189" s="144"/>
      <c r="H189" s="15"/>
      <c r="I189" s="177"/>
    </row>
    <row r="190" ht="20.25" customHeight="1">
      <c r="D190" s="207"/>
      <c r="G190" s="144"/>
      <c r="H190" s="15"/>
      <c r="I190" s="177"/>
    </row>
    <row r="191" ht="20.25" customHeight="1">
      <c r="D191" s="14"/>
      <c r="G191" s="144"/>
      <c r="H191" s="15"/>
      <c r="I191" s="177"/>
    </row>
    <row r="192" ht="20.25" customHeight="1">
      <c r="D192" s="207"/>
      <c r="G192" s="144"/>
      <c r="H192" s="15"/>
      <c r="I192" s="177"/>
    </row>
    <row r="193" ht="20.25" customHeight="1">
      <c r="D193" s="207"/>
      <c r="G193" s="144"/>
      <c r="H193" s="15"/>
      <c r="I193" s="177"/>
    </row>
    <row r="194" ht="20.25" customHeight="1">
      <c r="D194" s="207"/>
      <c r="G194" s="144"/>
      <c r="H194" s="15"/>
      <c r="I194" s="177"/>
    </row>
    <row r="195" ht="20.25" customHeight="1">
      <c r="D195" s="207"/>
      <c r="G195" s="144"/>
      <c r="H195" s="15"/>
      <c r="I195" s="177"/>
    </row>
    <row r="196" ht="20.25" customHeight="1">
      <c r="D196" s="207"/>
      <c r="G196" s="144"/>
      <c r="H196" s="15"/>
      <c r="I196" s="177"/>
    </row>
    <row r="197" ht="20.25" customHeight="1">
      <c r="D197" s="207"/>
      <c r="G197" s="144"/>
      <c r="H197" s="15"/>
      <c r="I197" s="177"/>
    </row>
    <row r="198" ht="20.25" customHeight="1">
      <c r="D198" s="207"/>
      <c r="G198" s="144"/>
      <c r="H198" s="15"/>
      <c r="I198" s="177"/>
    </row>
    <row r="199" ht="20.25" customHeight="1">
      <c r="D199" s="207"/>
      <c r="G199" s="144"/>
      <c r="H199" s="15"/>
      <c r="I199" s="177"/>
    </row>
    <row r="200" ht="20.25" customHeight="1">
      <c r="D200" s="207"/>
      <c r="G200" s="144"/>
      <c r="H200" s="15"/>
      <c r="I200" s="177"/>
    </row>
    <row r="201" ht="20.25" customHeight="1">
      <c r="D201" s="207"/>
      <c r="G201" s="144"/>
      <c r="H201" s="15"/>
      <c r="I201" s="177"/>
    </row>
    <row r="202" ht="20.25" customHeight="1">
      <c r="D202" s="207"/>
      <c r="G202" s="144"/>
      <c r="H202" s="15"/>
      <c r="I202" s="177"/>
    </row>
    <row r="203" ht="20.25" customHeight="1">
      <c r="D203" s="207"/>
      <c r="G203" s="144"/>
      <c r="H203" s="15"/>
      <c r="I203" s="177"/>
    </row>
    <row r="204" ht="20.25" customHeight="1">
      <c r="D204" s="207"/>
      <c r="G204" s="144"/>
      <c r="H204" s="15"/>
      <c r="I204" s="177"/>
    </row>
    <row r="205" ht="20.25" customHeight="1">
      <c r="D205" s="207"/>
      <c r="G205" s="144"/>
      <c r="H205" s="15"/>
      <c r="I205" s="177"/>
    </row>
    <row r="206" ht="20.25" customHeight="1">
      <c r="D206" s="207"/>
      <c r="G206" s="144"/>
      <c r="H206" s="15"/>
      <c r="I206" s="177"/>
    </row>
    <row r="207" ht="20.25" customHeight="1">
      <c r="D207" s="207"/>
      <c r="G207" s="144"/>
      <c r="H207" s="15"/>
      <c r="I207" s="177"/>
    </row>
    <row r="208" ht="20.25" customHeight="1">
      <c r="D208" s="207"/>
      <c r="G208" s="144"/>
      <c r="H208" s="15"/>
      <c r="I208" s="177"/>
    </row>
    <row r="209" ht="20.25" customHeight="1">
      <c r="D209" s="207"/>
      <c r="G209" s="144"/>
      <c r="H209" s="15"/>
      <c r="I209" s="177"/>
    </row>
    <row r="210" ht="20.25" customHeight="1">
      <c r="D210" s="208"/>
      <c r="E210" s="72"/>
      <c r="F210" s="72"/>
      <c r="G210" s="180"/>
      <c r="H210" s="209"/>
      <c r="I210" s="177"/>
    </row>
    <row r="211" ht="20.25" customHeight="1">
      <c r="D211" s="208"/>
      <c r="E211" s="72"/>
      <c r="F211" s="72"/>
      <c r="G211" s="180"/>
      <c r="H211" s="209"/>
      <c r="I211" s="177"/>
    </row>
    <row r="212" ht="20.25" customHeight="1">
      <c r="D212" s="207"/>
      <c r="G212" s="144"/>
      <c r="H212" s="210"/>
      <c r="I212" s="177"/>
    </row>
    <row r="213" ht="20.25" customHeight="1">
      <c r="D213" s="207"/>
      <c r="G213" s="144"/>
      <c r="H213" s="15"/>
      <c r="I213" s="177"/>
    </row>
    <row r="214" ht="20.25" customHeight="1">
      <c r="D214" s="207"/>
      <c r="G214" s="144"/>
      <c r="H214" s="15"/>
      <c r="I214" s="177"/>
    </row>
    <row r="215" ht="20.25" customHeight="1">
      <c r="D215" s="14"/>
      <c r="G215" s="144"/>
      <c r="H215" s="15"/>
      <c r="I215" s="177"/>
    </row>
    <row r="216" ht="20.25" customHeight="1">
      <c r="D216" s="207"/>
      <c r="G216" s="144"/>
      <c r="H216" s="15"/>
      <c r="I216" s="177"/>
    </row>
    <row r="217" ht="20.25" customHeight="1">
      <c r="D217" s="207"/>
      <c r="G217" s="144"/>
      <c r="H217" s="15"/>
      <c r="I217" s="177"/>
    </row>
    <row r="218" ht="20.25" customHeight="1">
      <c r="D218" s="207"/>
      <c r="G218" s="144"/>
      <c r="H218" s="15"/>
      <c r="I218" s="177"/>
    </row>
    <row r="219" ht="20.25" customHeight="1">
      <c r="D219" s="207"/>
      <c r="G219" s="144"/>
      <c r="H219" s="15"/>
      <c r="I219" s="177"/>
    </row>
    <row r="220" ht="20.25" customHeight="1">
      <c r="D220" s="207"/>
      <c r="G220" s="144"/>
      <c r="H220" s="15"/>
      <c r="I220" s="177"/>
    </row>
    <row r="221" ht="20.25" customHeight="1">
      <c r="D221" s="207"/>
      <c r="G221" s="144"/>
      <c r="H221" s="15"/>
      <c r="I221" s="177"/>
    </row>
    <row r="222" ht="20.25" customHeight="1">
      <c r="D222" s="207"/>
      <c r="G222" s="144"/>
      <c r="H222" s="15"/>
      <c r="I222" s="177"/>
    </row>
    <row r="223" ht="20.25" customHeight="1">
      <c r="D223" s="207"/>
      <c r="G223" s="144"/>
      <c r="H223" s="210"/>
      <c r="I223" s="177"/>
    </row>
    <row r="224" ht="20.25" customHeight="1">
      <c r="D224" s="207"/>
      <c r="G224" s="144"/>
      <c r="H224" s="210"/>
      <c r="I224" s="177"/>
    </row>
    <row r="225" ht="20.25" customHeight="1">
      <c r="D225" s="207"/>
      <c r="G225" s="144"/>
      <c r="H225" s="15"/>
      <c r="I225" s="177"/>
    </row>
    <row r="226" ht="20.25" customHeight="1">
      <c r="D226" s="207"/>
      <c r="G226" s="144"/>
      <c r="H226" s="15"/>
      <c r="I226" s="177"/>
    </row>
    <row r="227" ht="20.25" customHeight="1">
      <c r="D227" s="207"/>
      <c r="G227" s="144"/>
      <c r="H227" s="210"/>
      <c r="I227" s="177"/>
    </row>
    <row r="228" ht="20.25" customHeight="1">
      <c r="D228" s="207"/>
      <c r="G228" s="144"/>
      <c r="H228" s="210"/>
      <c r="I228" s="177"/>
    </row>
    <row r="229" ht="20.25" customHeight="1">
      <c r="D229" s="207"/>
      <c r="G229" s="144"/>
      <c r="H229" s="15"/>
      <c r="I229" s="177"/>
    </row>
    <row r="230" ht="20.25" customHeight="1">
      <c r="D230" s="207"/>
      <c r="G230" s="144"/>
      <c r="H230" s="210"/>
      <c r="I230" s="177"/>
    </row>
    <row r="231" ht="20.25" customHeight="1">
      <c r="D231" s="207"/>
      <c r="G231" s="144"/>
      <c r="H231" s="210"/>
      <c r="I231" s="177"/>
    </row>
    <row r="232" ht="20.25" customHeight="1">
      <c r="D232" s="207"/>
      <c r="G232" s="144"/>
      <c r="H232" s="210"/>
      <c r="I232" s="177"/>
    </row>
    <row r="233" ht="20.25" customHeight="1">
      <c r="D233" s="207"/>
      <c r="G233" s="144"/>
      <c r="H233" s="15"/>
      <c r="I233" s="177"/>
    </row>
    <row r="234" ht="20.25" customHeight="1">
      <c r="D234" s="207"/>
      <c r="G234" s="144"/>
      <c r="H234" s="15"/>
      <c r="I234" s="177"/>
    </row>
    <row r="235" ht="20.25" customHeight="1">
      <c r="D235" s="207"/>
      <c r="G235" s="144"/>
      <c r="H235" s="15"/>
      <c r="I235" s="177"/>
    </row>
    <row r="236" ht="20.25" customHeight="1">
      <c r="D236" s="207"/>
      <c r="G236" s="144"/>
      <c r="H236" s="15"/>
      <c r="I236" s="177"/>
    </row>
    <row r="237" ht="20.25" customHeight="1">
      <c r="D237" s="207"/>
      <c r="G237" s="144"/>
      <c r="H237" s="210"/>
      <c r="I237" s="177"/>
    </row>
    <row r="238" ht="20.25" customHeight="1">
      <c r="D238" s="207"/>
      <c r="G238" s="144"/>
      <c r="H238" s="210"/>
      <c r="I238" s="177"/>
    </row>
    <row r="239" ht="20.25" customHeight="1">
      <c r="D239" s="207"/>
      <c r="G239" s="144"/>
      <c r="H239" s="210"/>
      <c r="I239" s="177"/>
    </row>
    <row r="240" ht="20.25" customHeight="1">
      <c r="D240" s="14"/>
      <c r="G240" s="144"/>
      <c r="H240" s="15"/>
      <c r="I240" s="177"/>
    </row>
    <row r="241" ht="20.25" customHeight="1">
      <c r="D241" s="207"/>
      <c r="G241" s="144"/>
      <c r="H241" s="15"/>
      <c r="I241" s="177"/>
    </row>
    <row r="242" ht="20.25" customHeight="1">
      <c r="D242" s="207"/>
      <c r="G242" s="144"/>
      <c r="H242" s="15"/>
      <c r="I242" s="177"/>
    </row>
    <row r="243" ht="20.25" customHeight="1">
      <c r="D243" s="207"/>
      <c r="G243" s="144"/>
      <c r="H243" s="15"/>
      <c r="I243" s="177"/>
    </row>
    <row r="244" ht="20.25" customHeight="1">
      <c r="D244" s="207"/>
      <c r="G244" s="144"/>
      <c r="H244" s="15"/>
      <c r="I244" s="177"/>
    </row>
    <row r="245" ht="20.25" customHeight="1">
      <c r="D245" s="207"/>
      <c r="G245" s="144"/>
      <c r="H245" s="15"/>
      <c r="I245" s="177"/>
    </row>
    <row r="246" ht="20.25" customHeight="1">
      <c r="D246" s="207"/>
      <c r="G246" s="144"/>
      <c r="H246" s="15"/>
      <c r="I246" s="177"/>
    </row>
    <row r="247" ht="20.25" customHeight="1">
      <c r="D247" s="207"/>
      <c r="G247" s="144"/>
      <c r="H247" s="15"/>
      <c r="I247" s="177"/>
    </row>
    <row r="248" ht="20.25" customHeight="1">
      <c r="D248" s="207"/>
      <c r="G248" s="144"/>
      <c r="H248" s="15"/>
      <c r="I248" s="177"/>
    </row>
    <row r="249" ht="20.25" customHeight="1">
      <c r="D249" s="207"/>
      <c r="G249" s="144"/>
      <c r="H249" s="15"/>
      <c r="I249" s="177"/>
    </row>
    <row r="250" ht="20.25" customHeight="1">
      <c r="D250" s="207"/>
      <c r="G250" s="144"/>
      <c r="H250" s="15"/>
      <c r="I250" s="177"/>
    </row>
    <row r="251" ht="20.25" customHeight="1">
      <c r="D251" s="207"/>
      <c r="G251" s="144"/>
      <c r="H251" s="15"/>
      <c r="I251" s="177"/>
    </row>
    <row r="252" ht="20.25" customHeight="1">
      <c r="D252" s="207"/>
      <c r="G252" s="144"/>
      <c r="H252" s="15"/>
      <c r="I252" s="177"/>
    </row>
    <row r="253" ht="20.25" customHeight="1">
      <c r="D253" s="207"/>
      <c r="G253" s="144"/>
      <c r="H253" s="15"/>
      <c r="I253" s="177"/>
    </row>
    <row r="254" ht="20.25" customHeight="1">
      <c r="D254" s="207"/>
      <c r="G254" s="144"/>
      <c r="H254" s="15"/>
      <c r="I254" s="177"/>
    </row>
    <row r="255" ht="20.25" customHeight="1">
      <c r="D255" s="207"/>
      <c r="G255" s="144"/>
      <c r="H255" s="15"/>
      <c r="I255" s="177"/>
    </row>
    <row r="256" ht="20.25" customHeight="1">
      <c r="D256" s="207"/>
      <c r="G256" s="144"/>
      <c r="H256" s="15"/>
      <c r="I256" s="177"/>
    </row>
    <row r="257" ht="20.25" customHeight="1">
      <c r="D257" s="207"/>
      <c r="G257" s="144"/>
      <c r="H257" s="15"/>
      <c r="I257" s="177"/>
    </row>
    <row r="258" ht="20.25" customHeight="1">
      <c r="D258" s="207"/>
      <c r="G258" s="144"/>
      <c r="H258" s="15"/>
      <c r="I258" s="177"/>
    </row>
    <row r="259" ht="20.25" customHeight="1">
      <c r="D259" s="207"/>
      <c r="G259" s="144"/>
      <c r="H259" s="15"/>
      <c r="I259" s="177"/>
    </row>
    <row r="260" ht="20.25" customHeight="1">
      <c r="D260" s="207"/>
      <c r="G260" s="144"/>
      <c r="H260" s="15"/>
      <c r="I260" s="177"/>
    </row>
    <row r="261" ht="20.25" customHeight="1">
      <c r="D261" s="207"/>
      <c r="G261" s="144"/>
      <c r="H261" s="210"/>
      <c r="I261" s="177"/>
    </row>
    <row r="262" ht="20.25" customHeight="1">
      <c r="D262" s="207"/>
      <c r="G262" s="144"/>
      <c r="H262" s="15"/>
      <c r="I262" s="177"/>
    </row>
    <row r="263" ht="20.25" customHeight="1">
      <c r="D263" s="207"/>
      <c r="G263" s="144"/>
      <c r="H263" s="15"/>
      <c r="I263" s="177"/>
    </row>
    <row r="264" ht="20.25" customHeight="1">
      <c r="D264" s="207"/>
      <c r="G264" s="144"/>
      <c r="H264" s="15"/>
      <c r="I264" s="177"/>
    </row>
    <row r="265" ht="20.25" customHeight="1">
      <c r="D265" s="207"/>
      <c r="G265" s="144"/>
      <c r="H265" s="15"/>
      <c r="I265" s="177"/>
    </row>
    <row r="266" ht="20.25" customHeight="1">
      <c r="D266" s="207"/>
      <c r="G266" s="144"/>
      <c r="H266" s="15"/>
      <c r="I266" s="177"/>
    </row>
    <row r="267" ht="20.25" customHeight="1">
      <c r="D267" s="207"/>
      <c r="G267" s="144"/>
      <c r="H267" s="15"/>
      <c r="I267" s="177"/>
    </row>
    <row r="268" ht="20.25" customHeight="1">
      <c r="D268" s="207"/>
      <c r="G268" s="144"/>
      <c r="H268" s="15"/>
      <c r="I268" s="177"/>
    </row>
    <row r="269" ht="20.25" customHeight="1">
      <c r="D269" s="207"/>
      <c r="G269" s="144"/>
      <c r="H269" s="15"/>
      <c r="I269" s="177"/>
    </row>
    <row r="270" ht="20.25" customHeight="1">
      <c r="D270" s="207"/>
      <c r="G270" s="144"/>
      <c r="H270" s="15"/>
      <c r="I270" s="177"/>
    </row>
    <row r="271" ht="20.25" customHeight="1">
      <c r="D271" s="14"/>
      <c r="G271" s="144"/>
      <c r="H271" s="15"/>
      <c r="I271" s="177"/>
    </row>
    <row r="272" ht="20.25" customHeight="1">
      <c r="D272" s="207"/>
      <c r="G272" s="144"/>
      <c r="H272" s="15"/>
      <c r="I272" s="177"/>
    </row>
    <row r="273" ht="20.25" customHeight="1">
      <c r="D273" s="207"/>
      <c r="G273" s="144"/>
      <c r="H273" s="15"/>
      <c r="I273" s="177"/>
    </row>
    <row r="274" ht="20.25" customHeight="1">
      <c r="D274" s="207"/>
      <c r="G274" s="144"/>
      <c r="H274" s="15"/>
      <c r="I274" s="177"/>
    </row>
    <row r="275" ht="20.25" customHeight="1">
      <c r="D275" s="207"/>
      <c r="G275" s="144"/>
      <c r="H275" s="15"/>
      <c r="I275" s="177"/>
    </row>
    <row r="276" ht="20.25" customHeight="1">
      <c r="D276" s="207"/>
      <c r="G276" s="144"/>
      <c r="H276" s="15"/>
      <c r="I276" s="177"/>
    </row>
    <row r="277" ht="20.25" customHeight="1">
      <c r="D277" s="207"/>
      <c r="G277" s="144"/>
      <c r="H277" s="15"/>
      <c r="I277" s="177"/>
    </row>
    <row r="278" ht="20.25" customHeight="1">
      <c r="D278" s="207"/>
      <c r="G278" s="144"/>
      <c r="H278" s="15"/>
      <c r="I278" s="177"/>
    </row>
    <row r="279" ht="20.25" customHeight="1">
      <c r="D279" s="207"/>
      <c r="G279" s="144"/>
      <c r="H279" s="15"/>
      <c r="I279" s="177"/>
    </row>
    <row r="280" ht="20.25" customHeight="1">
      <c r="D280" s="207"/>
      <c r="G280" s="144"/>
      <c r="H280" s="15"/>
      <c r="I280" s="177"/>
    </row>
    <row r="281" ht="20.25" customHeight="1">
      <c r="D281" s="207"/>
      <c r="G281" s="144"/>
      <c r="H281" s="15"/>
      <c r="I281" s="177"/>
    </row>
    <row r="282" ht="20.25" customHeight="1">
      <c r="D282" s="207"/>
      <c r="G282" s="144"/>
      <c r="H282" s="15"/>
      <c r="I282" s="177"/>
    </row>
    <row r="283" ht="20.25" customHeight="1">
      <c r="D283" s="207"/>
      <c r="G283" s="144"/>
      <c r="H283" s="15"/>
      <c r="I283" s="177"/>
    </row>
    <row r="284" ht="20.25" customHeight="1">
      <c r="D284" s="207"/>
      <c r="G284" s="144"/>
      <c r="H284" s="15"/>
      <c r="I284" s="177"/>
    </row>
    <row r="285" ht="20.25" customHeight="1">
      <c r="D285" s="14"/>
      <c r="G285" s="144"/>
      <c r="H285" s="15"/>
      <c r="I285" s="177"/>
    </row>
    <row r="286" ht="20.25" customHeight="1">
      <c r="D286" s="14"/>
      <c r="G286" s="144"/>
      <c r="H286" s="15"/>
      <c r="I286" s="177"/>
    </row>
    <row r="287" ht="20.25" customHeight="1">
      <c r="D287" s="207"/>
      <c r="G287" s="144"/>
      <c r="H287" s="15"/>
      <c r="I287" s="177"/>
    </row>
    <row r="288" ht="20.25" customHeight="1">
      <c r="D288" s="207"/>
      <c r="G288" s="144"/>
      <c r="H288" s="15"/>
      <c r="I288" s="177"/>
    </row>
    <row r="289" ht="20.25" customHeight="1">
      <c r="D289" s="207"/>
      <c r="G289" s="144"/>
      <c r="H289" s="15"/>
      <c r="I289" s="177"/>
    </row>
    <row r="290" ht="20.25" customHeight="1">
      <c r="D290" s="207"/>
      <c r="G290" s="144"/>
      <c r="H290" s="15"/>
      <c r="I290" s="177"/>
    </row>
    <row r="291" ht="20.25" customHeight="1">
      <c r="D291" s="207"/>
      <c r="G291" s="144"/>
      <c r="H291" s="15"/>
      <c r="I291" s="177"/>
    </row>
    <row r="292" ht="20.25" customHeight="1">
      <c r="D292" s="207"/>
      <c r="G292" s="144"/>
      <c r="H292" s="15"/>
      <c r="I292" s="177"/>
    </row>
    <row r="293" ht="20.25" customHeight="1">
      <c r="D293" s="207"/>
      <c r="G293" s="144"/>
      <c r="H293" s="15"/>
      <c r="I293" s="177"/>
    </row>
    <row r="294" ht="20.25" customHeight="1">
      <c r="D294" s="207"/>
      <c r="G294" s="144"/>
      <c r="H294" s="15"/>
      <c r="I294" s="177"/>
    </row>
    <row r="295" ht="20.25" customHeight="1">
      <c r="D295" s="207"/>
      <c r="G295" s="144"/>
      <c r="H295" s="15"/>
      <c r="I295" s="177"/>
    </row>
    <row r="296" ht="20.25" customHeight="1">
      <c r="D296" s="207"/>
      <c r="G296" s="144"/>
      <c r="H296" s="15"/>
      <c r="I296" s="177"/>
    </row>
    <row r="297" ht="20.25" customHeight="1">
      <c r="D297" s="207"/>
      <c r="G297" s="144"/>
      <c r="H297" s="15"/>
      <c r="I297" s="177"/>
    </row>
    <row r="298" ht="20.25" customHeight="1">
      <c r="D298" s="207"/>
      <c r="G298" s="144"/>
      <c r="H298" s="15"/>
      <c r="I298" s="177"/>
    </row>
    <row r="299" ht="20.25" customHeight="1">
      <c r="D299" s="207"/>
      <c r="G299" s="144"/>
      <c r="H299" s="15"/>
      <c r="I299" s="177"/>
    </row>
    <row r="300" ht="20.25" customHeight="1">
      <c r="D300" s="207"/>
      <c r="G300" s="144"/>
      <c r="H300" s="15"/>
      <c r="I300" s="177"/>
    </row>
    <row r="301" ht="20.25" customHeight="1">
      <c r="D301" s="207"/>
      <c r="G301" s="144"/>
      <c r="H301" s="15"/>
      <c r="I301" s="177"/>
    </row>
    <row r="302" ht="20.25" customHeight="1">
      <c r="D302" s="207"/>
      <c r="G302" s="144"/>
      <c r="H302" s="15"/>
      <c r="I302" s="177"/>
    </row>
    <row r="303" ht="20.25" customHeight="1">
      <c r="D303" s="14"/>
      <c r="G303" s="144"/>
      <c r="H303" s="15"/>
      <c r="I303" s="177"/>
    </row>
    <row r="304" ht="20.25" customHeight="1">
      <c r="D304" s="207"/>
      <c r="G304" s="144"/>
      <c r="H304" s="15"/>
      <c r="I304" s="177"/>
    </row>
    <row r="305" ht="20.25" customHeight="1">
      <c r="D305" s="207"/>
      <c r="G305" s="144"/>
      <c r="H305" s="15"/>
      <c r="I305" s="177"/>
    </row>
    <row r="306" ht="20.25" customHeight="1">
      <c r="D306" s="207"/>
      <c r="G306" s="144"/>
      <c r="H306" s="15"/>
      <c r="I306" s="177"/>
    </row>
    <row r="307" ht="20.25" customHeight="1">
      <c r="D307" s="14"/>
      <c r="G307" s="144"/>
      <c r="H307" s="15"/>
      <c r="I307" s="177"/>
    </row>
    <row r="308" ht="20.25" customHeight="1">
      <c r="D308" s="14"/>
      <c r="G308" s="144"/>
      <c r="H308" s="15"/>
      <c r="I308" s="177"/>
    </row>
    <row r="309" ht="20.25" customHeight="1">
      <c r="D309" s="207"/>
      <c r="G309" s="144"/>
      <c r="H309" s="15"/>
      <c r="I309" s="177"/>
    </row>
    <row r="310" ht="20.25" customHeight="1">
      <c r="D310" s="207"/>
      <c r="G310" s="144"/>
      <c r="H310" s="15"/>
      <c r="I310" s="177"/>
    </row>
    <row r="311" ht="20.25" customHeight="1">
      <c r="D311" s="207"/>
      <c r="G311" s="144"/>
      <c r="H311" s="15"/>
      <c r="I311" s="177"/>
    </row>
    <row r="312" ht="20.25" customHeight="1">
      <c r="D312" s="207"/>
      <c r="G312" s="144"/>
      <c r="H312" s="15"/>
      <c r="I312" s="177"/>
    </row>
    <row r="313" ht="20.25" customHeight="1">
      <c r="D313" s="207"/>
      <c r="G313" s="144"/>
      <c r="H313" s="15"/>
      <c r="I313" s="177"/>
    </row>
    <row r="314" ht="20.25" customHeight="1">
      <c r="D314" s="207"/>
      <c r="G314" s="144"/>
      <c r="H314" s="15"/>
      <c r="I314" s="177"/>
    </row>
    <row r="315" ht="20.25" customHeight="1">
      <c r="D315" s="207"/>
      <c r="G315" s="144"/>
      <c r="H315" s="15"/>
      <c r="I315" s="177"/>
    </row>
    <row r="316" ht="20.25" customHeight="1">
      <c r="D316" s="14"/>
      <c r="G316" s="144"/>
      <c r="H316" s="15"/>
      <c r="I316" s="177"/>
    </row>
    <row r="317" ht="20.25" customHeight="1">
      <c r="D317" s="14"/>
      <c r="G317" s="144"/>
      <c r="H317" s="15"/>
      <c r="I317" s="177"/>
    </row>
    <row r="318" ht="20.25" customHeight="1">
      <c r="D318" s="14"/>
      <c r="G318" s="144"/>
      <c r="H318" s="15"/>
      <c r="I318" s="177"/>
    </row>
    <row r="319" ht="20.25" customHeight="1">
      <c r="D319" s="207"/>
      <c r="G319" s="144"/>
      <c r="H319" s="15"/>
      <c r="I319" s="177"/>
    </row>
    <row r="320" ht="20.25" customHeight="1">
      <c r="D320" s="207"/>
      <c r="G320" s="144"/>
      <c r="H320" s="15"/>
      <c r="I320" s="177"/>
    </row>
    <row r="321" ht="20.25" customHeight="1">
      <c r="D321" s="207"/>
      <c r="G321" s="144"/>
      <c r="H321" s="15"/>
      <c r="I321" s="177"/>
    </row>
    <row r="322" ht="20.25" customHeight="1">
      <c r="D322" s="207"/>
      <c r="G322" s="144"/>
      <c r="H322" s="15"/>
      <c r="I322" s="177"/>
    </row>
    <row r="323" ht="20.25" customHeight="1">
      <c r="D323" s="207"/>
      <c r="G323" s="144"/>
      <c r="H323" s="15"/>
      <c r="I323" s="177"/>
    </row>
    <row r="324" ht="20.25" customHeight="1">
      <c r="D324" s="207"/>
      <c r="G324" s="144"/>
      <c r="H324" s="15"/>
      <c r="I324" s="177"/>
    </row>
    <row r="325" ht="20.25" customHeight="1">
      <c r="D325" s="207"/>
      <c r="G325" s="144"/>
      <c r="H325" s="15"/>
      <c r="I325" s="177"/>
    </row>
    <row r="326" ht="20.25" customHeight="1">
      <c r="D326" s="14"/>
      <c r="G326" s="144"/>
      <c r="H326" s="15"/>
      <c r="I326" s="177"/>
    </row>
    <row r="327" ht="20.25" customHeight="1">
      <c r="D327" s="207"/>
      <c r="G327" s="144"/>
      <c r="H327" s="15"/>
      <c r="I327" s="177"/>
    </row>
    <row r="328" ht="20.25" customHeight="1">
      <c r="D328" s="207"/>
      <c r="G328" s="144"/>
      <c r="H328" s="15"/>
      <c r="I328" s="177"/>
    </row>
    <row r="329" ht="20.25" customHeight="1">
      <c r="D329" s="207"/>
      <c r="G329" s="144"/>
      <c r="H329" s="15"/>
      <c r="I329" s="177"/>
    </row>
    <row r="330" ht="20.25" customHeight="1">
      <c r="D330" s="207"/>
      <c r="G330" s="144"/>
      <c r="H330" s="15"/>
      <c r="I330" s="177"/>
    </row>
    <row r="331" ht="20.25" customHeight="1">
      <c r="D331" s="207"/>
      <c r="G331" s="144"/>
      <c r="H331" s="15"/>
      <c r="I331" s="177"/>
    </row>
    <row r="332" ht="20.25" customHeight="1">
      <c r="D332" s="207"/>
      <c r="G332" s="144"/>
      <c r="H332" s="15"/>
      <c r="I332" s="177"/>
    </row>
    <row r="333" ht="20.25" customHeight="1">
      <c r="D333" s="207"/>
      <c r="G333" s="144"/>
      <c r="H333" s="15"/>
      <c r="I333" s="177"/>
    </row>
    <row r="334" ht="20.25" customHeight="1">
      <c r="D334" s="207"/>
      <c r="G334" s="144"/>
      <c r="H334" s="15"/>
      <c r="I334" s="177"/>
    </row>
    <row r="335" ht="20.25" customHeight="1">
      <c r="D335" s="207"/>
      <c r="G335" s="144"/>
      <c r="H335" s="15"/>
      <c r="I335" s="177"/>
    </row>
    <row r="336" ht="20.25" customHeight="1">
      <c r="D336" s="14"/>
      <c r="G336" s="144"/>
      <c r="H336" s="15"/>
      <c r="I336" s="177"/>
    </row>
    <row r="337" ht="20.25" customHeight="1">
      <c r="D337" s="207"/>
      <c r="G337" s="144"/>
      <c r="H337" s="15"/>
      <c r="I337" s="177"/>
    </row>
    <row r="338" ht="20.25" customHeight="1">
      <c r="D338" s="207"/>
      <c r="G338" s="144"/>
      <c r="H338" s="15"/>
      <c r="I338" s="177"/>
    </row>
    <row r="339" ht="20.25" customHeight="1">
      <c r="D339" s="207"/>
      <c r="G339" s="144"/>
      <c r="H339" s="15"/>
      <c r="I339" s="177"/>
    </row>
    <row r="340" ht="20.25" customHeight="1">
      <c r="D340" s="207"/>
      <c r="G340" s="144"/>
      <c r="H340" s="15"/>
      <c r="I340" s="177"/>
    </row>
    <row r="341" ht="20.25" customHeight="1">
      <c r="D341" s="207"/>
      <c r="G341" s="144"/>
      <c r="H341" s="15"/>
      <c r="I341" s="177"/>
    </row>
    <row r="342" ht="20.25" customHeight="1">
      <c r="D342" s="207"/>
      <c r="G342" s="144"/>
      <c r="H342" s="15"/>
      <c r="I342" s="177"/>
    </row>
    <row r="343" ht="20.25" customHeight="1">
      <c r="D343" s="207"/>
      <c r="G343" s="144"/>
      <c r="H343" s="15"/>
      <c r="I343" s="177"/>
    </row>
    <row r="344" ht="20.25" customHeight="1">
      <c r="D344" s="207"/>
      <c r="G344" s="144"/>
      <c r="H344" s="15"/>
      <c r="I344" s="177"/>
    </row>
    <row r="345" ht="20.25" customHeight="1">
      <c r="D345" s="207"/>
      <c r="G345" s="144"/>
      <c r="H345" s="15"/>
      <c r="I345" s="177"/>
    </row>
    <row r="346" ht="20.25" customHeight="1">
      <c r="D346" s="207"/>
      <c r="G346" s="144"/>
      <c r="H346" s="15"/>
      <c r="I346" s="177"/>
    </row>
    <row r="347" ht="20.25" customHeight="1">
      <c r="D347" s="207"/>
      <c r="G347" s="144"/>
      <c r="H347" s="15"/>
      <c r="I347" s="177"/>
    </row>
    <row r="348" ht="20.25" customHeight="1">
      <c r="D348" s="207"/>
      <c r="G348" s="144"/>
      <c r="H348" s="15"/>
      <c r="I348" s="177"/>
    </row>
    <row r="349" ht="20.25" customHeight="1">
      <c r="D349" s="207"/>
      <c r="G349" s="144"/>
      <c r="H349" s="15"/>
      <c r="I349" s="177"/>
    </row>
    <row r="350" ht="20.25" customHeight="1">
      <c r="D350" s="207"/>
      <c r="G350" s="144"/>
      <c r="H350" s="15"/>
      <c r="I350" s="177"/>
    </row>
    <row r="351" ht="20.25" customHeight="1">
      <c r="D351" s="207"/>
      <c r="G351" s="144"/>
      <c r="H351" s="15"/>
      <c r="I351" s="177"/>
    </row>
    <row r="352" ht="20.25" customHeight="1">
      <c r="D352" s="207"/>
      <c r="G352" s="144"/>
      <c r="H352" s="15"/>
      <c r="I352" s="177"/>
    </row>
    <row r="353" ht="20.25" customHeight="1">
      <c r="D353" s="207"/>
      <c r="G353" s="144"/>
      <c r="H353" s="15"/>
      <c r="I353" s="177"/>
    </row>
    <row r="354" ht="20.25" customHeight="1">
      <c r="D354" s="207"/>
      <c r="G354" s="144"/>
      <c r="H354" s="15"/>
      <c r="I354" s="177"/>
    </row>
    <row r="355" ht="20.25" customHeight="1">
      <c r="D355" s="207"/>
      <c r="G355" s="144"/>
      <c r="H355" s="15"/>
      <c r="I355" s="177"/>
    </row>
    <row r="356" ht="20.25" customHeight="1">
      <c r="D356" s="207"/>
      <c r="G356" s="144"/>
      <c r="H356" s="15"/>
      <c r="I356" s="177"/>
    </row>
    <row r="357" ht="20.25" customHeight="1">
      <c r="D357" s="207"/>
      <c r="G357" s="144"/>
      <c r="H357" s="15"/>
      <c r="I357" s="177"/>
    </row>
    <row r="358" ht="20.25" customHeight="1">
      <c r="D358" s="207"/>
      <c r="G358" s="144"/>
      <c r="H358" s="15"/>
      <c r="I358" s="177"/>
    </row>
    <row r="359" ht="20.25" customHeight="1">
      <c r="D359" s="207"/>
      <c r="G359" s="144"/>
      <c r="H359" s="15"/>
      <c r="I359" s="177"/>
    </row>
    <row r="360" ht="20.25" customHeight="1">
      <c r="D360" s="207"/>
      <c r="G360" s="144"/>
      <c r="H360" s="15"/>
      <c r="I360" s="177"/>
    </row>
    <row r="361" ht="20.25" customHeight="1">
      <c r="D361" s="207"/>
      <c r="G361" s="144"/>
      <c r="H361" s="15"/>
      <c r="I361" s="177"/>
    </row>
    <row r="362" ht="20.25" customHeight="1">
      <c r="D362" s="207"/>
      <c r="G362" s="144"/>
      <c r="H362" s="15"/>
      <c r="I362" s="177"/>
    </row>
    <row r="363" ht="20.25" customHeight="1">
      <c r="D363" s="207"/>
      <c r="G363" s="144"/>
      <c r="H363" s="15"/>
      <c r="I363" s="177"/>
    </row>
    <row r="364" ht="20.25" customHeight="1">
      <c r="D364" s="207"/>
      <c r="G364" s="144"/>
      <c r="H364" s="15"/>
      <c r="I364" s="177"/>
    </row>
    <row r="365" ht="20.25" customHeight="1">
      <c r="D365" s="14"/>
      <c r="G365" s="144"/>
      <c r="H365" s="15"/>
      <c r="I365" s="177"/>
    </row>
    <row r="366" ht="20.25" customHeight="1">
      <c r="D366" s="14"/>
      <c r="G366" s="144"/>
      <c r="H366" s="15"/>
      <c r="I366" s="177"/>
    </row>
    <row r="367" ht="20.25" customHeight="1">
      <c r="D367" s="14"/>
      <c r="G367" s="144"/>
      <c r="H367" s="15"/>
      <c r="I367" s="177"/>
    </row>
    <row r="368" ht="20.25" customHeight="1">
      <c r="D368" s="14"/>
      <c r="G368" s="144"/>
      <c r="H368" s="15"/>
      <c r="I368" s="177"/>
    </row>
    <row r="369" ht="20.25" customHeight="1">
      <c r="D369" s="14"/>
      <c r="G369" s="144"/>
      <c r="H369" s="15"/>
      <c r="I369" s="177"/>
    </row>
    <row r="370" ht="20.25" customHeight="1">
      <c r="D370" s="207"/>
      <c r="G370" s="144"/>
      <c r="H370" s="15"/>
      <c r="I370" s="177"/>
    </row>
    <row r="371" ht="20.25" customHeight="1">
      <c r="D371" s="14"/>
      <c r="G371" s="144"/>
      <c r="H371" s="15"/>
      <c r="I371" s="177"/>
    </row>
    <row r="372" ht="20.25" customHeight="1">
      <c r="D372" s="14"/>
      <c r="G372" s="144"/>
      <c r="H372" s="15"/>
      <c r="I372" s="177"/>
    </row>
    <row r="373" ht="20.25" customHeight="1">
      <c r="D373" s="14"/>
      <c r="G373" s="144"/>
      <c r="H373" s="15"/>
      <c r="I373" s="177"/>
    </row>
    <row r="374" ht="20.25" customHeight="1">
      <c r="D374" s="14"/>
      <c r="G374" s="144"/>
      <c r="H374" s="15"/>
      <c r="I374" s="177"/>
    </row>
    <row r="375" ht="20.25" customHeight="1">
      <c r="D375" s="14"/>
      <c r="G375" s="144"/>
      <c r="H375" s="15"/>
      <c r="I375" s="177"/>
    </row>
    <row r="376" ht="20.25" customHeight="1">
      <c r="D376" s="14"/>
      <c r="G376" s="144"/>
      <c r="H376" s="15"/>
      <c r="I376" s="177"/>
    </row>
    <row r="377" ht="20.25" customHeight="1">
      <c r="D377" s="14"/>
      <c r="G377" s="144"/>
      <c r="H377" s="15"/>
      <c r="I377" s="177"/>
    </row>
    <row r="378" ht="20.25" customHeight="1">
      <c r="D378" s="14"/>
      <c r="G378" s="144"/>
      <c r="H378" s="15"/>
      <c r="I378" s="177"/>
    </row>
    <row r="379" ht="20.25" customHeight="1">
      <c r="D379" s="14"/>
      <c r="G379" s="144"/>
      <c r="H379" s="15"/>
      <c r="I379" s="177"/>
    </row>
    <row r="380" ht="20.25" customHeight="1">
      <c r="D380" s="14"/>
      <c r="G380" s="144"/>
      <c r="H380" s="15"/>
      <c r="I380" s="177"/>
    </row>
    <row r="381" ht="20.25" customHeight="1">
      <c r="D381" s="14"/>
      <c r="G381" s="144"/>
      <c r="H381" s="15"/>
      <c r="I381" s="177"/>
    </row>
    <row r="382" ht="20.25" customHeight="1">
      <c r="D382" s="14"/>
      <c r="G382" s="144"/>
      <c r="H382" s="15"/>
      <c r="I382" s="177"/>
    </row>
    <row r="383" ht="20.25" customHeight="1">
      <c r="D383" s="14"/>
      <c r="G383" s="144"/>
      <c r="H383" s="15"/>
      <c r="I383" s="177"/>
    </row>
    <row r="384" ht="20.25" customHeight="1">
      <c r="D384" s="14"/>
      <c r="G384" s="144"/>
      <c r="H384" s="15"/>
      <c r="I384" s="177"/>
    </row>
    <row r="385" ht="20.25" customHeight="1">
      <c r="D385" s="14"/>
      <c r="G385" s="144"/>
      <c r="H385" s="15"/>
      <c r="I385" s="177"/>
    </row>
    <row r="386" ht="20.25" customHeight="1">
      <c r="D386" s="14"/>
      <c r="G386" s="144"/>
      <c r="H386" s="15"/>
      <c r="I386" s="177"/>
    </row>
    <row r="387" ht="20.25" customHeight="1">
      <c r="D387" s="14"/>
      <c r="G387" s="144"/>
      <c r="H387" s="15"/>
      <c r="I387" s="177"/>
    </row>
    <row r="388" ht="20.25" customHeight="1">
      <c r="D388" s="14"/>
      <c r="G388" s="144"/>
      <c r="H388" s="15"/>
      <c r="I388" s="177"/>
    </row>
    <row r="389" ht="20.25" customHeight="1">
      <c r="D389" s="14"/>
      <c r="G389" s="144"/>
      <c r="H389" s="15"/>
      <c r="I389" s="177"/>
    </row>
    <row r="390" ht="20.25" customHeight="1">
      <c r="D390" s="14"/>
      <c r="G390" s="144"/>
      <c r="H390" s="15"/>
      <c r="I390" s="177"/>
    </row>
    <row r="391" ht="20.25" customHeight="1">
      <c r="D391" s="14"/>
      <c r="G391" s="144"/>
      <c r="H391" s="15"/>
      <c r="I391" s="177"/>
    </row>
    <row r="392" ht="20.25" customHeight="1">
      <c r="D392" s="14"/>
      <c r="G392" s="144"/>
      <c r="H392" s="15"/>
      <c r="I392" s="177"/>
    </row>
    <row r="393" ht="20.25" customHeight="1">
      <c r="D393" s="14"/>
      <c r="G393" s="144"/>
      <c r="H393" s="15"/>
      <c r="I393" s="177"/>
    </row>
    <row r="394" ht="20.25" customHeight="1">
      <c r="D394" s="14"/>
      <c r="G394" s="144"/>
      <c r="H394" s="15"/>
      <c r="I394" s="177"/>
    </row>
    <row r="395" ht="20.25" customHeight="1">
      <c r="D395" s="14"/>
      <c r="G395" s="144"/>
      <c r="H395" s="15"/>
      <c r="I395" s="177"/>
    </row>
    <row r="396" ht="20.25" customHeight="1">
      <c r="D396" s="14"/>
      <c r="G396" s="144"/>
      <c r="H396" s="15"/>
      <c r="I396" s="177"/>
    </row>
    <row r="397" ht="20.25" customHeight="1">
      <c r="D397" s="14"/>
      <c r="G397" s="144"/>
      <c r="H397" s="15"/>
      <c r="I397" s="177"/>
    </row>
    <row r="398" ht="20.25" customHeight="1">
      <c r="D398" s="14"/>
      <c r="G398" s="144"/>
      <c r="H398" s="15"/>
      <c r="I398" s="177"/>
    </row>
    <row r="399" ht="20.25" customHeight="1">
      <c r="D399" s="14"/>
      <c r="G399" s="144"/>
      <c r="H399" s="15"/>
      <c r="I399" s="177"/>
    </row>
    <row r="400" ht="20.25" customHeight="1">
      <c r="D400" s="14"/>
      <c r="G400" s="144"/>
      <c r="H400" s="15"/>
      <c r="I400" s="177"/>
    </row>
    <row r="401" ht="20.25" customHeight="1">
      <c r="D401" s="14"/>
      <c r="G401" s="144"/>
      <c r="H401" s="15"/>
      <c r="I401" s="177"/>
    </row>
    <row r="402" ht="20.25" customHeight="1">
      <c r="D402" s="14"/>
      <c r="G402" s="144"/>
      <c r="H402" s="15"/>
      <c r="I402" s="177"/>
    </row>
    <row r="403" ht="20.25" customHeight="1">
      <c r="D403" s="14"/>
      <c r="G403" s="144"/>
      <c r="H403" s="15"/>
      <c r="I403" s="177"/>
    </row>
    <row r="404" ht="20.25" customHeight="1">
      <c r="D404" s="14"/>
      <c r="G404" s="144"/>
      <c r="H404" s="15"/>
      <c r="I404" s="177"/>
    </row>
    <row r="405" ht="20.25" customHeight="1">
      <c r="D405" s="14"/>
      <c r="G405" s="144"/>
      <c r="H405" s="15"/>
      <c r="I405" s="177"/>
    </row>
    <row r="406" ht="20.25" customHeight="1">
      <c r="D406" s="14"/>
      <c r="G406" s="144"/>
      <c r="H406" s="15"/>
      <c r="I406" s="177"/>
    </row>
    <row r="407" ht="20.25" customHeight="1">
      <c r="D407" s="14"/>
      <c r="G407" s="144"/>
      <c r="H407" s="15"/>
      <c r="I407" s="177"/>
    </row>
    <row r="408" ht="20.25" customHeight="1">
      <c r="D408" s="14"/>
      <c r="G408" s="144"/>
      <c r="H408" s="15"/>
      <c r="I408" s="177"/>
    </row>
    <row r="409" ht="20.25" customHeight="1">
      <c r="D409" s="14"/>
      <c r="G409" s="144"/>
      <c r="H409" s="15"/>
      <c r="I409" s="177"/>
    </row>
    <row r="410" ht="20.25" customHeight="1">
      <c r="D410" s="14"/>
      <c r="G410" s="144"/>
      <c r="H410" s="15"/>
      <c r="I410" s="177"/>
    </row>
    <row r="411" ht="20.25" customHeight="1">
      <c r="D411" s="14"/>
      <c r="G411" s="144"/>
      <c r="H411" s="15"/>
      <c r="I411" s="177"/>
    </row>
    <row r="412" ht="20.25" customHeight="1">
      <c r="D412" s="14"/>
      <c r="G412" s="144"/>
      <c r="H412" s="15"/>
      <c r="I412" s="177"/>
    </row>
    <row r="413" ht="20.25" customHeight="1">
      <c r="D413" s="14"/>
      <c r="G413" s="144"/>
      <c r="H413" s="15"/>
      <c r="I413" s="177"/>
    </row>
    <row r="414" ht="20.25" customHeight="1">
      <c r="D414" s="14"/>
      <c r="G414" s="144"/>
      <c r="H414" s="15"/>
      <c r="I414" s="177"/>
    </row>
    <row r="415" ht="20.25" customHeight="1">
      <c r="D415" s="14"/>
      <c r="G415" s="144"/>
      <c r="H415" s="15"/>
      <c r="I415" s="177"/>
    </row>
    <row r="416" ht="20.25" customHeight="1">
      <c r="D416" s="14"/>
      <c r="G416" s="144"/>
      <c r="H416" s="15"/>
      <c r="I416" s="177"/>
    </row>
    <row r="417" ht="20.25" customHeight="1">
      <c r="D417" s="14"/>
      <c r="G417" s="144"/>
      <c r="H417" s="15"/>
      <c r="I417" s="177"/>
    </row>
    <row r="418" ht="20.25" customHeight="1">
      <c r="D418" s="14"/>
      <c r="G418" s="144"/>
      <c r="H418" s="15"/>
      <c r="I418" s="177"/>
    </row>
    <row r="419" ht="20.25" customHeight="1">
      <c r="D419" s="14"/>
      <c r="G419" s="144"/>
      <c r="H419" s="15"/>
      <c r="I419" s="177"/>
    </row>
    <row r="420" ht="20.25" customHeight="1">
      <c r="D420" s="14"/>
      <c r="G420" s="144"/>
      <c r="H420" s="15"/>
      <c r="I420" s="177"/>
    </row>
    <row r="421" ht="20.25" customHeight="1">
      <c r="D421" s="14"/>
      <c r="G421" s="144"/>
      <c r="H421" s="15"/>
      <c r="I421" s="177"/>
    </row>
    <row r="422" ht="20.25" customHeight="1">
      <c r="D422" s="14"/>
      <c r="G422" s="144"/>
      <c r="H422" s="15"/>
      <c r="I422" s="177"/>
    </row>
    <row r="423" ht="20.25" customHeight="1">
      <c r="D423" s="14"/>
      <c r="G423" s="144"/>
      <c r="H423" s="15"/>
      <c r="I423" s="177"/>
    </row>
    <row r="424" ht="20.25" customHeight="1">
      <c r="D424" s="14"/>
      <c r="G424" s="144"/>
      <c r="H424" s="15"/>
      <c r="I424" s="177"/>
    </row>
    <row r="425" ht="20.25" customHeight="1">
      <c r="D425" s="14"/>
      <c r="G425" s="144"/>
      <c r="H425" s="15"/>
      <c r="I425" s="177"/>
    </row>
    <row r="426" ht="20.25" customHeight="1">
      <c r="D426" s="14"/>
      <c r="G426" s="144"/>
      <c r="H426" s="15"/>
      <c r="I426" s="177"/>
    </row>
    <row r="427" ht="20.25" customHeight="1">
      <c r="D427" s="14"/>
      <c r="G427" s="144"/>
      <c r="H427" s="15"/>
      <c r="I427" s="177"/>
    </row>
    <row r="428" ht="20.25" customHeight="1">
      <c r="D428" s="14"/>
      <c r="G428" s="144"/>
      <c r="H428" s="15"/>
      <c r="I428" s="177"/>
    </row>
    <row r="429" ht="20.25" customHeight="1">
      <c r="D429" s="14"/>
      <c r="G429" s="144"/>
      <c r="H429" s="15"/>
      <c r="I429" s="177"/>
    </row>
    <row r="430" ht="20.25" customHeight="1">
      <c r="D430" s="14"/>
      <c r="G430" s="144"/>
      <c r="H430" s="15"/>
      <c r="I430" s="177"/>
    </row>
    <row r="431" ht="20.25" customHeight="1">
      <c r="D431" s="14"/>
      <c r="G431" s="144"/>
      <c r="H431" s="15"/>
      <c r="I431" s="177"/>
    </row>
    <row r="432" ht="20.25" customHeight="1">
      <c r="D432" s="14"/>
      <c r="G432" s="144"/>
      <c r="H432" s="15"/>
      <c r="I432" s="177"/>
    </row>
    <row r="433" ht="20.25" customHeight="1">
      <c r="D433" s="14"/>
      <c r="G433" s="144"/>
      <c r="H433" s="15"/>
      <c r="I433" s="177"/>
    </row>
    <row r="434" ht="20.25" customHeight="1">
      <c r="D434" s="14"/>
      <c r="G434" s="144"/>
      <c r="H434" s="15"/>
      <c r="I434" s="177"/>
    </row>
    <row r="435" ht="20.25" customHeight="1">
      <c r="D435" s="14"/>
      <c r="G435" s="144"/>
      <c r="H435" s="15"/>
      <c r="I435" s="177"/>
    </row>
    <row r="436" ht="20.25" customHeight="1">
      <c r="D436" s="14"/>
      <c r="G436" s="144"/>
      <c r="H436" s="15"/>
      <c r="I436" s="177"/>
    </row>
    <row r="437" ht="20.25" customHeight="1">
      <c r="D437" s="14"/>
      <c r="G437" s="144"/>
      <c r="H437" s="15"/>
      <c r="I437" s="177"/>
    </row>
    <row r="438" ht="20.25" customHeight="1">
      <c r="D438" s="14"/>
      <c r="G438" s="144"/>
      <c r="H438" s="15"/>
      <c r="I438" s="177"/>
    </row>
    <row r="439" ht="20.25" customHeight="1">
      <c r="D439" s="14"/>
      <c r="G439" s="144"/>
      <c r="H439" s="15"/>
      <c r="I439" s="177"/>
    </row>
    <row r="440" ht="20.25" customHeight="1">
      <c r="D440" s="14"/>
      <c r="G440" s="144"/>
      <c r="H440" s="15"/>
      <c r="I440" s="177"/>
    </row>
    <row r="441" ht="20.25" customHeight="1">
      <c r="D441" s="14"/>
      <c r="G441" s="144"/>
      <c r="H441" s="15"/>
      <c r="I441" s="177"/>
    </row>
    <row r="442" ht="20.25" customHeight="1">
      <c r="D442" s="14"/>
      <c r="G442" s="144"/>
      <c r="H442" s="15"/>
      <c r="I442" s="177"/>
    </row>
    <row r="443" ht="20.25" customHeight="1">
      <c r="D443" s="14"/>
      <c r="G443" s="144"/>
      <c r="H443" s="15"/>
      <c r="I443" s="177"/>
    </row>
    <row r="444" ht="20.25" customHeight="1">
      <c r="D444" s="14"/>
      <c r="G444" s="144"/>
      <c r="H444" s="15"/>
      <c r="I444" s="177"/>
    </row>
    <row r="445" ht="20.25" customHeight="1">
      <c r="D445" s="14"/>
      <c r="G445" s="144"/>
      <c r="H445" s="15"/>
      <c r="I445" s="177"/>
    </row>
    <row r="446" ht="20.25" customHeight="1">
      <c r="D446" s="14"/>
      <c r="G446" s="144"/>
      <c r="H446" s="15"/>
      <c r="I446" s="177"/>
    </row>
    <row r="447" ht="20.25" customHeight="1">
      <c r="D447" s="14"/>
      <c r="G447" s="144"/>
      <c r="H447" s="15"/>
      <c r="I447" s="177"/>
    </row>
    <row r="448" ht="20.25" customHeight="1">
      <c r="D448" s="14"/>
      <c r="G448" s="144"/>
      <c r="H448" s="15"/>
      <c r="I448" s="177"/>
    </row>
    <row r="449" ht="20.25" customHeight="1">
      <c r="D449" s="14"/>
      <c r="G449" s="144"/>
      <c r="H449" s="15"/>
      <c r="I449" s="177"/>
    </row>
    <row r="450" ht="20.25" customHeight="1">
      <c r="D450" s="14"/>
      <c r="G450" s="144"/>
      <c r="H450" s="15"/>
      <c r="I450" s="177"/>
    </row>
    <row r="451" ht="20.25" customHeight="1">
      <c r="D451" s="14"/>
      <c r="G451" s="144"/>
      <c r="H451" s="15"/>
      <c r="I451" s="177"/>
    </row>
    <row r="452" ht="20.25" customHeight="1">
      <c r="D452" s="14"/>
      <c r="G452" s="144"/>
      <c r="H452" s="15"/>
      <c r="I452" s="177"/>
    </row>
    <row r="453" ht="20.25" customHeight="1">
      <c r="D453" s="14"/>
      <c r="G453" s="144"/>
      <c r="H453" s="15"/>
      <c r="I453" s="177"/>
    </row>
    <row r="454" ht="20.25" customHeight="1">
      <c r="D454" s="14"/>
      <c r="G454" s="144"/>
      <c r="H454" s="15"/>
      <c r="I454" s="177"/>
    </row>
    <row r="455" ht="20.25" customHeight="1">
      <c r="D455" s="14"/>
      <c r="G455" s="144"/>
      <c r="H455" s="15"/>
      <c r="I455" s="177"/>
    </row>
    <row r="456" ht="20.25" customHeight="1">
      <c r="D456" s="14"/>
      <c r="G456" s="144"/>
      <c r="H456" s="15"/>
      <c r="I456" s="177"/>
    </row>
    <row r="457" ht="20.25" customHeight="1">
      <c r="D457" s="14"/>
      <c r="G457" s="144"/>
      <c r="H457" s="15"/>
      <c r="I457" s="177"/>
    </row>
    <row r="458" ht="20.25" customHeight="1">
      <c r="D458" s="14"/>
      <c r="G458" s="144"/>
      <c r="H458" s="15"/>
      <c r="I458" s="177"/>
    </row>
    <row r="459" ht="20.25" customHeight="1">
      <c r="D459" s="14"/>
      <c r="G459" s="144"/>
      <c r="H459" s="15"/>
      <c r="I459" s="177"/>
    </row>
    <row r="460" ht="20.25" customHeight="1">
      <c r="D460" s="14"/>
      <c r="G460" s="144"/>
      <c r="H460" s="15"/>
      <c r="I460" s="177"/>
    </row>
    <row r="461" ht="20.25" customHeight="1">
      <c r="D461" s="14"/>
      <c r="G461" s="144"/>
      <c r="H461" s="15"/>
      <c r="I461" s="177"/>
    </row>
    <row r="462" ht="20.25" customHeight="1">
      <c r="D462" s="14"/>
      <c r="G462" s="144"/>
      <c r="H462" s="15"/>
      <c r="I462" s="177"/>
    </row>
    <row r="463" ht="20.25" customHeight="1">
      <c r="D463" s="14"/>
      <c r="G463" s="144"/>
      <c r="H463" s="15"/>
      <c r="I463" s="177"/>
    </row>
    <row r="464" ht="20.25" customHeight="1">
      <c r="D464" s="14"/>
      <c r="G464" s="144"/>
      <c r="H464" s="15"/>
      <c r="I464" s="177"/>
    </row>
    <row r="465" ht="20.25" customHeight="1">
      <c r="D465" s="14"/>
      <c r="G465" s="144"/>
      <c r="H465" s="15"/>
      <c r="I465" s="177"/>
    </row>
    <row r="466" ht="20.25" customHeight="1">
      <c r="D466" s="14"/>
      <c r="G466" s="144"/>
      <c r="H466" s="15"/>
      <c r="I466" s="177"/>
    </row>
    <row r="467" ht="20.25" customHeight="1">
      <c r="D467" s="14"/>
      <c r="G467" s="144"/>
      <c r="H467" s="15"/>
      <c r="I467" s="177"/>
    </row>
    <row r="468" ht="20.25" customHeight="1">
      <c r="D468" s="14"/>
      <c r="G468" s="144"/>
      <c r="H468" s="15"/>
      <c r="I468" s="177"/>
    </row>
    <row r="469" ht="20.25" customHeight="1">
      <c r="D469" s="14"/>
      <c r="G469" s="144"/>
      <c r="H469" s="15"/>
      <c r="I469" s="177"/>
    </row>
    <row r="470" ht="20.25" customHeight="1">
      <c r="D470" s="14"/>
      <c r="G470" s="144"/>
      <c r="H470" s="15"/>
      <c r="I470" s="177"/>
    </row>
    <row r="471" ht="20.25" customHeight="1">
      <c r="D471" s="14"/>
      <c r="G471" s="144"/>
      <c r="H471" s="15"/>
      <c r="I471" s="177"/>
    </row>
    <row r="472" ht="20.25" customHeight="1">
      <c r="D472" s="14"/>
      <c r="G472" s="144"/>
      <c r="H472" s="15"/>
      <c r="I472" s="177"/>
    </row>
    <row r="473" ht="20.25" customHeight="1">
      <c r="D473" s="14"/>
      <c r="G473" s="144"/>
      <c r="H473" s="15"/>
      <c r="I473" s="177"/>
    </row>
    <row r="474" ht="20.25" customHeight="1">
      <c r="D474" s="14"/>
      <c r="G474" s="144"/>
      <c r="H474" s="15"/>
      <c r="I474" s="177"/>
    </row>
    <row r="475" ht="20.25" customHeight="1">
      <c r="D475" s="14"/>
      <c r="G475" s="144"/>
      <c r="H475" s="15"/>
      <c r="I475" s="177"/>
    </row>
    <row r="476" ht="20.25" customHeight="1">
      <c r="D476" s="14"/>
      <c r="G476" s="144"/>
      <c r="H476" s="15"/>
      <c r="I476" s="177"/>
    </row>
    <row r="477" ht="20.25" customHeight="1">
      <c r="D477" s="14"/>
      <c r="G477" s="144"/>
      <c r="H477" s="15"/>
      <c r="I477" s="177"/>
    </row>
    <row r="478" ht="20.25" customHeight="1">
      <c r="D478" s="14"/>
      <c r="G478" s="144"/>
      <c r="H478" s="15"/>
      <c r="I478" s="177"/>
    </row>
    <row r="479" ht="20.25" customHeight="1">
      <c r="D479" s="14"/>
      <c r="G479" s="144"/>
      <c r="H479" s="15"/>
      <c r="I479" s="177"/>
    </row>
    <row r="480" ht="20.25" customHeight="1">
      <c r="D480" s="14"/>
      <c r="G480" s="144"/>
      <c r="H480" s="15"/>
      <c r="I480" s="177"/>
    </row>
    <row r="481" ht="20.25" customHeight="1">
      <c r="D481" s="14"/>
      <c r="G481" s="144"/>
      <c r="H481" s="15"/>
      <c r="I481" s="177"/>
    </row>
    <row r="482" ht="20.25" customHeight="1">
      <c r="D482" s="14"/>
      <c r="G482" s="144"/>
      <c r="H482" s="15"/>
      <c r="I482" s="177"/>
    </row>
    <row r="483" ht="20.25" customHeight="1">
      <c r="D483" s="14"/>
      <c r="G483" s="144"/>
      <c r="H483" s="15"/>
      <c r="I483" s="177"/>
    </row>
    <row r="484" ht="20.25" customHeight="1">
      <c r="D484" s="14"/>
      <c r="G484" s="144"/>
      <c r="H484" s="15"/>
      <c r="I484" s="177"/>
    </row>
    <row r="485" ht="20.25" customHeight="1">
      <c r="D485" s="14"/>
      <c r="G485" s="144"/>
      <c r="H485" s="15"/>
      <c r="I485" s="177"/>
    </row>
    <row r="486" ht="20.25" customHeight="1">
      <c r="D486" s="14"/>
      <c r="G486" s="144"/>
      <c r="H486" s="15"/>
      <c r="I486" s="177"/>
    </row>
    <row r="487" ht="20.25" customHeight="1">
      <c r="D487" s="14"/>
      <c r="G487" s="144"/>
      <c r="H487" s="15"/>
      <c r="I487" s="177"/>
    </row>
    <row r="488" ht="20.25" customHeight="1">
      <c r="D488" s="14"/>
      <c r="G488" s="144"/>
      <c r="H488" s="15"/>
      <c r="I488" s="177"/>
    </row>
    <row r="489" ht="20.25" customHeight="1">
      <c r="D489" s="14"/>
      <c r="G489" s="144"/>
      <c r="H489" s="15"/>
      <c r="I489" s="177"/>
    </row>
    <row r="490" ht="20.25" customHeight="1">
      <c r="D490" s="14"/>
      <c r="G490" s="144"/>
      <c r="H490" s="15"/>
      <c r="I490" s="177"/>
    </row>
    <row r="491" ht="20.25" customHeight="1">
      <c r="D491" s="14"/>
      <c r="G491" s="144"/>
      <c r="H491" s="15"/>
      <c r="I491" s="177"/>
    </row>
    <row r="492" ht="20.25" customHeight="1">
      <c r="D492" s="14"/>
      <c r="G492" s="144"/>
      <c r="H492" s="15"/>
      <c r="I492" s="177"/>
    </row>
    <row r="493" ht="20.25" customHeight="1">
      <c r="D493" s="14"/>
      <c r="G493" s="144"/>
      <c r="H493" s="15"/>
      <c r="I493" s="177"/>
    </row>
    <row r="494" ht="20.25" customHeight="1">
      <c r="D494" s="14"/>
      <c r="G494" s="144"/>
      <c r="H494" s="15"/>
      <c r="I494" s="177"/>
    </row>
    <row r="495" ht="20.25" customHeight="1">
      <c r="D495" s="14"/>
      <c r="G495" s="144"/>
      <c r="H495" s="15"/>
      <c r="I495" s="177"/>
    </row>
    <row r="496" ht="20.25" customHeight="1">
      <c r="D496" s="14"/>
      <c r="G496" s="144"/>
      <c r="H496" s="15"/>
      <c r="I496" s="177"/>
    </row>
    <row r="497" ht="20.25" customHeight="1">
      <c r="D497" s="14"/>
      <c r="G497" s="144"/>
      <c r="H497" s="15"/>
      <c r="I497" s="177"/>
    </row>
    <row r="498" ht="20.25" customHeight="1">
      <c r="D498" s="14"/>
      <c r="G498" s="144"/>
      <c r="H498" s="15"/>
      <c r="I498" s="177"/>
    </row>
    <row r="499" ht="20.25" customHeight="1">
      <c r="D499" s="14"/>
      <c r="G499" s="144"/>
      <c r="H499" s="15"/>
      <c r="I499" s="177"/>
    </row>
    <row r="500" ht="20.25" customHeight="1">
      <c r="D500" s="14"/>
      <c r="G500" s="144"/>
      <c r="H500" s="15"/>
      <c r="I500" s="177"/>
    </row>
    <row r="501" ht="20.25" customHeight="1">
      <c r="D501" s="14"/>
      <c r="G501" s="144"/>
      <c r="H501" s="15"/>
      <c r="I501" s="177"/>
    </row>
    <row r="502" ht="20.25" customHeight="1">
      <c r="D502" s="14"/>
      <c r="G502" s="144"/>
      <c r="H502" s="15"/>
      <c r="I502" s="177"/>
    </row>
    <row r="503" ht="20.25" customHeight="1">
      <c r="D503" s="14"/>
      <c r="G503" s="144"/>
      <c r="H503" s="15"/>
      <c r="I503" s="177"/>
    </row>
    <row r="504" ht="20.25" customHeight="1">
      <c r="D504" s="14"/>
      <c r="G504" s="144"/>
      <c r="H504" s="15"/>
      <c r="I504" s="177"/>
    </row>
    <row r="505" ht="20.25" customHeight="1">
      <c r="D505" s="14"/>
      <c r="G505" s="144"/>
      <c r="H505" s="15"/>
      <c r="I505" s="177"/>
    </row>
    <row r="506" ht="20.25" customHeight="1">
      <c r="D506" s="14"/>
      <c r="G506" s="144"/>
      <c r="H506" s="15"/>
      <c r="I506" s="177"/>
    </row>
    <row r="507" ht="20.25" customHeight="1">
      <c r="D507" s="14"/>
      <c r="G507" s="144"/>
      <c r="H507" s="15"/>
      <c r="I507" s="177"/>
    </row>
    <row r="508" ht="20.25" customHeight="1">
      <c r="D508" s="14"/>
      <c r="G508" s="144"/>
      <c r="H508" s="15"/>
      <c r="I508" s="177"/>
    </row>
    <row r="509" ht="20.25" customHeight="1">
      <c r="D509" s="14"/>
      <c r="G509" s="144"/>
      <c r="H509" s="15"/>
      <c r="I509" s="177"/>
    </row>
    <row r="510" ht="20.25" customHeight="1">
      <c r="D510" s="14"/>
      <c r="G510" s="144"/>
      <c r="H510" s="15"/>
      <c r="I510" s="177"/>
    </row>
    <row r="511" ht="20.25" customHeight="1">
      <c r="D511" s="14"/>
      <c r="G511" s="144"/>
      <c r="H511" s="15"/>
      <c r="I511" s="177"/>
    </row>
    <row r="512" ht="20.25" customHeight="1">
      <c r="D512" s="14"/>
      <c r="G512" s="144"/>
      <c r="H512" s="15"/>
      <c r="I512" s="177"/>
    </row>
    <row r="513" ht="20.25" customHeight="1">
      <c r="D513" s="14"/>
      <c r="G513" s="144"/>
      <c r="H513" s="15"/>
      <c r="I513" s="177"/>
    </row>
    <row r="514" ht="20.25" customHeight="1">
      <c r="D514" s="14"/>
      <c r="G514" s="144"/>
      <c r="H514" s="15"/>
      <c r="I514" s="177"/>
    </row>
    <row r="515" ht="20.25" customHeight="1">
      <c r="D515" s="14"/>
      <c r="G515" s="144"/>
      <c r="H515" s="15"/>
      <c r="I515" s="177"/>
    </row>
    <row r="516" ht="20.25" customHeight="1">
      <c r="D516" s="14"/>
      <c r="G516" s="144"/>
      <c r="H516" s="15"/>
      <c r="I516" s="177"/>
    </row>
    <row r="517" ht="20.25" customHeight="1">
      <c r="D517" s="14"/>
      <c r="G517" s="144"/>
      <c r="H517" s="15"/>
      <c r="I517" s="177"/>
    </row>
    <row r="518" ht="20.25" customHeight="1">
      <c r="D518" s="14"/>
      <c r="G518" s="144"/>
      <c r="H518" s="15"/>
      <c r="I518" s="177"/>
    </row>
    <row r="519" ht="20.25" customHeight="1">
      <c r="D519" s="14"/>
      <c r="G519" s="144"/>
      <c r="H519" s="15"/>
      <c r="I519" s="177"/>
    </row>
    <row r="520" ht="20.25" customHeight="1">
      <c r="D520" s="14"/>
      <c r="G520" s="144"/>
      <c r="H520" s="15"/>
      <c r="I520" s="177"/>
    </row>
    <row r="521" ht="20.25" customHeight="1">
      <c r="D521" s="14"/>
      <c r="G521" s="144"/>
      <c r="H521" s="15"/>
      <c r="I521" s="177"/>
    </row>
    <row r="522" ht="20.25" customHeight="1">
      <c r="D522" s="14"/>
      <c r="G522" s="144"/>
      <c r="H522" s="15"/>
      <c r="I522" s="177"/>
    </row>
    <row r="523" ht="20.25" customHeight="1">
      <c r="D523" s="14"/>
      <c r="G523" s="144"/>
      <c r="H523" s="15"/>
      <c r="I523" s="177"/>
    </row>
    <row r="524" ht="20.25" customHeight="1">
      <c r="D524" s="14"/>
      <c r="G524" s="144"/>
      <c r="H524" s="15"/>
      <c r="I524" s="177"/>
    </row>
    <row r="525" ht="20.25" customHeight="1">
      <c r="D525" s="14"/>
      <c r="G525" s="144"/>
      <c r="H525" s="15"/>
      <c r="I525" s="177"/>
    </row>
    <row r="526" ht="20.25" customHeight="1">
      <c r="D526" s="14"/>
      <c r="G526" s="144"/>
      <c r="H526" s="15"/>
      <c r="I526" s="177"/>
    </row>
    <row r="527" ht="20.25" customHeight="1">
      <c r="D527" s="14"/>
      <c r="G527" s="144"/>
      <c r="H527" s="15"/>
      <c r="I527" s="177"/>
    </row>
    <row r="528" ht="20.25" customHeight="1">
      <c r="D528" s="14"/>
      <c r="G528" s="144"/>
      <c r="H528" s="15"/>
      <c r="I528" s="177"/>
    </row>
    <row r="529" ht="20.25" customHeight="1">
      <c r="D529" s="14"/>
      <c r="G529" s="144"/>
      <c r="H529" s="15"/>
      <c r="I529" s="177"/>
    </row>
    <row r="530" ht="20.25" customHeight="1">
      <c r="D530" s="14"/>
      <c r="G530" s="144"/>
      <c r="H530" s="15"/>
      <c r="I530" s="177"/>
    </row>
    <row r="531" ht="20.25" customHeight="1">
      <c r="D531" s="14"/>
      <c r="G531" s="144"/>
      <c r="H531" s="15"/>
      <c r="I531" s="177"/>
    </row>
    <row r="532" ht="20.25" customHeight="1">
      <c r="D532" s="14"/>
      <c r="G532" s="144"/>
      <c r="H532" s="15"/>
      <c r="I532" s="177"/>
    </row>
    <row r="533" ht="20.25" customHeight="1">
      <c r="D533" s="14"/>
      <c r="G533" s="144"/>
      <c r="H533" s="15"/>
      <c r="I533" s="177"/>
    </row>
    <row r="534" ht="20.25" customHeight="1">
      <c r="D534" s="14"/>
      <c r="G534" s="144"/>
      <c r="H534" s="15"/>
      <c r="I534" s="177"/>
    </row>
    <row r="535" ht="20.25" customHeight="1">
      <c r="D535" s="14"/>
      <c r="G535" s="144"/>
      <c r="H535" s="15"/>
      <c r="I535" s="177"/>
    </row>
    <row r="536" ht="20.25" customHeight="1">
      <c r="D536" s="14"/>
      <c r="G536" s="144"/>
      <c r="H536" s="15"/>
      <c r="I536" s="177"/>
    </row>
    <row r="537" ht="20.25" customHeight="1">
      <c r="D537" s="14"/>
      <c r="G537" s="144"/>
      <c r="H537" s="15"/>
      <c r="I537" s="177"/>
    </row>
    <row r="538" ht="20.25" customHeight="1">
      <c r="D538" s="14"/>
      <c r="G538" s="144"/>
      <c r="H538" s="15"/>
      <c r="I538" s="177"/>
    </row>
    <row r="539" ht="20.25" customHeight="1">
      <c r="D539" s="14"/>
      <c r="G539" s="144"/>
      <c r="H539" s="15"/>
      <c r="I539" s="177"/>
    </row>
    <row r="540" ht="20.25" customHeight="1">
      <c r="D540" s="14"/>
      <c r="G540" s="144"/>
      <c r="H540" s="15"/>
      <c r="I540" s="177"/>
    </row>
    <row r="541" ht="20.25" customHeight="1">
      <c r="D541" s="14"/>
      <c r="G541" s="144"/>
      <c r="H541" s="15"/>
      <c r="I541" s="177"/>
    </row>
    <row r="542" ht="20.25" customHeight="1">
      <c r="D542" s="14"/>
      <c r="G542" s="144"/>
      <c r="H542" s="15"/>
      <c r="I542" s="177"/>
    </row>
    <row r="543" ht="20.25" customHeight="1">
      <c r="D543" s="14"/>
      <c r="G543" s="144"/>
      <c r="H543" s="15"/>
      <c r="I543" s="177"/>
    </row>
    <row r="544" ht="20.25" customHeight="1">
      <c r="D544" s="14"/>
      <c r="G544" s="144"/>
      <c r="H544" s="15"/>
      <c r="I544" s="177"/>
    </row>
    <row r="545" ht="20.25" customHeight="1">
      <c r="D545" s="14"/>
      <c r="G545" s="144"/>
      <c r="H545" s="15"/>
      <c r="I545" s="177"/>
    </row>
    <row r="546" ht="20.25" customHeight="1">
      <c r="D546" s="14"/>
      <c r="G546" s="144"/>
      <c r="H546" s="15"/>
      <c r="I546" s="177"/>
    </row>
    <row r="547" ht="20.25" customHeight="1">
      <c r="D547" s="14"/>
      <c r="G547" s="144"/>
      <c r="H547" s="15"/>
      <c r="I547" s="177"/>
    </row>
    <row r="548" ht="20.25" customHeight="1">
      <c r="D548" s="14"/>
      <c r="G548" s="144"/>
      <c r="H548" s="15"/>
      <c r="I548" s="177"/>
    </row>
    <row r="549" ht="20.25" customHeight="1">
      <c r="D549" s="14"/>
      <c r="G549" s="144"/>
      <c r="H549" s="15"/>
      <c r="I549" s="177"/>
    </row>
    <row r="550" ht="20.25" customHeight="1">
      <c r="D550" s="14"/>
      <c r="G550" s="144"/>
      <c r="H550" s="15"/>
      <c r="I550" s="177"/>
    </row>
    <row r="551" ht="20.25" customHeight="1">
      <c r="D551" s="14"/>
      <c r="G551" s="144"/>
      <c r="H551" s="15"/>
      <c r="I551" s="177"/>
    </row>
    <row r="552" ht="20.25" customHeight="1">
      <c r="D552" s="14"/>
      <c r="G552" s="144"/>
      <c r="H552" s="15"/>
      <c r="I552" s="177"/>
    </row>
    <row r="553" ht="20.25" customHeight="1">
      <c r="D553" s="14"/>
      <c r="G553" s="144"/>
      <c r="H553" s="15"/>
      <c r="I553" s="177"/>
    </row>
    <row r="554" ht="20.25" customHeight="1">
      <c r="D554" s="14"/>
      <c r="G554" s="144"/>
      <c r="H554" s="15"/>
      <c r="I554" s="177"/>
    </row>
    <row r="555" ht="20.25" customHeight="1">
      <c r="D555" s="14"/>
      <c r="G555" s="144"/>
      <c r="H555" s="15"/>
      <c r="I555" s="177"/>
    </row>
    <row r="556" ht="20.25" customHeight="1">
      <c r="D556" s="14"/>
      <c r="G556" s="144"/>
      <c r="H556" s="15"/>
      <c r="I556" s="177"/>
    </row>
    <row r="557" ht="20.25" customHeight="1">
      <c r="D557" s="14"/>
      <c r="G557" s="144"/>
      <c r="H557" s="15"/>
      <c r="I557" s="177"/>
    </row>
    <row r="558" ht="20.25" customHeight="1">
      <c r="D558" s="14"/>
      <c r="G558" s="144"/>
      <c r="H558" s="15"/>
      <c r="I558" s="177"/>
    </row>
    <row r="559" ht="20.25" customHeight="1">
      <c r="D559" s="14"/>
      <c r="G559" s="144"/>
      <c r="H559" s="15"/>
      <c r="I559" s="177"/>
    </row>
    <row r="560" ht="20.25" customHeight="1">
      <c r="D560" s="14"/>
      <c r="G560" s="144"/>
      <c r="H560" s="15"/>
      <c r="I560" s="177"/>
    </row>
    <row r="561" ht="20.25" customHeight="1">
      <c r="D561" s="14"/>
      <c r="G561" s="144"/>
      <c r="H561" s="15"/>
      <c r="I561" s="177"/>
    </row>
    <row r="562" ht="20.25" customHeight="1">
      <c r="D562" s="14"/>
      <c r="G562" s="144"/>
      <c r="H562" s="15"/>
      <c r="I562" s="177"/>
    </row>
    <row r="563" ht="20.25" customHeight="1">
      <c r="D563" s="14"/>
      <c r="G563" s="144"/>
      <c r="H563" s="15"/>
      <c r="I563" s="177"/>
    </row>
    <row r="564" ht="20.25" customHeight="1">
      <c r="D564" s="14"/>
      <c r="G564" s="144"/>
      <c r="H564" s="15"/>
      <c r="I564" s="177"/>
    </row>
    <row r="565" ht="20.25" customHeight="1">
      <c r="D565" s="14"/>
      <c r="G565" s="144"/>
      <c r="H565" s="15"/>
      <c r="I565" s="177"/>
    </row>
    <row r="566" ht="20.25" customHeight="1">
      <c r="D566" s="14"/>
      <c r="G566" s="144"/>
      <c r="H566" s="15"/>
      <c r="I566" s="177"/>
    </row>
    <row r="567" ht="20.25" customHeight="1">
      <c r="D567" s="14"/>
      <c r="G567" s="144"/>
      <c r="H567" s="15"/>
      <c r="I567" s="177"/>
    </row>
    <row r="568" ht="20.25" customHeight="1">
      <c r="D568" s="14"/>
      <c r="G568" s="144"/>
      <c r="H568" s="15"/>
      <c r="I568" s="177"/>
    </row>
    <row r="569" ht="20.25" customHeight="1">
      <c r="D569" s="14"/>
      <c r="G569" s="144"/>
      <c r="H569" s="15"/>
      <c r="I569" s="177"/>
    </row>
    <row r="570" ht="20.25" customHeight="1">
      <c r="D570" s="14"/>
      <c r="G570" s="144"/>
      <c r="H570" s="15"/>
      <c r="I570" s="177"/>
    </row>
    <row r="571" ht="20.25" customHeight="1">
      <c r="D571" s="14"/>
      <c r="G571" s="144"/>
      <c r="H571" s="15"/>
      <c r="I571" s="177"/>
    </row>
    <row r="572" ht="20.25" customHeight="1">
      <c r="D572" s="14"/>
      <c r="G572" s="144"/>
      <c r="H572" s="15"/>
      <c r="I572" s="177"/>
    </row>
    <row r="573" ht="20.25" customHeight="1">
      <c r="D573" s="14"/>
      <c r="G573" s="144"/>
      <c r="H573" s="15"/>
      <c r="I573" s="177"/>
    </row>
    <row r="574" ht="20.25" customHeight="1">
      <c r="D574" s="14"/>
      <c r="G574" s="144"/>
      <c r="H574" s="15"/>
      <c r="I574" s="177"/>
    </row>
    <row r="575" ht="20.25" customHeight="1">
      <c r="D575" s="14"/>
      <c r="G575" s="144"/>
      <c r="H575" s="15"/>
      <c r="I575" s="177"/>
    </row>
    <row r="576" ht="20.25" customHeight="1">
      <c r="D576" s="14"/>
      <c r="G576" s="144"/>
      <c r="H576" s="15"/>
      <c r="I576" s="177"/>
    </row>
    <row r="577" ht="20.25" customHeight="1">
      <c r="D577" s="14"/>
      <c r="G577" s="144"/>
      <c r="H577" s="15"/>
      <c r="I577" s="177"/>
    </row>
    <row r="578" ht="20.25" customHeight="1">
      <c r="D578" s="14"/>
      <c r="G578" s="144"/>
      <c r="H578" s="15"/>
      <c r="I578" s="177"/>
    </row>
    <row r="579" ht="20.25" customHeight="1">
      <c r="D579" s="14"/>
      <c r="G579" s="144"/>
      <c r="H579" s="15"/>
      <c r="I579" s="177"/>
    </row>
    <row r="580" ht="20.25" customHeight="1">
      <c r="D580" s="14"/>
      <c r="G580" s="144"/>
      <c r="H580" s="15"/>
      <c r="I580" s="177"/>
    </row>
    <row r="581" ht="20.25" customHeight="1">
      <c r="D581" s="14"/>
      <c r="G581" s="144"/>
      <c r="H581" s="15"/>
      <c r="I581" s="177"/>
    </row>
    <row r="582" ht="20.25" customHeight="1">
      <c r="D582" s="14"/>
      <c r="G582" s="144"/>
      <c r="H582" s="15"/>
      <c r="I582" s="177"/>
    </row>
    <row r="583" ht="20.25" customHeight="1">
      <c r="D583" s="14"/>
      <c r="G583" s="144"/>
      <c r="H583" s="15"/>
      <c r="I583" s="177"/>
    </row>
    <row r="584" ht="20.25" customHeight="1">
      <c r="D584" s="14"/>
      <c r="G584" s="144"/>
      <c r="H584" s="15"/>
      <c r="I584" s="177"/>
    </row>
    <row r="585" ht="20.25" customHeight="1">
      <c r="D585" s="14"/>
      <c r="G585" s="144"/>
      <c r="H585" s="15"/>
      <c r="I585" s="177"/>
    </row>
    <row r="586" ht="20.25" customHeight="1">
      <c r="D586" s="14"/>
      <c r="G586" s="144"/>
      <c r="H586" s="15"/>
      <c r="I586" s="177"/>
    </row>
    <row r="587" ht="20.25" customHeight="1">
      <c r="D587" s="14"/>
      <c r="G587" s="144"/>
      <c r="H587" s="15"/>
      <c r="I587" s="177"/>
    </row>
    <row r="588" ht="20.25" customHeight="1">
      <c r="D588" s="14"/>
      <c r="G588" s="144"/>
      <c r="H588" s="15"/>
      <c r="I588" s="177"/>
    </row>
    <row r="589" ht="20.25" customHeight="1">
      <c r="D589" s="14"/>
      <c r="G589" s="144"/>
      <c r="H589" s="15"/>
      <c r="I589" s="177"/>
    </row>
    <row r="590" ht="20.25" customHeight="1">
      <c r="D590" s="14"/>
      <c r="G590" s="144"/>
      <c r="H590" s="15"/>
      <c r="I590" s="177"/>
    </row>
    <row r="591" ht="20.25" customHeight="1">
      <c r="D591" s="14"/>
      <c r="G591" s="144"/>
      <c r="H591" s="15"/>
      <c r="I591" s="177"/>
    </row>
    <row r="592" ht="20.25" customHeight="1">
      <c r="D592" s="14"/>
      <c r="G592" s="144"/>
      <c r="H592" s="15"/>
      <c r="I592" s="177"/>
    </row>
    <row r="593" ht="20.25" customHeight="1">
      <c r="D593" s="14"/>
      <c r="G593" s="144"/>
      <c r="H593" s="15"/>
      <c r="I593" s="177"/>
    </row>
    <row r="594" ht="20.25" customHeight="1">
      <c r="D594" s="14"/>
      <c r="G594" s="144"/>
      <c r="H594" s="15"/>
      <c r="I594" s="177"/>
    </row>
    <row r="595" ht="20.25" customHeight="1">
      <c r="D595" s="14"/>
      <c r="G595" s="144"/>
      <c r="H595" s="15"/>
      <c r="I595" s="177"/>
    </row>
    <row r="596" ht="20.25" customHeight="1">
      <c r="D596" s="14"/>
      <c r="G596" s="144"/>
      <c r="H596" s="15"/>
      <c r="I596" s="177"/>
    </row>
    <row r="597" ht="20.25" customHeight="1">
      <c r="D597" s="14"/>
      <c r="G597" s="144"/>
      <c r="H597" s="15"/>
      <c r="I597" s="177"/>
    </row>
    <row r="598" ht="20.25" customHeight="1">
      <c r="D598" s="14"/>
      <c r="G598" s="144"/>
      <c r="H598" s="15"/>
      <c r="I598" s="177"/>
    </row>
    <row r="599" ht="20.25" customHeight="1">
      <c r="D599" s="14"/>
      <c r="G599" s="144"/>
      <c r="H599" s="15"/>
      <c r="I599" s="177"/>
    </row>
    <row r="600" ht="20.25" customHeight="1">
      <c r="D600" s="14"/>
      <c r="G600" s="144"/>
      <c r="H600" s="15"/>
      <c r="I600" s="177"/>
    </row>
    <row r="601" ht="20.25" customHeight="1">
      <c r="D601" s="14"/>
      <c r="G601" s="144"/>
      <c r="H601" s="15"/>
      <c r="I601" s="177"/>
    </row>
    <row r="602" ht="20.25" customHeight="1">
      <c r="D602" s="14"/>
      <c r="G602" s="144"/>
      <c r="H602" s="15"/>
      <c r="I602" s="177"/>
    </row>
    <row r="603" ht="20.25" customHeight="1">
      <c r="D603" s="14"/>
      <c r="G603" s="144"/>
      <c r="H603" s="15"/>
      <c r="I603" s="177"/>
    </row>
    <row r="604" ht="20.25" customHeight="1">
      <c r="D604" s="14"/>
      <c r="G604" s="144"/>
      <c r="H604" s="15"/>
      <c r="I604" s="177"/>
    </row>
    <row r="605" ht="20.25" customHeight="1">
      <c r="D605" s="14"/>
      <c r="G605" s="144"/>
      <c r="H605" s="15"/>
      <c r="I605" s="177"/>
    </row>
    <row r="606" ht="20.25" customHeight="1">
      <c r="D606" s="14"/>
      <c r="G606" s="144"/>
      <c r="H606" s="15"/>
      <c r="I606" s="177"/>
    </row>
    <row r="607" ht="20.25" customHeight="1">
      <c r="D607" s="14"/>
      <c r="G607" s="144"/>
      <c r="H607" s="15"/>
      <c r="I607" s="177"/>
    </row>
    <row r="608" ht="20.25" customHeight="1">
      <c r="D608" s="14"/>
      <c r="G608" s="144"/>
      <c r="H608" s="15"/>
      <c r="I608" s="177"/>
    </row>
    <row r="609" ht="20.25" customHeight="1">
      <c r="D609" s="14"/>
      <c r="G609" s="144"/>
      <c r="H609" s="15"/>
      <c r="I609" s="177"/>
    </row>
    <row r="610" ht="20.25" customHeight="1">
      <c r="D610" s="14"/>
      <c r="G610" s="144"/>
      <c r="H610" s="15"/>
      <c r="I610" s="177"/>
    </row>
    <row r="611" ht="20.25" customHeight="1">
      <c r="D611" s="14"/>
      <c r="G611" s="144"/>
      <c r="H611" s="15"/>
      <c r="I611" s="177"/>
    </row>
    <row r="612" ht="20.25" customHeight="1">
      <c r="D612" s="14"/>
      <c r="G612" s="144"/>
      <c r="H612" s="15"/>
      <c r="I612" s="177"/>
    </row>
    <row r="613" ht="20.25" customHeight="1">
      <c r="D613" s="14"/>
      <c r="G613" s="144"/>
      <c r="H613" s="15"/>
      <c r="I613" s="177"/>
    </row>
    <row r="614" ht="20.25" customHeight="1">
      <c r="D614" s="14"/>
      <c r="G614" s="144"/>
      <c r="H614" s="15"/>
      <c r="I614" s="177"/>
    </row>
    <row r="615" ht="20.25" customHeight="1">
      <c r="D615" s="14"/>
      <c r="G615" s="144"/>
      <c r="H615" s="15"/>
      <c r="I615" s="177"/>
    </row>
    <row r="616" ht="20.25" customHeight="1">
      <c r="D616" s="14"/>
      <c r="G616" s="144"/>
      <c r="H616" s="15"/>
      <c r="I616" s="177"/>
    </row>
    <row r="617" ht="20.25" customHeight="1">
      <c r="D617" s="14"/>
      <c r="G617" s="144"/>
      <c r="H617" s="15"/>
      <c r="I617" s="177"/>
    </row>
    <row r="618" ht="20.25" customHeight="1">
      <c r="D618" s="14"/>
      <c r="G618" s="144"/>
      <c r="H618" s="15"/>
      <c r="I618" s="177"/>
    </row>
    <row r="619" ht="20.25" customHeight="1">
      <c r="D619" s="14"/>
      <c r="G619" s="144"/>
      <c r="H619" s="15"/>
      <c r="I619" s="177"/>
    </row>
    <row r="620" ht="20.25" customHeight="1">
      <c r="D620" s="14"/>
      <c r="G620" s="144"/>
      <c r="H620" s="15"/>
      <c r="I620" s="177"/>
    </row>
    <row r="621" ht="20.25" customHeight="1">
      <c r="D621" s="14"/>
      <c r="G621" s="144"/>
      <c r="H621" s="15"/>
      <c r="I621" s="177"/>
    </row>
    <row r="622" ht="20.25" customHeight="1">
      <c r="D622" s="14"/>
      <c r="G622" s="144"/>
      <c r="H622" s="15"/>
      <c r="I622" s="177"/>
    </row>
    <row r="623" ht="20.25" customHeight="1">
      <c r="D623" s="14"/>
      <c r="G623" s="144"/>
      <c r="H623" s="15"/>
      <c r="I623" s="177"/>
    </row>
    <row r="624" ht="20.25" customHeight="1">
      <c r="D624" s="14"/>
      <c r="G624" s="144"/>
      <c r="H624" s="15"/>
      <c r="I624" s="177"/>
    </row>
    <row r="625" ht="20.25" customHeight="1">
      <c r="D625" s="14"/>
      <c r="G625" s="144"/>
      <c r="H625" s="15"/>
      <c r="I625" s="177"/>
    </row>
    <row r="626" ht="20.25" customHeight="1">
      <c r="D626" s="14"/>
      <c r="G626" s="144"/>
      <c r="H626" s="15"/>
      <c r="I626" s="177"/>
    </row>
    <row r="627" ht="20.25" customHeight="1">
      <c r="D627" s="14"/>
      <c r="G627" s="144"/>
      <c r="H627" s="15"/>
      <c r="I627" s="177"/>
    </row>
    <row r="628" ht="20.25" customHeight="1">
      <c r="D628" s="14"/>
      <c r="G628" s="144"/>
      <c r="H628" s="15"/>
      <c r="I628" s="177"/>
    </row>
    <row r="629" ht="20.25" customHeight="1">
      <c r="D629" s="14"/>
      <c r="G629" s="144"/>
      <c r="H629" s="15"/>
      <c r="I629" s="177"/>
    </row>
    <row r="630" ht="20.25" customHeight="1">
      <c r="D630" s="14"/>
      <c r="G630" s="144"/>
      <c r="H630" s="15"/>
      <c r="I630" s="177"/>
    </row>
    <row r="631" ht="20.25" customHeight="1">
      <c r="D631" s="14"/>
      <c r="G631" s="144"/>
      <c r="H631" s="15"/>
      <c r="I631" s="177"/>
    </row>
    <row r="632" ht="20.25" customHeight="1">
      <c r="D632" s="14"/>
      <c r="G632" s="144"/>
      <c r="H632" s="15"/>
      <c r="I632" s="177"/>
    </row>
    <row r="633" ht="20.25" customHeight="1">
      <c r="D633" s="14"/>
      <c r="G633" s="144"/>
      <c r="H633" s="15"/>
      <c r="I633" s="177"/>
    </row>
    <row r="634" ht="20.25" customHeight="1">
      <c r="D634" s="14"/>
      <c r="G634" s="144"/>
      <c r="H634" s="15"/>
      <c r="I634" s="177"/>
    </row>
    <row r="635" ht="20.25" customHeight="1">
      <c r="D635" s="14"/>
      <c r="G635" s="144"/>
      <c r="H635" s="15"/>
      <c r="I635" s="177"/>
    </row>
    <row r="636" ht="20.25" customHeight="1">
      <c r="D636" s="14"/>
      <c r="G636" s="144"/>
      <c r="H636" s="15"/>
      <c r="I636" s="177"/>
    </row>
    <row r="637" ht="20.25" customHeight="1">
      <c r="D637" s="14"/>
      <c r="G637" s="144"/>
      <c r="H637" s="15"/>
      <c r="I637" s="177"/>
    </row>
    <row r="638" ht="20.25" customHeight="1">
      <c r="D638" s="14"/>
      <c r="G638" s="144"/>
      <c r="H638" s="15"/>
      <c r="I638" s="177"/>
    </row>
    <row r="639" ht="20.25" customHeight="1">
      <c r="D639" s="14"/>
      <c r="G639" s="144"/>
      <c r="H639" s="15"/>
      <c r="I639" s="177"/>
    </row>
    <row r="640" ht="20.25" customHeight="1">
      <c r="D640" s="14"/>
      <c r="G640" s="144"/>
      <c r="H640" s="15"/>
      <c r="I640" s="177"/>
    </row>
    <row r="641" ht="20.25" customHeight="1">
      <c r="D641" s="14"/>
      <c r="G641" s="144"/>
      <c r="H641" s="15"/>
      <c r="I641" s="177"/>
    </row>
    <row r="642" ht="20.25" customHeight="1">
      <c r="D642" s="14"/>
      <c r="G642" s="144"/>
      <c r="H642" s="15"/>
      <c r="I642" s="177"/>
    </row>
    <row r="643" ht="20.25" customHeight="1">
      <c r="D643" s="14"/>
      <c r="G643" s="144"/>
      <c r="H643" s="15"/>
      <c r="I643" s="177"/>
    </row>
    <row r="644" ht="20.25" customHeight="1">
      <c r="D644" s="14"/>
      <c r="G644" s="144"/>
      <c r="H644" s="15"/>
      <c r="I644" s="177"/>
    </row>
    <row r="645" ht="20.25" customHeight="1">
      <c r="D645" s="14"/>
      <c r="G645" s="144"/>
      <c r="H645" s="15"/>
      <c r="I645" s="177"/>
    </row>
    <row r="646" ht="20.25" customHeight="1">
      <c r="D646" s="14"/>
      <c r="G646" s="144"/>
      <c r="H646" s="15"/>
      <c r="I646" s="177"/>
    </row>
    <row r="647" ht="20.25" customHeight="1">
      <c r="D647" s="14"/>
      <c r="G647" s="144"/>
      <c r="H647" s="15"/>
      <c r="I647" s="177"/>
    </row>
    <row r="648" ht="20.25" customHeight="1">
      <c r="D648" s="14"/>
      <c r="G648" s="144"/>
      <c r="H648" s="15"/>
      <c r="I648" s="177"/>
    </row>
    <row r="649" ht="20.25" customHeight="1">
      <c r="D649" s="14"/>
      <c r="G649" s="144"/>
      <c r="H649" s="15"/>
      <c r="I649" s="177"/>
    </row>
    <row r="650" ht="20.25" customHeight="1">
      <c r="D650" s="14"/>
      <c r="G650" s="144"/>
      <c r="H650" s="15"/>
      <c r="I650" s="177"/>
    </row>
    <row r="651" ht="20.25" customHeight="1">
      <c r="D651" s="14"/>
      <c r="G651" s="144"/>
      <c r="H651" s="15"/>
      <c r="I651" s="177"/>
    </row>
    <row r="652" ht="20.25" customHeight="1">
      <c r="D652" s="14"/>
      <c r="G652" s="144"/>
      <c r="H652" s="15"/>
      <c r="I652" s="177"/>
    </row>
    <row r="653" ht="20.25" customHeight="1">
      <c r="D653" s="14"/>
      <c r="G653" s="144"/>
      <c r="H653" s="15"/>
      <c r="I653" s="177"/>
    </row>
    <row r="654" ht="20.25" customHeight="1">
      <c r="D654" s="14"/>
      <c r="G654" s="144"/>
      <c r="H654" s="15"/>
      <c r="I654" s="177"/>
    </row>
    <row r="655" ht="20.25" customHeight="1">
      <c r="D655" s="14"/>
      <c r="G655" s="144"/>
      <c r="H655" s="15"/>
      <c r="I655" s="177"/>
    </row>
    <row r="656" ht="20.25" customHeight="1">
      <c r="D656" s="14"/>
      <c r="G656" s="144"/>
      <c r="H656" s="15"/>
      <c r="I656" s="177"/>
    </row>
    <row r="657" ht="20.25" customHeight="1">
      <c r="D657" s="14"/>
      <c r="G657" s="144"/>
      <c r="H657" s="15"/>
      <c r="I657" s="177"/>
    </row>
    <row r="658" ht="20.25" customHeight="1">
      <c r="D658" s="14"/>
      <c r="G658" s="144"/>
      <c r="H658" s="15"/>
      <c r="I658" s="177"/>
    </row>
    <row r="659" ht="20.25" customHeight="1">
      <c r="D659" s="14"/>
      <c r="G659" s="144"/>
      <c r="H659" s="15"/>
      <c r="I659" s="177"/>
    </row>
    <row r="660" ht="20.25" customHeight="1">
      <c r="D660" s="14"/>
      <c r="G660" s="144"/>
      <c r="H660" s="15"/>
      <c r="I660" s="177"/>
    </row>
    <row r="661" ht="20.25" customHeight="1">
      <c r="D661" s="14"/>
      <c r="G661" s="144"/>
      <c r="H661" s="15"/>
      <c r="I661" s="177"/>
    </row>
    <row r="662" ht="20.25" customHeight="1">
      <c r="D662" s="14"/>
      <c r="G662" s="144"/>
      <c r="H662" s="15"/>
      <c r="I662" s="177"/>
    </row>
    <row r="663" ht="20.25" customHeight="1">
      <c r="D663" s="14"/>
      <c r="G663" s="144"/>
      <c r="H663" s="15"/>
      <c r="I663" s="177"/>
    </row>
    <row r="664" ht="20.25" customHeight="1">
      <c r="D664" s="14"/>
      <c r="G664" s="144"/>
      <c r="H664" s="15"/>
      <c r="I664" s="177"/>
    </row>
    <row r="665" ht="20.25" customHeight="1">
      <c r="D665" s="14"/>
      <c r="G665" s="144"/>
      <c r="H665" s="15"/>
      <c r="I665" s="177"/>
    </row>
    <row r="666" ht="20.25" customHeight="1">
      <c r="D666" s="14"/>
      <c r="G666" s="144"/>
      <c r="H666" s="15"/>
      <c r="I666" s="177"/>
    </row>
    <row r="667" ht="20.25" customHeight="1">
      <c r="D667" s="14"/>
      <c r="G667" s="144"/>
      <c r="H667" s="15"/>
      <c r="I667" s="177"/>
    </row>
    <row r="668" ht="20.25" customHeight="1">
      <c r="D668" s="14"/>
      <c r="G668" s="144"/>
      <c r="H668" s="15"/>
      <c r="I668" s="177"/>
    </row>
    <row r="669" ht="20.25" customHeight="1">
      <c r="D669" s="14"/>
      <c r="G669" s="144"/>
      <c r="H669" s="15"/>
      <c r="I669" s="177"/>
    </row>
    <row r="670" ht="20.25" customHeight="1">
      <c r="D670" s="14"/>
      <c r="G670" s="144"/>
      <c r="H670" s="15"/>
      <c r="I670" s="177"/>
    </row>
    <row r="671" ht="20.25" customHeight="1">
      <c r="D671" s="14"/>
      <c r="G671" s="144"/>
      <c r="H671" s="15"/>
      <c r="I671" s="177"/>
    </row>
    <row r="672" ht="20.25" customHeight="1">
      <c r="D672" s="14"/>
      <c r="G672" s="144"/>
      <c r="H672" s="15"/>
      <c r="I672" s="177"/>
    </row>
    <row r="673" ht="20.25" customHeight="1">
      <c r="D673" s="14"/>
      <c r="G673" s="144"/>
      <c r="H673" s="15"/>
      <c r="I673" s="177"/>
    </row>
    <row r="674" ht="20.25" customHeight="1">
      <c r="D674" s="14"/>
      <c r="G674" s="144"/>
      <c r="H674" s="15"/>
      <c r="I674" s="177"/>
    </row>
    <row r="675" ht="20.25" customHeight="1">
      <c r="D675" s="14"/>
      <c r="G675" s="144"/>
      <c r="H675" s="15"/>
      <c r="I675" s="177"/>
    </row>
    <row r="676" ht="20.25" customHeight="1">
      <c r="D676" s="14"/>
      <c r="G676" s="144"/>
      <c r="H676" s="15"/>
      <c r="I676" s="177"/>
    </row>
    <row r="677" ht="20.25" customHeight="1">
      <c r="D677" s="14"/>
      <c r="G677" s="144"/>
      <c r="H677" s="15"/>
      <c r="I677" s="177"/>
    </row>
    <row r="678" ht="20.25" customHeight="1">
      <c r="D678" s="14"/>
      <c r="G678" s="144"/>
      <c r="H678" s="15"/>
      <c r="I678" s="177"/>
    </row>
    <row r="679" ht="20.25" customHeight="1">
      <c r="D679" s="14"/>
      <c r="G679" s="144"/>
      <c r="H679" s="15"/>
      <c r="I679" s="177"/>
    </row>
    <row r="680" ht="20.25" customHeight="1">
      <c r="D680" s="14"/>
      <c r="G680" s="144"/>
      <c r="H680" s="15"/>
      <c r="I680" s="177"/>
    </row>
    <row r="681" ht="20.25" customHeight="1">
      <c r="D681" s="14"/>
      <c r="G681" s="144"/>
      <c r="H681" s="15"/>
      <c r="I681" s="177"/>
    </row>
    <row r="682" ht="20.25" customHeight="1">
      <c r="D682" s="14"/>
      <c r="G682" s="144"/>
      <c r="H682" s="15"/>
      <c r="I682" s="177"/>
    </row>
    <row r="683" ht="20.25" customHeight="1">
      <c r="D683" s="14"/>
      <c r="G683" s="144"/>
      <c r="H683" s="15"/>
      <c r="I683" s="177"/>
    </row>
    <row r="684" ht="20.25" customHeight="1">
      <c r="D684" s="14"/>
      <c r="G684" s="144"/>
      <c r="H684" s="15"/>
      <c r="I684" s="177"/>
    </row>
    <row r="685" ht="20.25" customHeight="1">
      <c r="D685" s="14"/>
      <c r="G685" s="144"/>
      <c r="H685" s="15"/>
      <c r="I685" s="177"/>
    </row>
    <row r="686" ht="20.25" customHeight="1">
      <c r="D686" s="14"/>
      <c r="G686" s="144"/>
      <c r="H686" s="15"/>
      <c r="I686" s="177"/>
    </row>
    <row r="687" ht="20.25" customHeight="1">
      <c r="D687" s="14"/>
      <c r="G687" s="144"/>
      <c r="H687" s="15"/>
      <c r="I687" s="177"/>
    </row>
    <row r="688" ht="20.25" customHeight="1">
      <c r="D688" s="14"/>
      <c r="G688" s="144"/>
      <c r="H688" s="15"/>
      <c r="I688" s="177"/>
    </row>
    <row r="689" ht="20.25" customHeight="1">
      <c r="D689" s="14"/>
      <c r="G689" s="144"/>
      <c r="H689" s="15"/>
      <c r="I689" s="177"/>
    </row>
    <row r="690" ht="20.25" customHeight="1">
      <c r="D690" s="14"/>
      <c r="G690" s="144"/>
      <c r="H690" s="15"/>
      <c r="I690" s="177"/>
    </row>
    <row r="691" ht="20.25" customHeight="1">
      <c r="D691" s="14"/>
      <c r="G691" s="144"/>
      <c r="H691" s="15"/>
      <c r="I691" s="177"/>
    </row>
    <row r="692" ht="20.25" customHeight="1">
      <c r="D692" s="14"/>
      <c r="G692" s="144"/>
      <c r="H692" s="15"/>
      <c r="I692" s="177"/>
    </row>
    <row r="693" ht="20.25" customHeight="1">
      <c r="D693" s="14"/>
      <c r="G693" s="144"/>
      <c r="H693" s="15"/>
      <c r="I693" s="177"/>
    </row>
    <row r="694" ht="20.25" customHeight="1">
      <c r="D694" s="14"/>
      <c r="G694" s="144"/>
      <c r="H694" s="15"/>
      <c r="I694" s="177"/>
    </row>
    <row r="695" ht="20.25" customHeight="1">
      <c r="D695" s="14"/>
      <c r="G695" s="144"/>
      <c r="H695" s="15"/>
      <c r="I695" s="177"/>
    </row>
    <row r="696" ht="20.25" customHeight="1">
      <c r="D696" s="14"/>
      <c r="G696" s="144"/>
      <c r="H696" s="15"/>
      <c r="I696" s="177"/>
    </row>
    <row r="697" ht="20.25" customHeight="1">
      <c r="D697" s="14"/>
      <c r="G697" s="144"/>
      <c r="H697" s="15"/>
      <c r="I697" s="177"/>
    </row>
    <row r="698" ht="20.25" customHeight="1">
      <c r="D698" s="14"/>
      <c r="G698" s="144"/>
      <c r="H698" s="15"/>
      <c r="I698" s="177"/>
    </row>
    <row r="699" ht="20.25" customHeight="1">
      <c r="D699" s="14"/>
      <c r="G699" s="144"/>
      <c r="H699" s="15"/>
      <c r="I699" s="177"/>
    </row>
    <row r="700" ht="20.25" customHeight="1">
      <c r="D700" s="14"/>
      <c r="G700" s="144"/>
      <c r="H700" s="15"/>
      <c r="I700" s="177"/>
    </row>
    <row r="701" ht="20.25" customHeight="1">
      <c r="D701" s="14"/>
      <c r="G701" s="144"/>
      <c r="H701" s="15"/>
      <c r="I701" s="177"/>
    </row>
    <row r="702" ht="20.25" customHeight="1">
      <c r="D702" s="14"/>
      <c r="G702" s="144"/>
      <c r="H702" s="15"/>
      <c r="I702" s="177"/>
    </row>
    <row r="703" ht="20.25" customHeight="1">
      <c r="D703" s="14"/>
      <c r="G703" s="144"/>
      <c r="H703" s="15"/>
      <c r="I703" s="177"/>
    </row>
    <row r="704" ht="20.25" customHeight="1">
      <c r="D704" s="14"/>
      <c r="G704" s="144"/>
      <c r="H704" s="15"/>
      <c r="I704" s="177"/>
    </row>
    <row r="705" ht="20.25" customHeight="1">
      <c r="D705" s="14"/>
      <c r="G705" s="144"/>
      <c r="H705" s="15"/>
      <c r="I705" s="177"/>
    </row>
    <row r="706" ht="20.25" customHeight="1">
      <c r="D706" s="14"/>
      <c r="G706" s="144"/>
      <c r="H706" s="15"/>
      <c r="I706" s="177"/>
    </row>
    <row r="707" ht="20.25" customHeight="1">
      <c r="D707" s="14"/>
      <c r="G707" s="144"/>
      <c r="H707" s="15"/>
      <c r="I707" s="177"/>
    </row>
    <row r="708" ht="20.25" customHeight="1">
      <c r="D708" s="14"/>
      <c r="G708" s="144"/>
      <c r="H708" s="15"/>
      <c r="I708" s="177"/>
    </row>
    <row r="709" ht="20.25" customHeight="1">
      <c r="D709" s="14"/>
      <c r="G709" s="144"/>
      <c r="H709" s="15"/>
      <c r="I709" s="177"/>
    </row>
    <row r="710" ht="20.25" customHeight="1">
      <c r="D710" s="14"/>
      <c r="G710" s="144"/>
      <c r="H710" s="15"/>
      <c r="I710" s="177"/>
    </row>
    <row r="711" ht="20.25" customHeight="1">
      <c r="D711" s="14"/>
      <c r="G711" s="144"/>
      <c r="H711" s="15"/>
      <c r="I711" s="177"/>
    </row>
    <row r="712" ht="20.25" customHeight="1">
      <c r="D712" s="14"/>
      <c r="G712" s="144"/>
      <c r="H712" s="15"/>
      <c r="I712" s="177"/>
    </row>
    <row r="713" ht="20.25" customHeight="1">
      <c r="D713" s="14"/>
      <c r="G713" s="144"/>
      <c r="H713" s="15"/>
      <c r="I713" s="177"/>
    </row>
    <row r="714" ht="20.25" customHeight="1">
      <c r="D714" s="14"/>
      <c r="G714" s="144"/>
      <c r="H714" s="15"/>
      <c r="I714" s="177"/>
    </row>
    <row r="715" ht="20.25" customHeight="1">
      <c r="D715" s="14"/>
      <c r="G715" s="144"/>
      <c r="H715" s="15"/>
      <c r="I715" s="177"/>
    </row>
    <row r="716" ht="20.25" customHeight="1">
      <c r="D716" s="14"/>
      <c r="G716" s="144"/>
      <c r="H716" s="15"/>
      <c r="I716" s="177"/>
    </row>
    <row r="717" ht="20.25" customHeight="1">
      <c r="D717" s="14"/>
      <c r="G717" s="144"/>
      <c r="H717" s="15"/>
      <c r="I717" s="177"/>
    </row>
    <row r="718" ht="20.25" customHeight="1">
      <c r="D718" s="14"/>
      <c r="G718" s="144"/>
      <c r="H718" s="15"/>
      <c r="I718" s="177"/>
    </row>
    <row r="719" ht="20.25" customHeight="1">
      <c r="D719" s="14"/>
      <c r="G719" s="144"/>
      <c r="H719" s="15"/>
      <c r="I719" s="177"/>
    </row>
    <row r="720" ht="20.25" customHeight="1">
      <c r="D720" s="14"/>
      <c r="G720" s="144"/>
      <c r="H720" s="15"/>
      <c r="I720" s="177"/>
    </row>
    <row r="721" ht="20.25" customHeight="1">
      <c r="D721" s="14"/>
      <c r="G721" s="144"/>
      <c r="H721" s="15"/>
      <c r="I721" s="177"/>
    </row>
    <row r="722" ht="20.25" customHeight="1">
      <c r="D722" s="14"/>
      <c r="G722" s="144"/>
      <c r="H722" s="15"/>
      <c r="I722" s="177"/>
    </row>
    <row r="723" ht="20.25" customHeight="1">
      <c r="D723" s="14"/>
      <c r="G723" s="144"/>
      <c r="H723" s="15"/>
      <c r="I723" s="177"/>
    </row>
    <row r="724" ht="20.25" customHeight="1">
      <c r="D724" s="14"/>
      <c r="G724" s="144"/>
      <c r="H724" s="15"/>
      <c r="I724" s="177"/>
    </row>
    <row r="725" ht="20.25" customHeight="1">
      <c r="D725" s="14"/>
      <c r="G725" s="144"/>
      <c r="H725" s="15"/>
      <c r="I725" s="177"/>
    </row>
    <row r="726" ht="20.25" customHeight="1">
      <c r="D726" s="14"/>
      <c r="G726" s="144"/>
      <c r="H726" s="15"/>
      <c r="I726" s="177"/>
    </row>
    <row r="727" ht="20.25" customHeight="1">
      <c r="D727" s="14"/>
      <c r="G727" s="144"/>
      <c r="H727" s="15"/>
      <c r="I727" s="177"/>
    </row>
    <row r="728" ht="20.25" customHeight="1">
      <c r="D728" s="14"/>
      <c r="G728" s="144"/>
      <c r="H728" s="15"/>
      <c r="I728" s="177"/>
    </row>
    <row r="729" ht="20.25" customHeight="1">
      <c r="D729" s="14"/>
      <c r="G729" s="144"/>
      <c r="H729" s="15"/>
      <c r="I729" s="177"/>
    </row>
    <row r="730" ht="20.25" customHeight="1">
      <c r="D730" s="14"/>
      <c r="G730" s="144"/>
      <c r="H730" s="15"/>
      <c r="I730" s="177"/>
    </row>
    <row r="731" ht="20.25" customHeight="1">
      <c r="D731" s="14"/>
      <c r="G731" s="144"/>
      <c r="H731" s="15"/>
      <c r="I731" s="177"/>
    </row>
    <row r="732" ht="20.25" customHeight="1">
      <c r="D732" s="14"/>
      <c r="G732" s="144"/>
      <c r="H732" s="15"/>
      <c r="I732" s="177"/>
    </row>
    <row r="733" ht="20.25" customHeight="1">
      <c r="D733" s="14"/>
      <c r="G733" s="144"/>
      <c r="H733" s="15"/>
      <c r="I733" s="177"/>
    </row>
    <row r="734" ht="20.25" customHeight="1">
      <c r="D734" s="14"/>
      <c r="G734" s="144"/>
      <c r="H734" s="15"/>
      <c r="I734" s="177"/>
    </row>
    <row r="735" ht="20.25" customHeight="1">
      <c r="D735" s="14"/>
      <c r="G735" s="144"/>
      <c r="H735" s="15"/>
      <c r="I735" s="177"/>
    </row>
    <row r="736" ht="20.25" customHeight="1">
      <c r="D736" s="14"/>
      <c r="G736" s="144"/>
      <c r="H736" s="15"/>
      <c r="I736" s="177"/>
    </row>
    <row r="737" ht="20.25" customHeight="1">
      <c r="D737" s="14"/>
      <c r="G737" s="144"/>
      <c r="H737" s="15"/>
      <c r="I737" s="177"/>
    </row>
    <row r="738" ht="20.25" customHeight="1">
      <c r="D738" s="14"/>
      <c r="G738" s="144"/>
      <c r="H738" s="15"/>
      <c r="I738" s="177"/>
    </row>
    <row r="739" ht="20.25" customHeight="1">
      <c r="D739" s="14"/>
      <c r="G739" s="144"/>
      <c r="H739" s="15"/>
      <c r="I739" s="177"/>
    </row>
    <row r="740" ht="20.25" customHeight="1">
      <c r="D740" s="14"/>
      <c r="G740" s="144"/>
      <c r="H740" s="15"/>
      <c r="I740" s="177"/>
    </row>
    <row r="741" ht="20.25" customHeight="1">
      <c r="D741" s="14"/>
      <c r="G741" s="144"/>
      <c r="H741" s="15"/>
      <c r="I741" s="177"/>
    </row>
    <row r="742" ht="20.25" customHeight="1">
      <c r="D742" s="14"/>
      <c r="G742" s="144"/>
      <c r="H742" s="15"/>
      <c r="I742" s="177"/>
    </row>
    <row r="743" ht="20.25" customHeight="1">
      <c r="D743" s="14"/>
      <c r="G743" s="144"/>
      <c r="H743" s="15"/>
      <c r="I743" s="177"/>
    </row>
    <row r="744" ht="20.25" customHeight="1">
      <c r="D744" s="14"/>
      <c r="G744" s="144"/>
      <c r="H744" s="15"/>
      <c r="I744" s="177"/>
    </row>
    <row r="745" ht="20.25" customHeight="1">
      <c r="D745" s="14"/>
      <c r="G745" s="144"/>
      <c r="H745" s="15"/>
      <c r="I745" s="177"/>
    </row>
    <row r="746" ht="20.25" customHeight="1">
      <c r="D746" s="14"/>
      <c r="G746" s="144"/>
      <c r="H746" s="15"/>
      <c r="I746" s="177"/>
    </row>
    <row r="747" ht="20.25" customHeight="1">
      <c r="D747" s="14"/>
      <c r="G747" s="144"/>
      <c r="H747" s="15"/>
      <c r="I747" s="177"/>
    </row>
    <row r="748" ht="20.25" customHeight="1">
      <c r="D748" s="14"/>
      <c r="G748" s="144"/>
      <c r="H748" s="15"/>
      <c r="I748" s="177"/>
    </row>
    <row r="749" ht="20.25" customHeight="1">
      <c r="D749" s="14"/>
      <c r="G749" s="144"/>
      <c r="H749" s="15"/>
      <c r="I749" s="177"/>
    </row>
    <row r="750" ht="20.25" customHeight="1">
      <c r="D750" s="14"/>
      <c r="G750" s="144"/>
      <c r="H750" s="15"/>
      <c r="I750" s="177"/>
    </row>
    <row r="751" ht="20.25" customHeight="1">
      <c r="D751" s="14"/>
      <c r="G751" s="144"/>
      <c r="H751" s="15"/>
      <c r="I751" s="177"/>
    </row>
    <row r="752" ht="20.25" customHeight="1">
      <c r="D752" s="14"/>
      <c r="G752" s="144"/>
      <c r="H752" s="15"/>
      <c r="I752" s="177"/>
    </row>
    <row r="753" ht="20.25" customHeight="1">
      <c r="D753" s="14"/>
      <c r="G753" s="144"/>
      <c r="H753" s="15"/>
      <c r="I753" s="177"/>
    </row>
    <row r="754" ht="20.25" customHeight="1">
      <c r="D754" s="14"/>
      <c r="G754" s="144"/>
      <c r="H754" s="15"/>
      <c r="I754" s="177"/>
    </row>
    <row r="755" ht="20.25" customHeight="1">
      <c r="D755" s="14"/>
      <c r="G755" s="144"/>
      <c r="H755" s="15"/>
      <c r="I755" s="177"/>
    </row>
    <row r="756" ht="20.25" customHeight="1">
      <c r="D756" s="14"/>
      <c r="G756" s="144"/>
      <c r="H756" s="15"/>
      <c r="I756" s="177"/>
    </row>
    <row r="757" ht="20.25" customHeight="1">
      <c r="D757" s="14"/>
      <c r="G757" s="144"/>
      <c r="H757" s="15"/>
      <c r="I757" s="177"/>
    </row>
    <row r="758" ht="20.25" customHeight="1">
      <c r="D758" s="14"/>
      <c r="G758" s="144"/>
      <c r="H758" s="15"/>
      <c r="I758" s="177"/>
    </row>
    <row r="759" ht="20.25" customHeight="1">
      <c r="D759" s="14"/>
      <c r="G759" s="144"/>
      <c r="H759" s="15"/>
      <c r="I759" s="177"/>
    </row>
    <row r="760" ht="20.25" customHeight="1">
      <c r="D760" s="14"/>
      <c r="G760" s="144"/>
      <c r="H760" s="15"/>
      <c r="I760" s="177"/>
    </row>
    <row r="761" ht="20.25" customHeight="1">
      <c r="D761" s="14"/>
      <c r="G761" s="144"/>
      <c r="H761" s="15"/>
      <c r="I761" s="177"/>
    </row>
    <row r="762" ht="20.25" customHeight="1">
      <c r="D762" s="14"/>
      <c r="G762" s="144"/>
      <c r="H762" s="15"/>
      <c r="I762" s="177"/>
    </row>
    <row r="763" ht="20.25" customHeight="1">
      <c r="D763" s="14"/>
      <c r="G763" s="144"/>
      <c r="H763" s="15"/>
      <c r="I763" s="177"/>
    </row>
    <row r="764" ht="20.25" customHeight="1">
      <c r="D764" s="14"/>
      <c r="G764" s="144"/>
      <c r="H764" s="15"/>
      <c r="I764" s="177"/>
    </row>
    <row r="765" ht="20.25" customHeight="1">
      <c r="D765" s="14"/>
      <c r="G765" s="144"/>
      <c r="H765" s="15"/>
      <c r="I765" s="177"/>
    </row>
    <row r="766" ht="20.25" customHeight="1">
      <c r="D766" s="14"/>
      <c r="G766" s="144"/>
      <c r="H766" s="15"/>
      <c r="I766" s="177"/>
    </row>
    <row r="767" ht="20.25" customHeight="1">
      <c r="D767" s="14"/>
      <c r="G767" s="144"/>
      <c r="H767" s="15"/>
      <c r="I767" s="177"/>
    </row>
    <row r="768" ht="20.25" customHeight="1">
      <c r="D768" s="14"/>
      <c r="G768" s="144"/>
      <c r="H768" s="15"/>
      <c r="I768" s="177"/>
    </row>
    <row r="769" ht="20.25" customHeight="1">
      <c r="D769" s="14"/>
      <c r="G769" s="144"/>
      <c r="H769" s="15"/>
      <c r="I769" s="177"/>
    </row>
    <row r="770" ht="20.25" customHeight="1">
      <c r="D770" s="14"/>
      <c r="G770" s="144"/>
      <c r="H770" s="15"/>
      <c r="I770" s="177"/>
    </row>
    <row r="771" ht="20.25" customHeight="1">
      <c r="D771" s="14"/>
      <c r="G771" s="144"/>
      <c r="H771" s="15"/>
      <c r="I771" s="177"/>
    </row>
    <row r="772" ht="20.25" customHeight="1">
      <c r="D772" s="14"/>
      <c r="G772" s="144"/>
      <c r="H772" s="15"/>
      <c r="I772" s="177"/>
    </row>
    <row r="773" ht="20.25" customHeight="1">
      <c r="D773" s="14"/>
      <c r="G773" s="144"/>
      <c r="H773" s="15"/>
      <c r="I773" s="177"/>
    </row>
    <row r="774" ht="20.25" customHeight="1">
      <c r="D774" s="14"/>
      <c r="G774" s="144"/>
      <c r="H774" s="15"/>
      <c r="I774" s="177"/>
    </row>
    <row r="775" ht="20.25" customHeight="1">
      <c r="D775" s="14"/>
      <c r="G775" s="144"/>
      <c r="H775" s="15"/>
      <c r="I775" s="177"/>
    </row>
    <row r="776" ht="20.25" customHeight="1">
      <c r="D776" s="14"/>
      <c r="G776" s="144"/>
      <c r="H776" s="15"/>
      <c r="I776" s="177"/>
    </row>
    <row r="777" ht="20.25" customHeight="1">
      <c r="D777" s="14"/>
      <c r="G777" s="144"/>
      <c r="H777" s="15"/>
      <c r="I777" s="177"/>
    </row>
    <row r="778" ht="20.25" customHeight="1">
      <c r="D778" s="14"/>
      <c r="G778" s="144"/>
      <c r="H778" s="15"/>
      <c r="I778" s="177"/>
    </row>
    <row r="779" ht="20.25" customHeight="1">
      <c r="D779" s="14"/>
      <c r="G779" s="144"/>
      <c r="H779" s="15"/>
      <c r="I779" s="177"/>
    </row>
    <row r="780" ht="20.25" customHeight="1">
      <c r="D780" s="14"/>
      <c r="G780" s="144"/>
      <c r="H780" s="15"/>
      <c r="I780" s="177"/>
    </row>
    <row r="781" ht="20.25" customHeight="1">
      <c r="D781" s="14"/>
      <c r="G781" s="144"/>
      <c r="H781" s="15"/>
      <c r="I781" s="177"/>
    </row>
    <row r="782" ht="20.25" customHeight="1">
      <c r="D782" s="14"/>
      <c r="G782" s="144"/>
      <c r="H782" s="15"/>
      <c r="I782" s="177"/>
    </row>
    <row r="783" ht="20.25" customHeight="1">
      <c r="D783" s="14"/>
      <c r="G783" s="144"/>
      <c r="H783" s="15"/>
      <c r="I783" s="177"/>
    </row>
    <row r="784" ht="20.25" customHeight="1">
      <c r="D784" s="14"/>
      <c r="G784" s="144"/>
      <c r="H784" s="15"/>
      <c r="I784" s="177"/>
    </row>
    <row r="785" ht="20.25" customHeight="1">
      <c r="D785" s="14"/>
      <c r="G785" s="144"/>
      <c r="H785" s="15"/>
      <c r="I785" s="177"/>
    </row>
    <row r="786" ht="20.25" customHeight="1">
      <c r="D786" s="14"/>
      <c r="G786" s="144"/>
      <c r="H786" s="15"/>
      <c r="I786" s="177"/>
    </row>
    <row r="787" ht="20.25" customHeight="1">
      <c r="D787" s="14"/>
      <c r="G787" s="144"/>
      <c r="H787" s="15"/>
      <c r="I787" s="177"/>
    </row>
    <row r="788" ht="20.25" customHeight="1">
      <c r="D788" s="14"/>
      <c r="G788" s="144"/>
      <c r="H788" s="15"/>
      <c r="I788" s="177"/>
    </row>
    <row r="789" ht="20.25" customHeight="1">
      <c r="D789" s="14"/>
      <c r="G789" s="144"/>
      <c r="H789" s="15"/>
      <c r="I789" s="177"/>
    </row>
    <row r="790" ht="20.25" customHeight="1">
      <c r="D790" s="14"/>
      <c r="G790" s="144"/>
      <c r="H790" s="15"/>
      <c r="I790" s="177"/>
    </row>
    <row r="791" ht="20.25" customHeight="1">
      <c r="D791" s="14"/>
      <c r="G791" s="144"/>
      <c r="H791" s="15"/>
      <c r="I791" s="177"/>
    </row>
    <row r="792" ht="20.25" customHeight="1">
      <c r="D792" s="14"/>
      <c r="G792" s="144"/>
      <c r="H792" s="15"/>
      <c r="I792" s="177"/>
    </row>
    <row r="793" ht="20.25" customHeight="1">
      <c r="D793" s="14"/>
      <c r="G793" s="144"/>
      <c r="H793" s="15"/>
      <c r="I793" s="177"/>
    </row>
    <row r="794" ht="20.25" customHeight="1">
      <c r="D794" s="14"/>
      <c r="G794" s="144"/>
      <c r="H794" s="15"/>
      <c r="I794" s="177"/>
    </row>
    <row r="795" ht="20.25" customHeight="1">
      <c r="D795" s="14"/>
      <c r="G795" s="144"/>
      <c r="H795" s="15"/>
      <c r="I795" s="177"/>
    </row>
    <row r="796" ht="20.25" customHeight="1">
      <c r="D796" s="14"/>
      <c r="G796" s="144"/>
      <c r="H796" s="15"/>
      <c r="I796" s="177"/>
    </row>
    <row r="797" ht="20.25" customHeight="1">
      <c r="D797" s="14"/>
      <c r="G797" s="144"/>
      <c r="H797" s="15"/>
      <c r="I797" s="177"/>
    </row>
    <row r="798" ht="20.25" customHeight="1">
      <c r="D798" s="14"/>
      <c r="G798" s="144"/>
      <c r="H798" s="15"/>
      <c r="I798" s="177"/>
    </row>
    <row r="799" ht="20.25" customHeight="1">
      <c r="D799" s="14"/>
      <c r="G799" s="144"/>
      <c r="H799" s="15"/>
      <c r="I799" s="177"/>
    </row>
    <row r="800" ht="20.25" customHeight="1">
      <c r="D800" s="14"/>
      <c r="G800" s="144"/>
      <c r="H800" s="15"/>
      <c r="I800" s="177"/>
    </row>
    <row r="801" ht="20.25" customHeight="1">
      <c r="D801" s="14"/>
      <c r="G801" s="144"/>
      <c r="H801" s="15"/>
      <c r="I801" s="177"/>
    </row>
    <row r="802" ht="20.25" customHeight="1">
      <c r="D802" s="14"/>
      <c r="G802" s="144"/>
      <c r="H802" s="15"/>
      <c r="I802" s="177"/>
    </row>
    <row r="803" ht="20.25" customHeight="1">
      <c r="D803" s="14"/>
      <c r="G803" s="144"/>
      <c r="H803" s="15"/>
      <c r="I803" s="177"/>
    </row>
    <row r="804" ht="20.25" customHeight="1">
      <c r="D804" s="14"/>
      <c r="G804" s="144"/>
      <c r="H804" s="15"/>
      <c r="I804" s="177"/>
    </row>
    <row r="805" ht="20.25" customHeight="1">
      <c r="D805" s="14"/>
      <c r="G805" s="144"/>
      <c r="H805" s="15"/>
      <c r="I805" s="177"/>
    </row>
    <row r="806" ht="20.25" customHeight="1">
      <c r="D806" s="14"/>
      <c r="G806" s="144"/>
      <c r="H806" s="15"/>
      <c r="I806" s="177"/>
    </row>
    <row r="807" ht="20.25" customHeight="1">
      <c r="D807" s="14"/>
      <c r="G807" s="144"/>
      <c r="H807" s="15"/>
      <c r="I807" s="177"/>
    </row>
    <row r="808" ht="20.25" customHeight="1">
      <c r="D808" s="14"/>
      <c r="G808" s="144"/>
      <c r="H808" s="15"/>
      <c r="I808" s="177"/>
    </row>
    <row r="809" ht="20.25" customHeight="1">
      <c r="D809" s="14"/>
      <c r="G809" s="144"/>
      <c r="H809" s="15"/>
      <c r="I809" s="177"/>
    </row>
    <row r="810" ht="20.25" customHeight="1">
      <c r="D810" s="14"/>
      <c r="G810" s="144"/>
      <c r="H810" s="15"/>
      <c r="I810" s="177"/>
    </row>
    <row r="811" ht="20.25" customHeight="1">
      <c r="D811" s="14"/>
      <c r="G811" s="144"/>
      <c r="H811" s="15"/>
      <c r="I811" s="177"/>
    </row>
    <row r="812" ht="20.25" customHeight="1">
      <c r="D812" s="14"/>
      <c r="G812" s="144"/>
      <c r="H812" s="15"/>
      <c r="I812" s="177"/>
    </row>
    <row r="813" ht="20.25" customHeight="1">
      <c r="D813" s="14"/>
      <c r="G813" s="144"/>
      <c r="H813" s="15"/>
      <c r="I813" s="177"/>
    </row>
    <row r="814" ht="20.25" customHeight="1">
      <c r="D814" s="14"/>
      <c r="G814" s="144"/>
      <c r="H814" s="15"/>
      <c r="I814" s="177"/>
    </row>
    <row r="815" ht="20.25" customHeight="1">
      <c r="D815" s="14"/>
      <c r="G815" s="144"/>
      <c r="H815" s="15"/>
      <c r="I815" s="177"/>
    </row>
    <row r="816" ht="20.25" customHeight="1">
      <c r="D816" s="14"/>
      <c r="G816" s="144"/>
      <c r="H816" s="15"/>
      <c r="I816" s="177"/>
    </row>
    <row r="817" ht="20.25" customHeight="1">
      <c r="D817" s="14"/>
      <c r="G817" s="144"/>
      <c r="H817" s="15"/>
      <c r="I817" s="177"/>
    </row>
    <row r="818" ht="20.25" customHeight="1">
      <c r="D818" s="14"/>
      <c r="G818" s="144"/>
      <c r="H818" s="15"/>
      <c r="I818" s="177"/>
    </row>
    <row r="819" ht="20.25" customHeight="1">
      <c r="D819" s="14"/>
      <c r="G819" s="144"/>
      <c r="H819" s="15"/>
      <c r="I819" s="177"/>
    </row>
    <row r="820" ht="20.25" customHeight="1">
      <c r="D820" s="14"/>
      <c r="G820" s="144"/>
      <c r="H820" s="15"/>
      <c r="I820" s="177"/>
    </row>
    <row r="821" ht="20.25" customHeight="1">
      <c r="D821" s="14"/>
      <c r="G821" s="144"/>
      <c r="H821" s="15"/>
      <c r="I821" s="177"/>
    </row>
    <row r="822" ht="20.25" customHeight="1">
      <c r="D822" s="14"/>
      <c r="G822" s="144"/>
      <c r="H822" s="15"/>
      <c r="I822" s="177"/>
    </row>
    <row r="823" ht="20.25" customHeight="1">
      <c r="D823" s="14"/>
      <c r="G823" s="144"/>
      <c r="H823" s="15"/>
      <c r="I823" s="177"/>
    </row>
    <row r="824" ht="20.25" customHeight="1">
      <c r="D824" s="14"/>
      <c r="G824" s="144"/>
      <c r="H824" s="15"/>
      <c r="I824" s="177"/>
    </row>
    <row r="825" ht="20.25" customHeight="1">
      <c r="D825" s="14"/>
      <c r="G825" s="144"/>
      <c r="H825" s="15"/>
      <c r="I825" s="177"/>
    </row>
    <row r="826" ht="20.25" customHeight="1">
      <c r="D826" s="14"/>
      <c r="G826" s="144"/>
      <c r="H826" s="15"/>
      <c r="I826" s="177"/>
    </row>
    <row r="827" ht="20.25" customHeight="1">
      <c r="D827" s="14"/>
      <c r="G827" s="144"/>
      <c r="H827" s="15"/>
      <c r="I827" s="177"/>
    </row>
    <row r="828" ht="20.25" customHeight="1">
      <c r="D828" s="14"/>
      <c r="G828" s="144"/>
      <c r="H828" s="15"/>
      <c r="I828" s="177"/>
    </row>
    <row r="829" ht="20.25" customHeight="1">
      <c r="D829" s="14"/>
      <c r="G829" s="144"/>
      <c r="H829" s="15"/>
      <c r="I829" s="177"/>
    </row>
    <row r="830" ht="20.25" customHeight="1">
      <c r="D830" s="14"/>
      <c r="G830" s="144"/>
      <c r="H830" s="15"/>
      <c r="I830" s="177"/>
    </row>
    <row r="831" ht="20.25" customHeight="1">
      <c r="D831" s="14"/>
      <c r="G831" s="144"/>
      <c r="H831" s="15"/>
      <c r="I831" s="177"/>
    </row>
    <row r="832" ht="20.25" customHeight="1">
      <c r="D832" s="14"/>
      <c r="G832" s="144"/>
      <c r="H832" s="15"/>
      <c r="I832" s="177"/>
    </row>
    <row r="833" ht="20.25" customHeight="1">
      <c r="D833" s="14"/>
      <c r="G833" s="144"/>
      <c r="H833" s="15"/>
      <c r="I833" s="177"/>
    </row>
    <row r="834" ht="20.25" customHeight="1">
      <c r="D834" s="14"/>
      <c r="G834" s="144"/>
      <c r="H834" s="15"/>
      <c r="I834" s="177"/>
    </row>
    <row r="835" ht="20.25" customHeight="1">
      <c r="D835" s="14"/>
      <c r="G835" s="144"/>
      <c r="H835" s="15"/>
      <c r="I835" s="177"/>
    </row>
    <row r="836" ht="20.25" customHeight="1">
      <c r="D836" s="14"/>
      <c r="G836" s="144"/>
      <c r="H836" s="15"/>
      <c r="I836" s="177"/>
    </row>
    <row r="837" ht="20.25" customHeight="1">
      <c r="D837" s="14"/>
      <c r="G837" s="144"/>
      <c r="H837" s="15"/>
      <c r="I837" s="177"/>
    </row>
    <row r="838" ht="20.25" customHeight="1">
      <c r="D838" s="14"/>
      <c r="G838" s="144"/>
      <c r="H838" s="15"/>
      <c r="I838" s="177"/>
    </row>
    <row r="839" ht="20.25" customHeight="1">
      <c r="D839" s="14"/>
      <c r="G839" s="144"/>
      <c r="H839" s="15"/>
      <c r="I839" s="177"/>
    </row>
    <row r="840" ht="20.25" customHeight="1">
      <c r="D840" s="14"/>
      <c r="G840" s="144"/>
      <c r="H840" s="15"/>
      <c r="I840" s="177"/>
    </row>
    <row r="841" ht="20.25" customHeight="1">
      <c r="D841" s="14"/>
      <c r="G841" s="144"/>
      <c r="H841" s="15"/>
      <c r="I841" s="177"/>
    </row>
    <row r="842" ht="20.25" customHeight="1">
      <c r="D842" s="14"/>
      <c r="G842" s="144"/>
      <c r="H842" s="15"/>
      <c r="I842" s="177"/>
    </row>
    <row r="843" ht="20.25" customHeight="1">
      <c r="D843" s="14"/>
      <c r="G843" s="144"/>
      <c r="H843" s="15"/>
      <c r="I843" s="177"/>
    </row>
    <row r="844" ht="20.25" customHeight="1">
      <c r="D844" s="14"/>
      <c r="G844" s="144"/>
      <c r="H844" s="15"/>
      <c r="I844" s="177"/>
    </row>
    <row r="845" ht="20.25" customHeight="1">
      <c r="D845" s="14"/>
      <c r="G845" s="144"/>
      <c r="H845" s="15"/>
      <c r="I845" s="177"/>
    </row>
    <row r="846" ht="20.25" customHeight="1">
      <c r="D846" s="14"/>
      <c r="G846" s="144"/>
      <c r="H846" s="15"/>
      <c r="I846" s="177"/>
    </row>
    <row r="847" ht="20.25" customHeight="1">
      <c r="D847" s="14"/>
      <c r="G847" s="144"/>
      <c r="H847" s="15"/>
      <c r="I847" s="177"/>
    </row>
    <row r="848" ht="20.25" customHeight="1">
      <c r="D848" s="14"/>
      <c r="G848" s="144"/>
      <c r="H848" s="15"/>
      <c r="I848" s="177"/>
    </row>
    <row r="849" ht="20.25" customHeight="1">
      <c r="D849" s="14"/>
      <c r="G849" s="144"/>
      <c r="H849" s="15"/>
      <c r="I849" s="177"/>
    </row>
    <row r="850" ht="20.25" customHeight="1">
      <c r="D850" s="14"/>
      <c r="G850" s="144"/>
      <c r="H850" s="15"/>
      <c r="I850" s="177"/>
    </row>
    <row r="851" ht="20.25" customHeight="1">
      <c r="D851" s="14"/>
      <c r="G851" s="144"/>
      <c r="H851" s="15"/>
      <c r="I851" s="177"/>
    </row>
    <row r="852" ht="20.25" customHeight="1">
      <c r="D852" s="14"/>
      <c r="G852" s="144"/>
      <c r="H852" s="15"/>
      <c r="I852" s="177"/>
    </row>
    <row r="853" ht="20.25" customHeight="1">
      <c r="D853" s="14"/>
      <c r="G853" s="144"/>
      <c r="H853" s="15"/>
      <c r="I853" s="177"/>
    </row>
    <row r="854" ht="20.25" customHeight="1">
      <c r="D854" s="14"/>
      <c r="G854" s="144"/>
      <c r="H854" s="15"/>
      <c r="I854" s="177"/>
    </row>
    <row r="855" ht="20.25" customHeight="1">
      <c r="D855" s="14"/>
      <c r="G855" s="144"/>
      <c r="H855" s="15"/>
      <c r="I855" s="177"/>
    </row>
    <row r="856" ht="20.25" customHeight="1">
      <c r="D856" s="14"/>
      <c r="G856" s="144"/>
      <c r="H856" s="15"/>
      <c r="I856" s="177"/>
    </row>
    <row r="857" ht="20.25" customHeight="1">
      <c r="D857" s="14"/>
      <c r="G857" s="144"/>
      <c r="H857" s="15"/>
      <c r="I857" s="177"/>
    </row>
    <row r="858" ht="20.25" customHeight="1">
      <c r="D858" s="14"/>
      <c r="G858" s="144"/>
      <c r="H858" s="15"/>
      <c r="I858" s="177"/>
    </row>
    <row r="859" ht="20.25" customHeight="1">
      <c r="D859" s="14"/>
      <c r="G859" s="144"/>
      <c r="H859" s="15"/>
      <c r="I859" s="177"/>
    </row>
    <row r="860" ht="20.25" customHeight="1">
      <c r="D860" s="14"/>
      <c r="G860" s="144"/>
      <c r="H860" s="15"/>
      <c r="I860" s="177"/>
    </row>
    <row r="861" ht="20.25" customHeight="1">
      <c r="D861" s="14"/>
      <c r="G861" s="144"/>
      <c r="H861" s="15"/>
      <c r="I861" s="177"/>
    </row>
    <row r="862" ht="20.25" customHeight="1">
      <c r="D862" s="14"/>
      <c r="G862" s="144"/>
      <c r="H862" s="15"/>
      <c r="I862" s="177"/>
    </row>
    <row r="863" ht="20.25" customHeight="1">
      <c r="D863" s="14"/>
      <c r="G863" s="144"/>
      <c r="H863" s="15"/>
      <c r="I863" s="177"/>
    </row>
    <row r="864" ht="20.25" customHeight="1">
      <c r="D864" s="14"/>
      <c r="G864" s="144"/>
      <c r="H864" s="15"/>
      <c r="I864" s="177"/>
    </row>
    <row r="865" ht="20.25" customHeight="1">
      <c r="D865" s="14"/>
      <c r="G865" s="144"/>
      <c r="H865" s="15"/>
      <c r="I865" s="177"/>
    </row>
    <row r="866" ht="20.25" customHeight="1">
      <c r="D866" s="14"/>
      <c r="G866" s="144"/>
      <c r="H866" s="15"/>
      <c r="I866" s="177"/>
    </row>
    <row r="867" ht="20.25" customHeight="1">
      <c r="D867" s="14"/>
      <c r="G867" s="144"/>
      <c r="H867" s="15"/>
      <c r="I867" s="177"/>
    </row>
    <row r="868" ht="20.25" customHeight="1">
      <c r="D868" s="14"/>
      <c r="G868" s="144"/>
      <c r="H868" s="15"/>
      <c r="I868" s="177"/>
    </row>
    <row r="869" ht="20.25" customHeight="1">
      <c r="D869" s="14"/>
      <c r="G869" s="144"/>
      <c r="H869" s="15"/>
      <c r="I869" s="177"/>
    </row>
    <row r="870" ht="20.25" customHeight="1">
      <c r="D870" s="14"/>
      <c r="G870" s="144"/>
      <c r="H870" s="15"/>
      <c r="I870" s="177"/>
    </row>
    <row r="871" ht="20.25" customHeight="1">
      <c r="D871" s="14"/>
      <c r="G871" s="144"/>
      <c r="H871" s="15"/>
      <c r="I871" s="177"/>
    </row>
    <row r="872" ht="20.25" customHeight="1">
      <c r="D872" s="14"/>
      <c r="G872" s="144"/>
      <c r="H872" s="15"/>
      <c r="I872" s="177"/>
    </row>
    <row r="873" ht="20.25" customHeight="1">
      <c r="D873" s="14"/>
      <c r="G873" s="144"/>
      <c r="H873" s="15"/>
      <c r="I873" s="177"/>
    </row>
    <row r="874" ht="20.25" customHeight="1">
      <c r="D874" s="14"/>
      <c r="G874" s="144"/>
      <c r="H874" s="15"/>
      <c r="I874" s="177"/>
    </row>
    <row r="875" ht="20.25" customHeight="1">
      <c r="D875" s="14"/>
      <c r="G875" s="144"/>
      <c r="H875" s="15"/>
      <c r="I875" s="177"/>
    </row>
    <row r="876" ht="20.25" customHeight="1">
      <c r="D876" s="14"/>
      <c r="G876" s="144"/>
      <c r="H876" s="15"/>
      <c r="I876" s="177"/>
    </row>
    <row r="877" ht="20.25" customHeight="1">
      <c r="D877" s="14"/>
      <c r="G877" s="144"/>
      <c r="H877" s="15"/>
      <c r="I877" s="177"/>
    </row>
    <row r="878" ht="20.25" customHeight="1">
      <c r="D878" s="14"/>
      <c r="G878" s="144"/>
      <c r="H878" s="15"/>
      <c r="I878" s="177"/>
    </row>
    <row r="879" ht="20.25" customHeight="1">
      <c r="D879" s="14"/>
      <c r="G879" s="144"/>
      <c r="H879" s="15"/>
      <c r="I879" s="177"/>
    </row>
    <row r="880" ht="20.25" customHeight="1">
      <c r="D880" s="14"/>
      <c r="G880" s="144"/>
      <c r="H880" s="15"/>
      <c r="I880" s="177"/>
    </row>
    <row r="881" ht="20.25" customHeight="1">
      <c r="D881" s="14"/>
      <c r="G881" s="144"/>
      <c r="H881" s="15"/>
      <c r="I881" s="177"/>
    </row>
    <row r="882" ht="20.25" customHeight="1">
      <c r="D882" s="14"/>
      <c r="G882" s="144"/>
      <c r="H882" s="15"/>
      <c r="I882" s="177"/>
    </row>
    <row r="883" ht="20.25" customHeight="1">
      <c r="D883" s="14"/>
      <c r="G883" s="144"/>
      <c r="H883" s="15"/>
      <c r="I883" s="177"/>
    </row>
    <row r="884" ht="20.25" customHeight="1">
      <c r="D884" s="14"/>
      <c r="G884" s="144"/>
      <c r="H884" s="15"/>
      <c r="I884" s="177"/>
    </row>
    <row r="885" ht="20.25" customHeight="1">
      <c r="D885" s="14"/>
      <c r="G885" s="144"/>
      <c r="H885" s="15"/>
      <c r="I885" s="177"/>
    </row>
    <row r="886" ht="20.25" customHeight="1">
      <c r="D886" s="14"/>
      <c r="G886" s="144"/>
      <c r="H886" s="15"/>
      <c r="I886" s="177"/>
    </row>
    <row r="887" ht="20.25" customHeight="1">
      <c r="D887" s="14"/>
      <c r="G887" s="144"/>
      <c r="H887" s="15"/>
      <c r="I887" s="177"/>
    </row>
    <row r="888" ht="20.25" customHeight="1">
      <c r="D888" s="14"/>
      <c r="G888" s="144"/>
      <c r="H888" s="15"/>
      <c r="I888" s="177"/>
    </row>
    <row r="889" ht="20.25" customHeight="1">
      <c r="D889" s="14"/>
      <c r="G889" s="144"/>
      <c r="H889" s="15"/>
      <c r="I889" s="177"/>
    </row>
    <row r="890" ht="20.25" customHeight="1">
      <c r="D890" s="14"/>
      <c r="G890" s="144"/>
      <c r="H890" s="15"/>
      <c r="I890" s="177"/>
    </row>
    <row r="891" ht="20.25" customHeight="1">
      <c r="D891" s="14"/>
      <c r="G891" s="144"/>
      <c r="H891" s="15"/>
      <c r="I891" s="177"/>
    </row>
    <row r="892" ht="20.25" customHeight="1">
      <c r="D892" s="14"/>
      <c r="G892" s="144"/>
      <c r="H892" s="15"/>
      <c r="I892" s="177"/>
    </row>
    <row r="893" ht="20.25" customHeight="1">
      <c r="D893" s="14"/>
      <c r="G893" s="144"/>
      <c r="H893" s="15"/>
      <c r="I893" s="177"/>
    </row>
    <row r="894" ht="20.25" customHeight="1">
      <c r="D894" s="14"/>
      <c r="G894" s="144"/>
      <c r="H894" s="15"/>
      <c r="I894" s="177"/>
    </row>
    <row r="895" ht="20.25" customHeight="1">
      <c r="D895" s="14"/>
      <c r="G895" s="144"/>
      <c r="H895" s="15"/>
      <c r="I895" s="177"/>
    </row>
    <row r="896" ht="20.25" customHeight="1">
      <c r="D896" s="14"/>
      <c r="G896" s="144"/>
      <c r="H896" s="15"/>
      <c r="I896" s="177"/>
    </row>
    <row r="897" ht="20.25" customHeight="1">
      <c r="D897" s="14"/>
      <c r="G897" s="144"/>
      <c r="H897" s="15"/>
      <c r="I897" s="177"/>
    </row>
    <row r="898" ht="20.25" customHeight="1">
      <c r="D898" s="14"/>
      <c r="G898" s="144"/>
      <c r="H898" s="15"/>
      <c r="I898" s="177"/>
    </row>
    <row r="899" ht="20.25" customHeight="1">
      <c r="D899" s="14"/>
      <c r="G899" s="144"/>
      <c r="H899" s="15"/>
      <c r="I899" s="177"/>
    </row>
    <row r="900" ht="20.25" customHeight="1">
      <c r="D900" s="14"/>
      <c r="G900" s="144"/>
      <c r="H900" s="15"/>
      <c r="I900" s="177"/>
    </row>
    <row r="901" ht="20.25" customHeight="1">
      <c r="D901" s="14"/>
      <c r="G901" s="144"/>
      <c r="H901" s="15"/>
      <c r="I901" s="177"/>
    </row>
    <row r="902" ht="20.25" customHeight="1">
      <c r="D902" s="14"/>
      <c r="G902" s="144"/>
      <c r="H902" s="15"/>
      <c r="I902" s="177"/>
    </row>
    <row r="903" ht="20.25" customHeight="1">
      <c r="D903" s="14"/>
      <c r="G903" s="144"/>
      <c r="H903" s="15"/>
      <c r="I903" s="177"/>
    </row>
    <row r="904" ht="20.25" customHeight="1">
      <c r="D904" s="14"/>
      <c r="G904" s="144"/>
      <c r="H904" s="15"/>
      <c r="I904" s="177"/>
    </row>
    <row r="905" ht="20.25" customHeight="1">
      <c r="D905" s="14"/>
      <c r="G905" s="144"/>
      <c r="H905" s="15"/>
      <c r="I905" s="177"/>
    </row>
    <row r="906" ht="20.25" customHeight="1">
      <c r="D906" s="14"/>
      <c r="G906" s="144"/>
      <c r="H906" s="15"/>
      <c r="I906" s="177"/>
    </row>
    <row r="907" ht="20.25" customHeight="1">
      <c r="D907" s="14"/>
      <c r="G907" s="144"/>
      <c r="H907" s="15"/>
      <c r="I907" s="177"/>
    </row>
    <row r="908" ht="20.25" customHeight="1">
      <c r="D908" s="14"/>
      <c r="G908" s="144"/>
      <c r="H908" s="15"/>
      <c r="I908" s="177"/>
    </row>
    <row r="909" ht="20.25" customHeight="1">
      <c r="D909" s="14"/>
      <c r="G909" s="144"/>
      <c r="H909" s="15"/>
      <c r="I909" s="177"/>
    </row>
    <row r="910" ht="20.25" customHeight="1">
      <c r="D910" s="14"/>
      <c r="G910" s="144"/>
      <c r="H910" s="15"/>
      <c r="I910" s="177"/>
    </row>
    <row r="911" ht="20.25" customHeight="1">
      <c r="D911" s="14"/>
      <c r="G911" s="144"/>
      <c r="H911" s="15"/>
      <c r="I911" s="177"/>
    </row>
    <row r="912" ht="20.25" customHeight="1">
      <c r="D912" s="14"/>
      <c r="G912" s="144"/>
      <c r="H912" s="15"/>
      <c r="I912" s="177"/>
    </row>
    <row r="913" ht="20.25" customHeight="1">
      <c r="D913" s="14"/>
      <c r="G913" s="144"/>
      <c r="H913" s="15"/>
      <c r="I913" s="177"/>
    </row>
    <row r="914" ht="20.25" customHeight="1">
      <c r="D914" s="14"/>
      <c r="G914" s="144"/>
      <c r="H914" s="15"/>
      <c r="I914" s="177"/>
    </row>
    <row r="915" ht="20.25" customHeight="1">
      <c r="D915" s="14"/>
      <c r="G915" s="144"/>
      <c r="H915" s="15"/>
      <c r="I915" s="177"/>
    </row>
    <row r="916" ht="20.25" customHeight="1">
      <c r="D916" s="14"/>
      <c r="G916" s="144"/>
      <c r="H916" s="15"/>
      <c r="I916" s="177"/>
    </row>
    <row r="917" ht="20.25" customHeight="1">
      <c r="D917" s="14"/>
      <c r="G917" s="144"/>
      <c r="H917" s="15"/>
      <c r="I917" s="177"/>
    </row>
    <row r="918" ht="20.25" customHeight="1">
      <c r="D918" s="14"/>
      <c r="G918" s="144"/>
      <c r="H918" s="15"/>
      <c r="I918" s="177"/>
    </row>
    <row r="919" ht="20.25" customHeight="1">
      <c r="D919" s="14"/>
      <c r="G919" s="144"/>
      <c r="H919" s="15"/>
      <c r="I919" s="177"/>
    </row>
    <row r="920" ht="20.25" customHeight="1">
      <c r="D920" s="14"/>
      <c r="G920" s="144"/>
      <c r="H920" s="15"/>
      <c r="I920" s="177"/>
    </row>
    <row r="921" ht="20.25" customHeight="1">
      <c r="D921" s="14"/>
      <c r="G921" s="144"/>
      <c r="H921" s="15"/>
      <c r="I921" s="177"/>
    </row>
    <row r="922" ht="20.25" customHeight="1">
      <c r="D922" s="14"/>
      <c r="G922" s="144"/>
      <c r="H922" s="15"/>
      <c r="I922" s="177"/>
    </row>
    <row r="923" ht="20.25" customHeight="1">
      <c r="D923" s="14"/>
      <c r="G923" s="144"/>
      <c r="H923" s="15"/>
      <c r="I923" s="177"/>
    </row>
    <row r="924" ht="20.25" customHeight="1">
      <c r="D924" s="14"/>
      <c r="G924" s="144"/>
      <c r="H924" s="15"/>
      <c r="I924" s="177"/>
    </row>
    <row r="925" ht="20.25" customHeight="1">
      <c r="D925" s="14"/>
      <c r="G925" s="144"/>
      <c r="H925" s="15"/>
      <c r="I925" s="177"/>
    </row>
    <row r="926" ht="20.25" customHeight="1">
      <c r="D926" s="14"/>
      <c r="G926" s="144"/>
      <c r="H926" s="15"/>
      <c r="I926" s="177"/>
    </row>
    <row r="927" ht="20.25" customHeight="1">
      <c r="D927" s="14"/>
      <c r="G927" s="144"/>
      <c r="H927" s="15"/>
      <c r="I927" s="177"/>
    </row>
    <row r="928" ht="20.25" customHeight="1">
      <c r="D928" s="14"/>
      <c r="G928" s="144"/>
      <c r="H928" s="15"/>
      <c r="I928" s="177"/>
    </row>
    <row r="929" ht="20.25" customHeight="1">
      <c r="D929" s="14"/>
      <c r="G929" s="144"/>
      <c r="H929" s="15"/>
      <c r="I929" s="177"/>
    </row>
    <row r="930" ht="20.25" customHeight="1">
      <c r="D930" s="14"/>
      <c r="G930" s="144"/>
      <c r="H930" s="15"/>
      <c r="I930" s="177"/>
    </row>
    <row r="931" ht="20.25" customHeight="1">
      <c r="D931" s="14"/>
      <c r="G931" s="144"/>
      <c r="H931" s="15"/>
      <c r="I931" s="177"/>
    </row>
    <row r="932" ht="20.25" customHeight="1">
      <c r="D932" s="14"/>
      <c r="G932" s="144"/>
      <c r="H932" s="15"/>
      <c r="I932" s="177"/>
    </row>
    <row r="933" ht="20.25" customHeight="1">
      <c r="D933" s="14"/>
      <c r="G933" s="144"/>
      <c r="H933" s="15"/>
      <c r="I933" s="177"/>
    </row>
    <row r="934" ht="20.25" customHeight="1">
      <c r="D934" s="14"/>
      <c r="G934" s="144"/>
      <c r="H934" s="15"/>
      <c r="I934" s="177"/>
    </row>
    <row r="935" ht="20.25" customHeight="1">
      <c r="D935" s="14"/>
      <c r="G935" s="144"/>
      <c r="H935" s="15"/>
      <c r="I935" s="177"/>
    </row>
    <row r="936" ht="20.25" customHeight="1">
      <c r="D936" s="14"/>
      <c r="G936" s="144"/>
      <c r="H936" s="15"/>
      <c r="I936" s="177"/>
    </row>
    <row r="937" ht="20.25" customHeight="1">
      <c r="D937" s="14"/>
      <c r="G937" s="144"/>
      <c r="H937" s="15"/>
      <c r="I937" s="177"/>
    </row>
    <row r="938" ht="20.25" customHeight="1">
      <c r="D938" s="14"/>
      <c r="G938" s="144"/>
      <c r="H938" s="15"/>
      <c r="I938" s="177"/>
    </row>
    <row r="939" ht="20.25" customHeight="1">
      <c r="D939" s="14"/>
      <c r="G939" s="144"/>
      <c r="H939" s="15"/>
      <c r="I939" s="177"/>
    </row>
    <row r="940" ht="20.25" customHeight="1">
      <c r="D940" s="14"/>
      <c r="G940" s="144"/>
      <c r="H940" s="15"/>
      <c r="I940" s="177"/>
    </row>
    <row r="941" ht="20.25" customHeight="1">
      <c r="D941" s="14"/>
      <c r="G941" s="144"/>
      <c r="H941" s="15"/>
      <c r="I941" s="177"/>
    </row>
    <row r="942" ht="20.25" customHeight="1">
      <c r="D942" s="14"/>
      <c r="G942" s="144"/>
      <c r="H942" s="15"/>
      <c r="I942" s="177"/>
    </row>
    <row r="943" ht="20.25" customHeight="1">
      <c r="D943" s="14"/>
      <c r="G943" s="144"/>
      <c r="H943" s="15"/>
      <c r="I943" s="177"/>
    </row>
    <row r="944" ht="20.25" customHeight="1">
      <c r="D944" s="14"/>
      <c r="G944" s="144"/>
      <c r="H944" s="15"/>
      <c r="I944" s="177"/>
    </row>
    <row r="945" ht="20.25" customHeight="1">
      <c r="D945" s="14"/>
      <c r="G945" s="144"/>
      <c r="H945" s="15"/>
      <c r="I945" s="177"/>
    </row>
    <row r="946" ht="20.25" customHeight="1">
      <c r="D946" s="14"/>
      <c r="G946" s="144"/>
      <c r="H946" s="15"/>
      <c r="I946" s="177"/>
    </row>
    <row r="947" ht="20.25" customHeight="1">
      <c r="D947" s="14"/>
      <c r="G947" s="144"/>
      <c r="H947" s="15"/>
      <c r="I947" s="177"/>
    </row>
    <row r="948" ht="20.25" customHeight="1">
      <c r="D948" s="14"/>
      <c r="G948" s="144"/>
      <c r="H948" s="15"/>
      <c r="I948" s="177"/>
    </row>
    <row r="949" ht="20.25" customHeight="1">
      <c r="D949" s="14"/>
      <c r="G949" s="144"/>
      <c r="H949" s="15"/>
      <c r="I949" s="177"/>
    </row>
    <row r="950" ht="20.25" customHeight="1">
      <c r="D950" s="14"/>
      <c r="G950" s="144"/>
      <c r="H950" s="15"/>
      <c r="I950" s="177"/>
    </row>
    <row r="951" ht="20.25" customHeight="1">
      <c r="D951" s="14"/>
      <c r="G951" s="144"/>
      <c r="H951" s="15"/>
      <c r="I951" s="177"/>
    </row>
    <row r="952" ht="20.25" customHeight="1">
      <c r="D952" s="14"/>
      <c r="G952" s="144"/>
      <c r="H952" s="15"/>
      <c r="I952" s="177"/>
    </row>
    <row r="953" ht="20.25" customHeight="1">
      <c r="D953" s="14"/>
      <c r="G953" s="144"/>
      <c r="H953" s="15"/>
      <c r="I953" s="177"/>
    </row>
    <row r="954" ht="20.25" customHeight="1">
      <c r="D954" s="14"/>
      <c r="G954" s="144"/>
      <c r="H954" s="15"/>
      <c r="I954" s="177"/>
    </row>
    <row r="955" ht="20.25" customHeight="1">
      <c r="D955" s="14"/>
      <c r="G955" s="144"/>
      <c r="H955" s="15"/>
      <c r="I955" s="177"/>
    </row>
    <row r="956" ht="20.25" customHeight="1">
      <c r="D956" s="14"/>
      <c r="G956" s="144"/>
      <c r="H956" s="15"/>
      <c r="I956" s="177"/>
    </row>
    <row r="957" ht="20.25" customHeight="1">
      <c r="D957" s="14"/>
      <c r="G957" s="144"/>
      <c r="H957" s="15"/>
      <c r="I957" s="177"/>
    </row>
    <row r="958" ht="20.25" customHeight="1">
      <c r="D958" s="14"/>
      <c r="G958" s="144"/>
      <c r="H958" s="15"/>
      <c r="I958" s="177"/>
    </row>
    <row r="959" ht="20.25" customHeight="1">
      <c r="D959" s="14"/>
      <c r="G959" s="144"/>
      <c r="H959" s="15"/>
      <c r="I959" s="177"/>
    </row>
    <row r="960" ht="20.25" customHeight="1">
      <c r="D960" s="14"/>
      <c r="G960" s="144"/>
      <c r="H960" s="15"/>
      <c r="I960" s="177"/>
    </row>
    <row r="961" ht="20.25" customHeight="1">
      <c r="D961" s="14"/>
      <c r="G961" s="144"/>
      <c r="H961" s="15"/>
      <c r="I961" s="177"/>
    </row>
    <row r="962" ht="20.25" customHeight="1">
      <c r="D962" s="14"/>
      <c r="G962" s="144"/>
      <c r="H962" s="15"/>
      <c r="I962" s="177"/>
    </row>
    <row r="963" ht="20.25" customHeight="1">
      <c r="D963" s="14"/>
      <c r="G963" s="144"/>
      <c r="H963" s="15"/>
      <c r="I963" s="177"/>
    </row>
    <row r="964" ht="20.25" customHeight="1">
      <c r="D964" s="14"/>
      <c r="G964" s="144"/>
      <c r="H964" s="15"/>
      <c r="I964" s="177"/>
    </row>
    <row r="965" ht="20.25" customHeight="1">
      <c r="D965" s="14"/>
      <c r="G965" s="144"/>
      <c r="H965" s="15"/>
      <c r="I965" s="177"/>
    </row>
    <row r="966" ht="20.25" customHeight="1">
      <c r="D966" s="14"/>
      <c r="G966" s="144"/>
      <c r="H966" s="15"/>
      <c r="I966" s="177"/>
    </row>
    <row r="967" ht="20.25" customHeight="1">
      <c r="D967" s="14"/>
      <c r="G967" s="144"/>
      <c r="H967" s="15"/>
      <c r="I967" s="177"/>
    </row>
    <row r="968" ht="20.25" customHeight="1">
      <c r="D968" s="14"/>
      <c r="G968" s="144"/>
      <c r="H968" s="15"/>
      <c r="I968" s="177"/>
    </row>
    <row r="969" ht="20.25" customHeight="1">
      <c r="D969" s="14"/>
      <c r="G969" s="144"/>
      <c r="H969" s="15"/>
      <c r="I969" s="177"/>
    </row>
    <row r="970" ht="20.25" customHeight="1">
      <c r="D970" s="14"/>
      <c r="G970" s="144"/>
      <c r="H970" s="15"/>
      <c r="I970" s="177"/>
    </row>
    <row r="971" ht="20.25" customHeight="1">
      <c r="D971" s="14"/>
      <c r="G971" s="144"/>
      <c r="H971" s="15"/>
      <c r="I971" s="177"/>
    </row>
    <row r="972" ht="20.25" customHeight="1">
      <c r="D972" s="14"/>
      <c r="G972" s="144"/>
      <c r="H972" s="15"/>
      <c r="I972" s="177"/>
    </row>
    <row r="973" ht="20.25" customHeight="1">
      <c r="D973" s="14"/>
      <c r="G973" s="144"/>
      <c r="H973" s="15"/>
      <c r="I973" s="177"/>
    </row>
    <row r="974" ht="20.25" customHeight="1">
      <c r="D974" s="14"/>
      <c r="G974" s="144"/>
      <c r="H974" s="15"/>
      <c r="I974" s="177"/>
    </row>
    <row r="975" ht="20.25" customHeight="1">
      <c r="D975" s="14"/>
      <c r="G975" s="144"/>
      <c r="H975" s="15"/>
      <c r="I975" s="177"/>
    </row>
    <row r="976" ht="20.25" customHeight="1">
      <c r="D976" s="14"/>
      <c r="G976" s="144"/>
      <c r="H976" s="15"/>
      <c r="I976" s="177"/>
    </row>
    <row r="977" ht="20.25" customHeight="1">
      <c r="D977" s="14"/>
      <c r="G977" s="144"/>
      <c r="H977" s="15"/>
      <c r="I977" s="177"/>
    </row>
    <row r="978" ht="20.25" customHeight="1">
      <c r="D978" s="14"/>
      <c r="G978" s="144"/>
      <c r="H978" s="15"/>
      <c r="I978" s="177"/>
    </row>
    <row r="979" ht="20.25" customHeight="1">
      <c r="D979" s="14"/>
      <c r="G979" s="144"/>
      <c r="H979" s="15"/>
      <c r="I979" s="177"/>
    </row>
    <row r="980" ht="20.25" customHeight="1">
      <c r="D980" s="14"/>
      <c r="G980" s="144"/>
      <c r="H980" s="15"/>
      <c r="I980" s="177"/>
    </row>
    <row r="981" ht="20.25" customHeight="1">
      <c r="D981" s="14"/>
      <c r="G981" s="144"/>
      <c r="H981" s="15"/>
      <c r="I981" s="177"/>
    </row>
    <row r="982" ht="20.25" customHeight="1">
      <c r="D982" s="14"/>
      <c r="G982" s="144"/>
      <c r="H982" s="15"/>
      <c r="I982" s="177"/>
    </row>
    <row r="983" ht="20.25" customHeight="1">
      <c r="D983" s="14"/>
      <c r="G983" s="144"/>
      <c r="H983" s="15"/>
      <c r="I983" s="177"/>
    </row>
    <row r="984" ht="20.25" customHeight="1">
      <c r="D984" s="14"/>
      <c r="G984" s="144"/>
      <c r="H984" s="15"/>
      <c r="I984" s="177"/>
    </row>
    <row r="985" ht="20.25" customHeight="1">
      <c r="D985" s="14"/>
      <c r="G985" s="144"/>
      <c r="H985" s="15"/>
      <c r="I985" s="177"/>
    </row>
    <row r="986" ht="20.25" customHeight="1">
      <c r="D986" s="14"/>
      <c r="G986" s="144"/>
      <c r="H986" s="15"/>
      <c r="I986" s="177"/>
    </row>
    <row r="987" ht="20.25" customHeight="1">
      <c r="D987" s="14"/>
      <c r="G987" s="144"/>
      <c r="H987" s="15"/>
      <c r="I987" s="177"/>
    </row>
    <row r="988" ht="20.25" customHeight="1">
      <c r="D988" s="14"/>
      <c r="G988" s="144"/>
      <c r="H988" s="15"/>
      <c r="I988" s="177"/>
    </row>
    <row r="989" ht="20.25" customHeight="1">
      <c r="D989" s="14"/>
      <c r="G989" s="144"/>
      <c r="H989" s="15"/>
      <c r="I989" s="177"/>
    </row>
    <row r="990" ht="20.25" customHeight="1">
      <c r="D990" s="14"/>
      <c r="G990" s="144"/>
      <c r="H990" s="15"/>
      <c r="I990" s="177"/>
    </row>
    <row r="991" ht="20.25" customHeight="1">
      <c r="D991" s="14"/>
      <c r="G991" s="144"/>
      <c r="H991" s="15"/>
      <c r="I991" s="177"/>
    </row>
    <row r="992" ht="20.25" customHeight="1">
      <c r="D992" s="14"/>
      <c r="G992" s="144"/>
      <c r="H992" s="15"/>
      <c r="I992" s="177"/>
    </row>
    <row r="993" ht="20.25" customHeight="1">
      <c r="D993" s="14"/>
      <c r="G993" s="144"/>
      <c r="H993" s="15"/>
      <c r="I993" s="177"/>
    </row>
    <row r="994" ht="20.25" customHeight="1">
      <c r="D994" s="14"/>
      <c r="G994" s="144"/>
      <c r="H994" s="15"/>
      <c r="I994" s="177"/>
    </row>
    <row r="995" ht="20.25" customHeight="1">
      <c r="D995" s="14"/>
      <c r="G995" s="144"/>
      <c r="H995" s="15"/>
      <c r="I995" s="177"/>
    </row>
    <row r="996" ht="20.25" customHeight="1">
      <c r="D996" s="14"/>
      <c r="G996" s="144"/>
      <c r="H996" s="15"/>
      <c r="I996" s="177"/>
    </row>
    <row r="997" ht="20.25" customHeight="1">
      <c r="D997" s="14"/>
      <c r="G997" s="144"/>
      <c r="H997" s="15"/>
      <c r="I997" s="177"/>
    </row>
    <row r="998" ht="20.25" customHeight="1">
      <c r="D998" s="14"/>
      <c r="G998" s="144"/>
      <c r="H998" s="15"/>
      <c r="I998" s="177"/>
    </row>
    <row r="999" ht="20.25" customHeight="1">
      <c r="D999" s="14"/>
      <c r="G999" s="144"/>
      <c r="H999" s="15"/>
      <c r="I999" s="177"/>
    </row>
    <row r="1000" ht="20.25" customHeight="1">
      <c r="D1000" s="14"/>
      <c r="G1000" s="144"/>
      <c r="H1000" s="15"/>
      <c r="I1000" s="177"/>
    </row>
  </sheetData>
  <autoFilter ref="$A$5:$I$5">
    <sortState ref="A5:I5">
      <sortCondition ref="G5"/>
    </sortState>
  </autoFilter>
  <mergeCells count="5">
    <mergeCell ref="G2:H2"/>
    <mergeCell ref="A169:A172"/>
    <mergeCell ref="B169:B172"/>
    <mergeCell ref="C169:C172"/>
    <mergeCell ref="D169:D172"/>
  </mergeCells>
  <printOptions gridLines="1"/>
  <pageMargins bottom="0.0" footer="0.0" header="0.0" left="0.0" right="0.0" top="0.0"/>
  <pageSetup orientation="portrait"/>
  <headerFooter>
    <oddFooter>&amp;L_x000D_#737373 Caterpillar: Confidential Green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17.0"/>
    <col customWidth="1" min="2" max="2" width="6.25"/>
    <col customWidth="1" min="3" max="3" width="2.25"/>
    <col customWidth="1" min="4" max="4" width="20.88"/>
    <col customWidth="1" min="5" max="5" width="2.88"/>
    <col customWidth="1" min="6" max="6" width="24.13"/>
    <col customWidth="1" min="7" max="7" width="9.13"/>
    <col customWidth="1" min="8" max="8" width="29.25"/>
    <col customWidth="1" min="9" max="11" width="9.13"/>
    <col customWidth="1" min="12" max="26" width="8.88"/>
  </cols>
  <sheetData>
    <row r="1" ht="12.75" customHeight="1">
      <c r="A1" s="211"/>
      <c r="B1" s="211"/>
      <c r="D1" s="212" t="s">
        <v>3771</v>
      </c>
      <c r="E1" s="7"/>
      <c r="F1" s="8" t="s">
        <v>636</v>
      </c>
      <c r="G1" s="10"/>
      <c r="I1" s="213"/>
      <c r="J1" s="213"/>
      <c r="K1" s="213"/>
    </row>
    <row r="2" ht="12.75" customHeight="1">
      <c r="A2" s="214"/>
      <c r="B2" s="214"/>
      <c r="D2" s="215" t="s">
        <v>3947</v>
      </c>
      <c r="E2" s="7"/>
      <c r="F2" s="216">
        <f>NOW()</f>
        <v>45617.67024</v>
      </c>
      <c r="G2" s="10"/>
      <c r="I2" s="213"/>
      <c r="J2" s="213"/>
      <c r="K2" s="213"/>
    </row>
    <row r="3" ht="12.75" customHeight="1">
      <c r="A3" s="207"/>
      <c r="B3" s="210"/>
      <c r="D3" s="15"/>
      <c r="E3" s="7"/>
      <c r="F3" s="15"/>
      <c r="G3" s="10"/>
      <c r="I3" s="213"/>
      <c r="J3" s="213"/>
      <c r="K3" s="213"/>
    </row>
    <row r="4" ht="12.75" customHeight="1">
      <c r="A4" s="20" t="s">
        <v>644</v>
      </c>
      <c r="B4" s="19" t="s">
        <v>641</v>
      </c>
      <c r="C4" s="19"/>
      <c r="D4" s="21" t="s">
        <v>645</v>
      </c>
      <c r="E4" s="22"/>
      <c r="F4" s="18" t="s">
        <v>646</v>
      </c>
      <c r="G4" s="17" t="s">
        <v>3948</v>
      </c>
      <c r="H4" s="23"/>
      <c r="I4" s="217"/>
      <c r="J4" s="217"/>
      <c r="K4" s="217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6.75" customHeight="1">
      <c r="A5" s="207"/>
      <c r="B5" s="210"/>
      <c r="C5" s="23"/>
      <c r="D5" s="23"/>
      <c r="E5" s="7"/>
      <c r="F5" s="23"/>
      <c r="G5" s="10"/>
      <c r="H5" s="23"/>
      <c r="I5" s="217"/>
      <c r="J5" s="217"/>
      <c r="K5" s="217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0.5" customHeight="1">
      <c r="A6" s="218" t="s">
        <v>1425</v>
      </c>
      <c r="B6" s="219">
        <v>77.0</v>
      </c>
      <c r="C6" s="220"/>
      <c r="D6" s="221" t="s">
        <v>7</v>
      </c>
      <c r="E6" s="222"/>
      <c r="F6" s="221"/>
      <c r="G6" s="223">
        <v>64.0</v>
      </c>
      <c r="H6" s="220"/>
      <c r="I6" s="213"/>
      <c r="J6" s="213"/>
      <c r="K6" s="213"/>
    </row>
    <row r="7" ht="10.5" customHeight="1">
      <c r="A7" s="218"/>
      <c r="B7" s="219"/>
      <c r="C7" s="220"/>
      <c r="D7" s="221" t="s">
        <v>9</v>
      </c>
      <c r="E7" s="222">
        <v>1.0</v>
      </c>
      <c r="F7" s="221"/>
      <c r="G7" s="223">
        <v>6.0</v>
      </c>
      <c r="H7" s="220"/>
      <c r="I7" s="213"/>
      <c r="J7" s="213"/>
      <c r="K7" s="213"/>
    </row>
    <row r="8" ht="10.5" customHeight="1">
      <c r="A8" s="218" t="s">
        <v>783</v>
      </c>
      <c r="B8" s="219">
        <v>38.0</v>
      </c>
      <c r="C8" s="220"/>
      <c r="D8" s="221" t="s">
        <v>9</v>
      </c>
      <c r="E8" s="222">
        <v>2.0</v>
      </c>
      <c r="F8" s="221" t="s">
        <v>784</v>
      </c>
      <c r="G8" s="223">
        <v>8.0</v>
      </c>
      <c r="H8" s="220"/>
      <c r="I8" s="213"/>
      <c r="J8" s="213"/>
      <c r="K8" s="213"/>
    </row>
    <row r="9" ht="10.5" customHeight="1">
      <c r="A9" s="218" t="s">
        <v>3949</v>
      </c>
      <c r="B9" s="219">
        <v>40.0</v>
      </c>
      <c r="C9" s="220"/>
      <c r="D9" s="221" t="s">
        <v>9</v>
      </c>
      <c r="E9" s="222">
        <v>3.0</v>
      </c>
      <c r="F9" s="221"/>
      <c r="G9" s="223">
        <v>12.0</v>
      </c>
      <c r="H9" s="220"/>
      <c r="I9" s="213"/>
      <c r="J9" s="213"/>
      <c r="K9" s="213"/>
    </row>
    <row r="10" ht="10.5" customHeight="1">
      <c r="A10" s="218" t="s">
        <v>857</v>
      </c>
      <c r="B10" s="219">
        <v>41.0</v>
      </c>
      <c r="C10" s="220"/>
      <c r="D10" s="221" t="s">
        <v>9</v>
      </c>
      <c r="E10" s="222">
        <v>4.0</v>
      </c>
      <c r="F10" s="221"/>
      <c r="G10" s="223">
        <v>13.0</v>
      </c>
      <c r="H10" s="220"/>
      <c r="I10" s="213"/>
      <c r="J10" s="213"/>
      <c r="K10" s="213"/>
    </row>
    <row r="11" ht="10.5" customHeight="1">
      <c r="A11" s="224" t="s">
        <v>966</v>
      </c>
      <c r="B11" s="225">
        <v>46.0</v>
      </c>
      <c r="C11" s="226"/>
      <c r="D11" s="227" t="s">
        <v>9</v>
      </c>
      <c r="E11" s="222">
        <v>5.0</v>
      </c>
      <c r="F11" s="227"/>
      <c r="G11" s="223">
        <v>21.0</v>
      </c>
      <c r="H11" s="220"/>
      <c r="I11" s="213"/>
      <c r="J11" s="213"/>
      <c r="K11" s="213"/>
    </row>
    <row r="12" ht="10.5" customHeight="1">
      <c r="A12" s="218" t="s">
        <v>1072</v>
      </c>
      <c r="B12" s="219">
        <v>49.0</v>
      </c>
      <c r="C12" s="220"/>
      <c r="D12" s="221" t="s">
        <v>9</v>
      </c>
      <c r="E12" s="222">
        <v>6.0</v>
      </c>
      <c r="F12" s="221"/>
      <c r="G12" s="223">
        <v>26.0</v>
      </c>
      <c r="H12" s="220"/>
      <c r="I12" s="213"/>
      <c r="J12" s="213"/>
      <c r="K12" s="213"/>
    </row>
    <row r="13" ht="10.5" customHeight="1">
      <c r="A13" s="218" t="s">
        <v>1094</v>
      </c>
      <c r="B13" s="219">
        <v>50.0</v>
      </c>
      <c r="C13" s="220"/>
      <c r="D13" s="221" t="s">
        <v>9</v>
      </c>
      <c r="E13" s="222">
        <v>7.0</v>
      </c>
      <c r="F13" s="221"/>
      <c r="G13" s="223">
        <v>28.0</v>
      </c>
      <c r="H13" s="220"/>
      <c r="I13" s="213"/>
      <c r="J13" s="213"/>
      <c r="K13" s="213"/>
    </row>
    <row r="14" ht="10.5" customHeight="1">
      <c r="A14" s="218" t="s">
        <v>1114</v>
      </c>
      <c r="B14" s="219">
        <v>51.0</v>
      </c>
      <c r="C14" s="220"/>
      <c r="D14" s="221" t="s">
        <v>9</v>
      </c>
      <c r="E14" s="222">
        <v>8.0</v>
      </c>
      <c r="F14" s="221"/>
      <c r="G14" s="223">
        <v>30.0</v>
      </c>
      <c r="H14" s="220"/>
      <c r="I14" s="213"/>
      <c r="J14" s="213"/>
      <c r="K14" s="213"/>
    </row>
    <row r="15" ht="10.5" customHeight="1">
      <c r="A15" s="218" t="s">
        <v>1128</v>
      </c>
      <c r="B15" s="219">
        <v>52.0</v>
      </c>
      <c r="C15" s="220"/>
      <c r="D15" s="221" t="s">
        <v>9</v>
      </c>
      <c r="E15" s="222">
        <v>9.0</v>
      </c>
      <c r="F15" s="221"/>
      <c r="G15" s="223">
        <v>32.0</v>
      </c>
      <c r="H15" s="220"/>
      <c r="I15" s="213"/>
      <c r="J15" s="213"/>
      <c r="K15" s="213"/>
    </row>
    <row r="16" ht="10.5" customHeight="1">
      <c r="A16" s="218" t="s">
        <v>1163</v>
      </c>
      <c r="B16" s="219">
        <v>54.0</v>
      </c>
      <c r="C16" s="220"/>
      <c r="D16" s="221" t="s">
        <v>9</v>
      </c>
      <c r="E16" s="222">
        <v>10.0</v>
      </c>
      <c r="F16" s="221"/>
      <c r="G16" s="223">
        <v>37.0</v>
      </c>
      <c r="H16" s="220"/>
      <c r="I16" s="213"/>
      <c r="J16" s="213"/>
      <c r="K16" s="213"/>
    </row>
    <row r="17" ht="10.5" customHeight="1">
      <c r="A17" s="218" t="s">
        <v>1178</v>
      </c>
      <c r="B17" s="219">
        <v>55.0</v>
      </c>
      <c r="C17" s="220"/>
      <c r="D17" s="221" t="s">
        <v>9</v>
      </c>
      <c r="E17" s="222">
        <v>11.0</v>
      </c>
      <c r="F17" s="221" t="s">
        <v>1177</v>
      </c>
      <c r="G17" s="223">
        <v>39.0</v>
      </c>
      <c r="H17" s="220"/>
      <c r="I17" s="213"/>
      <c r="J17" s="213"/>
      <c r="K17" s="213"/>
    </row>
    <row r="18" ht="10.5" customHeight="1">
      <c r="A18" s="218" t="s">
        <v>1190</v>
      </c>
      <c r="B18" s="219">
        <v>56.0</v>
      </c>
      <c r="C18" s="220"/>
      <c r="D18" s="221" t="s">
        <v>9</v>
      </c>
      <c r="E18" s="222">
        <v>12.0</v>
      </c>
      <c r="F18" s="221"/>
      <c r="G18" s="223">
        <v>41.0</v>
      </c>
      <c r="H18" s="220"/>
      <c r="I18" s="213"/>
      <c r="J18" s="213"/>
      <c r="K18" s="213"/>
    </row>
    <row r="19" ht="10.5" customHeight="1">
      <c r="A19" s="218" t="s">
        <v>1200</v>
      </c>
      <c r="B19" s="219">
        <v>57.0</v>
      </c>
      <c r="C19" s="220"/>
      <c r="D19" s="221" t="s">
        <v>9</v>
      </c>
      <c r="E19" s="222">
        <v>13.0</v>
      </c>
      <c r="F19" s="228" t="s">
        <v>1201</v>
      </c>
      <c r="G19" s="223">
        <v>42.0</v>
      </c>
      <c r="H19" s="220"/>
      <c r="I19" s="213"/>
      <c r="J19" s="213"/>
      <c r="K19" s="213"/>
    </row>
    <row r="20" ht="10.5" customHeight="1">
      <c r="A20" s="218" t="s">
        <v>1272</v>
      </c>
      <c r="B20" s="219">
        <v>62.0</v>
      </c>
      <c r="C20" s="220"/>
      <c r="D20" s="221" t="s">
        <v>9</v>
      </c>
      <c r="E20" s="222">
        <v>14.0</v>
      </c>
      <c r="F20" s="221"/>
      <c r="G20" s="223">
        <v>48.0</v>
      </c>
      <c r="H20" s="220"/>
      <c r="I20" s="213"/>
      <c r="J20" s="213"/>
      <c r="K20" s="213"/>
    </row>
    <row r="21" ht="10.5" customHeight="1">
      <c r="A21" s="218" t="s">
        <v>1285</v>
      </c>
      <c r="B21" s="219">
        <v>63.0</v>
      </c>
      <c r="C21" s="220"/>
      <c r="D21" s="221" t="s">
        <v>9</v>
      </c>
      <c r="E21" s="222">
        <v>15.0</v>
      </c>
      <c r="F21" s="221"/>
      <c r="G21" s="223">
        <v>49.0</v>
      </c>
      <c r="H21" s="220"/>
      <c r="I21" s="213"/>
      <c r="J21" s="213"/>
      <c r="K21" s="213"/>
    </row>
    <row r="22" ht="10.5" customHeight="1">
      <c r="A22" s="218" t="s">
        <v>1320</v>
      </c>
      <c r="B22" s="219">
        <v>66.0</v>
      </c>
      <c r="C22" s="220"/>
      <c r="D22" s="221" t="s">
        <v>9</v>
      </c>
      <c r="E22" s="222">
        <v>16.0</v>
      </c>
      <c r="F22" s="221"/>
      <c r="G22" s="223">
        <v>53.0</v>
      </c>
      <c r="H22" s="220"/>
      <c r="I22" s="213"/>
      <c r="J22" s="213"/>
      <c r="K22" s="213"/>
    </row>
    <row r="23" ht="10.5" customHeight="1">
      <c r="A23" s="218" t="s">
        <v>1329</v>
      </c>
      <c r="B23" s="219">
        <v>67.0</v>
      </c>
      <c r="C23" s="220"/>
      <c r="D23" s="221" t="s">
        <v>9</v>
      </c>
      <c r="E23" s="222">
        <v>17.0</v>
      </c>
      <c r="F23" s="221"/>
      <c r="G23" s="223">
        <v>54.0</v>
      </c>
      <c r="H23" s="220"/>
      <c r="I23" s="213"/>
      <c r="J23" s="213"/>
      <c r="K23" s="213"/>
    </row>
    <row r="24" ht="10.5" customHeight="1">
      <c r="A24" s="218" t="s">
        <v>1337</v>
      </c>
      <c r="B24" s="219">
        <v>68.0</v>
      </c>
      <c r="C24" s="220"/>
      <c r="D24" s="221" t="s">
        <v>9</v>
      </c>
      <c r="E24" s="222">
        <v>18.0</v>
      </c>
      <c r="F24" s="221"/>
      <c r="G24" s="223">
        <v>55.0</v>
      </c>
      <c r="H24" s="220"/>
      <c r="I24" s="213"/>
      <c r="J24" s="213"/>
      <c r="K24" s="213"/>
    </row>
    <row r="25" ht="10.5" customHeight="1">
      <c r="A25" s="218" t="s">
        <v>1348</v>
      </c>
      <c r="B25" s="219">
        <v>69.0</v>
      </c>
      <c r="C25" s="220"/>
      <c r="D25" s="221" t="s">
        <v>9</v>
      </c>
      <c r="E25" s="222">
        <v>19.0</v>
      </c>
      <c r="F25" s="221"/>
      <c r="G25" s="223">
        <v>56.0</v>
      </c>
      <c r="H25" s="220"/>
      <c r="I25" s="213"/>
      <c r="J25" s="213"/>
      <c r="K25" s="213"/>
    </row>
    <row r="26" ht="10.5" customHeight="1">
      <c r="A26" s="218"/>
      <c r="B26" s="219"/>
      <c r="C26" s="220"/>
      <c r="D26" s="221" t="s">
        <v>9</v>
      </c>
      <c r="E26" s="222">
        <v>20.0</v>
      </c>
      <c r="F26" s="221" t="s">
        <v>1366</v>
      </c>
      <c r="G26" s="223">
        <v>58.0</v>
      </c>
      <c r="H26" s="220"/>
      <c r="I26" s="213"/>
      <c r="J26" s="213"/>
      <c r="K26" s="213"/>
    </row>
    <row r="27" ht="10.5" customHeight="1">
      <c r="A27" s="218" t="s">
        <v>1380</v>
      </c>
      <c r="B27" s="219">
        <v>72.0</v>
      </c>
      <c r="C27" s="220"/>
      <c r="D27" s="221" t="s">
        <v>9</v>
      </c>
      <c r="E27" s="222">
        <v>21.0</v>
      </c>
      <c r="F27" s="221"/>
      <c r="G27" s="223">
        <v>59.0</v>
      </c>
      <c r="H27" s="220"/>
      <c r="I27" s="213"/>
      <c r="J27" s="213"/>
      <c r="K27" s="213"/>
    </row>
    <row r="28" ht="10.5" customHeight="1">
      <c r="A28" s="218" t="s">
        <v>1393</v>
      </c>
      <c r="B28" s="219">
        <v>74.0</v>
      </c>
      <c r="C28" s="220"/>
      <c r="D28" s="221" t="s">
        <v>9</v>
      </c>
      <c r="E28" s="222">
        <v>22.0</v>
      </c>
      <c r="F28" s="221"/>
      <c r="G28" s="223">
        <v>61.0</v>
      </c>
      <c r="H28" s="220"/>
      <c r="I28" s="213"/>
      <c r="J28" s="213"/>
      <c r="K28" s="213"/>
    </row>
    <row r="29" ht="10.5" customHeight="1">
      <c r="A29" s="218" t="s">
        <v>1410</v>
      </c>
      <c r="B29" s="219">
        <v>75.0</v>
      </c>
      <c r="C29" s="220"/>
      <c r="D29" s="221" t="s">
        <v>9</v>
      </c>
      <c r="E29" s="222">
        <v>23.0</v>
      </c>
      <c r="F29" s="221"/>
      <c r="G29" s="223">
        <v>62.0</v>
      </c>
      <c r="H29" s="220"/>
      <c r="I29" s="213"/>
      <c r="J29" s="213"/>
      <c r="K29" s="213"/>
    </row>
    <row r="30" ht="10.5" customHeight="1">
      <c r="A30" s="218">
        <v>27817.0</v>
      </c>
      <c r="B30" s="219">
        <v>76.0</v>
      </c>
      <c r="C30" s="220"/>
      <c r="D30" s="221" t="s">
        <v>9</v>
      </c>
      <c r="E30" s="222">
        <v>24.0</v>
      </c>
      <c r="F30" s="221" t="s">
        <v>1431</v>
      </c>
      <c r="G30" s="223">
        <v>64.0</v>
      </c>
      <c r="H30" s="220"/>
      <c r="I30" s="213"/>
      <c r="J30" s="213"/>
      <c r="K30" s="213"/>
    </row>
    <row r="31" ht="10.5" customHeight="1">
      <c r="A31" s="218" t="s">
        <v>1473</v>
      </c>
      <c r="B31" s="219">
        <v>80.0</v>
      </c>
      <c r="C31" s="220"/>
      <c r="D31" s="221" t="s">
        <v>9</v>
      </c>
      <c r="E31" s="222">
        <v>25.0</v>
      </c>
      <c r="F31" s="221"/>
      <c r="G31" s="223">
        <v>67.0</v>
      </c>
      <c r="H31" s="220"/>
      <c r="I31" s="213"/>
      <c r="J31" s="213"/>
      <c r="K31" s="213"/>
    </row>
    <row r="32" ht="10.5" customHeight="1">
      <c r="A32" s="218" t="s">
        <v>1734</v>
      </c>
      <c r="B32" s="219">
        <v>97.0</v>
      </c>
      <c r="C32" s="220"/>
      <c r="D32" s="221" t="s">
        <v>9</v>
      </c>
      <c r="E32" s="222">
        <v>26.0</v>
      </c>
      <c r="F32" s="221"/>
      <c r="G32" s="223">
        <v>89.0</v>
      </c>
      <c r="H32" s="220"/>
      <c r="I32" s="213"/>
      <c r="J32" s="213"/>
      <c r="K32" s="213"/>
    </row>
    <row r="33" ht="10.5" customHeight="1">
      <c r="A33" s="218" t="s">
        <v>1064</v>
      </c>
      <c r="B33" s="219">
        <v>49.0</v>
      </c>
      <c r="C33" s="220"/>
      <c r="D33" s="221" t="s">
        <v>15</v>
      </c>
      <c r="E33" s="222"/>
      <c r="F33" s="221"/>
      <c r="G33" s="223">
        <v>26.0</v>
      </c>
      <c r="H33" s="220"/>
      <c r="I33" s="213"/>
      <c r="J33" s="213"/>
      <c r="K33" s="213"/>
    </row>
    <row r="34" ht="10.5" customHeight="1">
      <c r="A34" s="218" t="s">
        <v>1086</v>
      </c>
      <c r="B34" s="219">
        <v>50.0</v>
      </c>
      <c r="C34" s="220"/>
      <c r="D34" s="221" t="s">
        <v>15</v>
      </c>
      <c r="E34" s="222"/>
      <c r="F34" s="229"/>
      <c r="G34" s="223">
        <v>28.0</v>
      </c>
      <c r="H34" s="220"/>
      <c r="I34" s="213"/>
      <c r="J34" s="213"/>
      <c r="K34" s="213"/>
    </row>
    <row r="35" ht="10.5" customHeight="1">
      <c r="A35" s="218" t="s">
        <v>701</v>
      </c>
      <c r="B35" s="219">
        <v>33.0</v>
      </c>
      <c r="C35" s="220"/>
      <c r="D35" s="221" t="s">
        <v>18</v>
      </c>
      <c r="E35" s="222"/>
      <c r="F35" s="221"/>
      <c r="G35" s="223">
        <v>2.0</v>
      </c>
      <c r="H35" s="220"/>
      <c r="I35" s="213"/>
      <c r="J35" s="213"/>
      <c r="K35" s="213"/>
    </row>
    <row r="36" ht="10.5" customHeight="1">
      <c r="A36" s="218" t="s">
        <v>1036</v>
      </c>
      <c r="B36" s="219">
        <v>48.0</v>
      </c>
      <c r="C36" s="220"/>
      <c r="D36" s="221" t="s">
        <v>21</v>
      </c>
      <c r="E36" s="222"/>
      <c r="F36" s="221" t="s">
        <v>1037</v>
      </c>
      <c r="G36" s="223">
        <v>24.0</v>
      </c>
      <c r="H36" s="220"/>
      <c r="I36" s="213"/>
      <c r="J36" s="213"/>
      <c r="K36" s="213"/>
    </row>
    <row r="37" ht="10.5" customHeight="1">
      <c r="A37" s="218">
        <v>27422.0</v>
      </c>
      <c r="B37" s="219">
        <v>75.0</v>
      </c>
      <c r="C37" s="220"/>
      <c r="D37" s="221" t="s">
        <v>24</v>
      </c>
      <c r="E37" s="222"/>
      <c r="F37" s="221" t="s">
        <v>1402</v>
      </c>
      <c r="G37" s="223">
        <v>62.0</v>
      </c>
      <c r="H37" s="220"/>
      <c r="I37" s="213"/>
      <c r="J37" s="213"/>
      <c r="K37" s="213"/>
    </row>
    <row r="38" ht="10.5" customHeight="1">
      <c r="A38" s="218" t="s">
        <v>1748</v>
      </c>
      <c r="B38" s="219">
        <v>98.0</v>
      </c>
      <c r="C38" s="220"/>
      <c r="D38" s="221" t="s">
        <v>27</v>
      </c>
      <c r="E38" s="222"/>
      <c r="F38" s="221"/>
      <c r="G38" s="223">
        <v>90.0</v>
      </c>
      <c r="H38" s="220"/>
      <c r="I38" s="213"/>
      <c r="J38" s="213"/>
      <c r="K38" s="213"/>
    </row>
    <row r="39" ht="10.5" customHeight="1">
      <c r="A39" s="218" t="s">
        <v>833</v>
      </c>
      <c r="B39" s="219">
        <v>41.0</v>
      </c>
      <c r="C39" s="220"/>
      <c r="D39" s="221" t="s">
        <v>30</v>
      </c>
      <c r="E39" s="222"/>
      <c r="F39" s="221" t="s">
        <v>834</v>
      </c>
      <c r="G39" s="223">
        <v>12.0</v>
      </c>
      <c r="H39" s="220"/>
      <c r="I39" s="213"/>
      <c r="J39" s="213"/>
      <c r="K39" s="213"/>
    </row>
    <row r="40" ht="10.5" customHeight="1">
      <c r="A40" s="218" t="s">
        <v>1658</v>
      </c>
      <c r="B40" s="219">
        <v>91.0</v>
      </c>
      <c r="C40" s="220"/>
      <c r="D40" s="221" t="s">
        <v>33</v>
      </c>
      <c r="E40" s="222"/>
      <c r="F40" s="221"/>
      <c r="G40" s="223">
        <v>80.0</v>
      </c>
      <c r="H40" s="220"/>
      <c r="I40" s="213"/>
      <c r="J40" s="213"/>
      <c r="K40" s="213"/>
    </row>
    <row r="41" ht="10.5" customHeight="1">
      <c r="A41" s="218" t="s">
        <v>1568</v>
      </c>
      <c r="B41" s="219">
        <v>86.0</v>
      </c>
      <c r="C41" s="220"/>
      <c r="D41" s="221" t="s">
        <v>1569</v>
      </c>
      <c r="E41" s="222"/>
      <c r="F41" s="221"/>
      <c r="G41" s="223">
        <v>73.0</v>
      </c>
      <c r="H41" s="220"/>
      <c r="I41" s="213"/>
      <c r="J41" s="213"/>
      <c r="K41" s="213"/>
    </row>
    <row r="42" ht="10.5" customHeight="1">
      <c r="A42" s="218" t="s">
        <v>694</v>
      </c>
      <c r="B42" s="219">
        <v>33.0</v>
      </c>
      <c r="C42" s="220"/>
      <c r="D42" s="221" t="s">
        <v>1543</v>
      </c>
      <c r="E42" s="222">
        <v>1.0</v>
      </c>
      <c r="F42" s="221"/>
      <c r="G42" s="223">
        <v>2.0</v>
      </c>
      <c r="H42" s="220"/>
      <c r="I42" s="213"/>
      <c r="J42" s="213"/>
      <c r="K42" s="213"/>
    </row>
    <row r="43" ht="10.5" customHeight="1">
      <c r="A43" s="218" t="s">
        <v>1542</v>
      </c>
      <c r="B43" s="219">
        <v>85.0</v>
      </c>
      <c r="C43" s="220"/>
      <c r="D43" s="221" t="s">
        <v>1543</v>
      </c>
      <c r="E43" s="222">
        <v>2.0</v>
      </c>
      <c r="F43" s="221"/>
      <c r="G43" s="223">
        <v>72.0</v>
      </c>
      <c r="H43" s="220"/>
      <c r="I43" s="213"/>
      <c r="J43" s="213"/>
      <c r="K43" s="213"/>
    </row>
    <row r="44" ht="10.5" customHeight="1">
      <c r="A44" s="218" t="s">
        <v>1641</v>
      </c>
      <c r="B44" s="219">
        <v>90.0</v>
      </c>
      <c r="C44" s="220"/>
      <c r="D44" s="221" t="s">
        <v>1543</v>
      </c>
      <c r="E44" s="222">
        <v>3.0</v>
      </c>
      <c r="F44" s="221"/>
      <c r="G44" s="223">
        <v>78.0</v>
      </c>
      <c r="H44" s="220"/>
      <c r="I44" s="213"/>
      <c r="J44" s="213"/>
      <c r="K44" s="213"/>
    </row>
    <row r="45" ht="10.5" customHeight="1">
      <c r="A45" s="218" t="s">
        <v>1809</v>
      </c>
      <c r="B45" s="219">
        <v>1.0</v>
      </c>
      <c r="C45" s="220"/>
      <c r="D45" s="221" t="s">
        <v>1543</v>
      </c>
      <c r="E45" s="222">
        <v>4.0</v>
      </c>
      <c r="F45" s="221"/>
      <c r="G45" s="223">
        <v>95.0</v>
      </c>
      <c r="H45" s="220"/>
      <c r="I45" s="213"/>
      <c r="J45" s="213"/>
      <c r="K45" s="213"/>
    </row>
    <row r="46" ht="10.5" customHeight="1">
      <c r="A46" s="218" t="s">
        <v>1672</v>
      </c>
      <c r="B46" s="219">
        <v>92.0</v>
      </c>
      <c r="C46" s="220"/>
      <c r="D46" s="221" t="s">
        <v>41</v>
      </c>
      <c r="E46" s="222"/>
      <c r="F46" s="221"/>
      <c r="G46" s="223">
        <v>81.0</v>
      </c>
      <c r="H46" s="220"/>
      <c r="I46" s="213"/>
      <c r="J46" s="213"/>
      <c r="K46" s="213"/>
    </row>
    <row r="47" ht="10.5" customHeight="1">
      <c r="A47" s="218" t="s">
        <v>761</v>
      </c>
      <c r="B47" s="219">
        <v>37.0</v>
      </c>
      <c r="C47" s="220"/>
      <c r="D47" s="221" t="s">
        <v>49</v>
      </c>
      <c r="E47" s="222">
        <v>1.0</v>
      </c>
      <c r="F47" s="221"/>
      <c r="G47" s="223">
        <v>7.0</v>
      </c>
      <c r="H47" s="220"/>
      <c r="I47" s="213"/>
      <c r="J47" s="213"/>
      <c r="K47" s="213"/>
    </row>
    <row r="48" ht="10.5" customHeight="1">
      <c r="A48" s="218" t="s">
        <v>1354</v>
      </c>
      <c r="B48" s="219">
        <v>70.0</v>
      </c>
      <c r="C48" s="220"/>
      <c r="D48" s="221" t="s">
        <v>49</v>
      </c>
      <c r="E48" s="222">
        <v>2.0</v>
      </c>
      <c r="F48" s="221"/>
      <c r="G48" s="223">
        <v>57.0</v>
      </c>
      <c r="H48" s="220"/>
      <c r="I48" s="213"/>
      <c r="J48" s="213"/>
      <c r="K48" s="213"/>
    </row>
    <row r="49" ht="10.5" customHeight="1">
      <c r="A49" s="218" t="s">
        <v>1385</v>
      </c>
      <c r="B49" s="219">
        <v>73.0</v>
      </c>
      <c r="C49" s="220"/>
      <c r="D49" s="221" t="s">
        <v>49</v>
      </c>
      <c r="E49" s="222">
        <v>3.0</v>
      </c>
      <c r="F49" s="221"/>
      <c r="G49" s="223">
        <v>60.0</v>
      </c>
      <c r="H49" s="220"/>
      <c r="I49" s="213"/>
      <c r="J49" s="213"/>
      <c r="K49" s="213"/>
    </row>
    <row r="50" ht="10.5" customHeight="1">
      <c r="A50" s="218" t="s">
        <v>1416</v>
      </c>
      <c r="B50" s="219">
        <v>76.0</v>
      </c>
      <c r="C50" s="220"/>
      <c r="D50" s="221" t="s">
        <v>49</v>
      </c>
      <c r="E50" s="222">
        <v>4.0</v>
      </c>
      <c r="F50" s="221"/>
      <c r="G50" s="223">
        <v>63.0</v>
      </c>
      <c r="H50" s="220"/>
      <c r="I50" s="213"/>
      <c r="J50" s="213"/>
      <c r="K50" s="213"/>
    </row>
    <row r="51" ht="10.5" customHeight="1">
      <c r="A51" s="218" t="s">
        <v>1487</v>
      </c>
      <c r="B51" s="219">
        <v>81.0</v>
      </c>
      <c r="C51" s="220"/>
      <c r="D51" s="221" t="s">
        <v>49</v>
      </c>
      <c r="E51" s="222">
        <v>5.0</v>
      </c>
      <c r="F51" s="221"/>
      <c r="G51" s="223">
        <v>68.0</v>
      </c>
      <c r="H51" s="220"/>
      <c r="I51" s="213"/>
      <c r="J51" s="213"/>
      <c r="K51" s="213"/>
    </row>
    <row r="52" ht="10.5" customHeight="1">
      <c r="A52" s="218" t="s">
        <v>1832</v>
      </c>
      <c r="B52" s="219">
        <v>2.0</v>
      </c>
      <c r="C52" s="220"/>
      <c r="D52" s="221" t="s">
        <v>49</v>
      </c>
      <c r="E52" s="222">
        <v>6.0</v>
      </c>
      <c r="F52" s="221"/>
      <c r="G52" s="223">
        <v>97.0</v>
      </c>
      <c r="H52" s="220"/>
      <c r="I52" s="213"/>
      <c r="J52" s="213"/>
      <c r="K52" s="213"/>
    </row>
    <row r="53" ht="10.5" customHeight="1">
      <c r="A53" s="218" t="s">
        <v>1840</v>
      </c>
      <c r="B53" s="219">
        <v>2.0</v>
      </c>
      <c r="C53" s="220"/>
      <c r="D53" s="221" t="s">
        <v>49</v>
      </c>
      <c r="E53" s="222">
        <v>7.0</v>
      </c>
      <c r="F53" s="221"/>
      <c r="G53" s="223">
        <v>98.0</v>
      </c>
      <c r="H53" s="220"/>
      <c r="I53" s="213"/>
      <c r="J53" s="213"/>
      <c r="K53" s="213"/>
    </row>
    <row r="54" ht="10.5" customHeight="1">
      <c r="A54" s="218" t="s">
        <v>1528</v>
      </c>
      <c r="B54" s="219">
        <v>84.0</v>
      </c>
      <c r="C54" s="220"/>
      <c r="D54" s="221" t="s">
        <v>51</v>
      </c>
      <c r="E54" s="222"/>
      <c r="F54" s="230" t="s">
        <v>1511</v>
      </c>
      <c r="G54" s="223">
        <v>71.0</v>
      </c>
      <c r="H54" s="220"/>
      <c r="I54" s="213"/>
      <c r="J54" s="213"/>
      <c r="K54" s="213"/>
    </row>
    <row r="55" ht="10.5" customHeight="1">
      <c r="A55" s="218" t="s">
        <v>651</v>
      </c>
      <c r="B55" s="219">
        <v>32.0</v>
      </c>
      <c r="C55" s="220"/>
      <c r="D55" s="221" t="s">
        <v>64</v>
      </c>
      <c r="E55" s="222">
        <v>1.0</v>
      </c>
      <c r="F55" s="221"/>
      <c r="G55" s="223">
        <v>1.0</v>
      </c>
      <c r="H55" s="220"/>
      <c r="I55" s="213"/>
      <c r="J55" s="213"/>
      <c r="K55" s="213"/>
    </row>
    <row r="56" ht="10.5" customHeight="1">
      <c r="A56" s="218">
        <v>12193.0</v>
      </c>
      <c r="B56" s="219">
        <v>33.0</v>
      </c>
      <c r="C56" s="220"/>
      <c r="D56" s="221" t="s">
        <v>64</v>
      </c>
      <c r="E56" s="222">
        <v>2.0</v>
      </c>
      <c r="F56" s="221"/>
      <c r="G56" s="223">
        <v>2.0</v>
      </c>
      <c r="H56" s="220"/>
      <c r="I56" s="213"/>
      <c r="J56" s="213"/>
      <c r="K56" s="213"/>
    </row>
    <row r="57" ht="10.5" customHeight="1">
      <c r="A57" s="218" t="s">
        <v>744</v>
      </c>
      <c r="B57" s="219">
        <v>36.0</v>
      </c>
      <c r="C57" s="220"/>
      <c r="D57" s="221" t="s">
        <v>64</v>
      </c>
      <c r="E57" s="222">
        <v>3.0</v>
      </c>
      <c r="F57" s="221"/>
      <c r="G57" s="223">
        <v>6.0</v>
      </c>
      <c r="H57" s="220"/>
      <c r="I57" s="213"/>
      <c r="J57" s="213"/>
      <c r="K57" s="213"/>
    </row>
    <row r="58" ht="10.5" customHeight="1">
      <c r="A58" s="218" t="s">
        <v>753</v>
      </c>
      <c r="B58" s="219">
        <v>36.0</v>
      </c>
      <c r="C58" s="220"/>
      <c r="D58" s="221" t="s">
        <v>64</v>
      </c>
      <c r="E58" s="222">
        <v>4.0</v>
      </c>
      <c r="F58" s="221"/>
      <c r="G58" s="223">
        <v>6.0</v>
      </c>
      <c r="H58" s="220"/>
      <c r="I58" s="213"/>
      <c r="J58" s="213"/>
      <c r="K58" s="213"/>
    </row>
    <row r="59" ht="10.5" customHeight="1">
      <c r="A59" s="218" t="s">
        <v>787</v>
      </c>
      <c r="B59" s="219">
        <v>38.0</v>
      </c>
      <c r="C59" s="220"/>
      <c r="D59" s="221" t="s">
        <v>64</v>
      </c>
      <c r="E59" s="222">
        <v>5.0</v>
      </c>
      <c r="F59" s="229"/>
      <c r="G59" s="223">
        <v>8.0</v>
      </c>
      <c r="H59" s="220"/>
      <c r="I59" s="213"/>
      <c r="J59" s="213"/>
      <c r="K59" s="213"/>
    </row>
    <row r="60" ht="10.5" customHeight="1">
      <c r="A60" s="218" t="s">
        <v>802</v>
      </c>
      <c r="B60" s="219">
        <v>39.0</v>
      </c>
      <c r="C60" s="220"/>
      <c r="D60" s="221" t="s">
        <v>64</v>
      </c>
      <c r="E60" s="222">
        <v>6.0</v>
      </c>
      <c r="F60" s="221"/>
      <c r="G60" s="223">
        <v>10.0</v>
      </c>
      <c r="H60" s="220"/>
      <c r="I60" s="213"/>
      <c r="J60" s="213"/>
      <c r="K60" s="213"/>
    </row>
    <row r="61" ht="10.5" customHeight="1">
      <c r="A61" s="218" t="s">
        <v>810</v>
      </c>
      <c r="B61" s="219">
        <v>39.0</v>
      </c>
      <c r="C61" s="220"/>
      <c r="D61" s="221" t="s">
        <v>64</v>
      </c>
      <c r="E61" s="222">
        <v>7.0</v>
      </c>
      <c r="F61" s="221"/>
      <c r="G61" s="223">
        <v>10.0</v>
      </c>
      <c r="H61" s="220"/>
      <c r="I61" s="213"/>
      <c r="J61" s="213"/>
      <c r="K61" s="213"/>
    </row>
    <row r="62" ht="10.5" customHeight="1">
      <c r="A62" s="218" t="s">
        <v>835</v>
      </c>
      <c r="B62" s="219">
        <v>40.0</v>
      </c>
      <c r="C62" s="220"/>
      <c r="D62" s="221" t="s">
        <v>64</v>
      </c>
      <c r="E62" s="222">
        <v>8.0</v>
      </c>
      <c r="F62" s="221"/>
      <c r="G62" s="223">
        <v>12.0</v>
      </c>
      <c r="H62" s="220"/>
      <c r="I62" s="213"/>
      <c r="J62" s="213"/>
      <c r="K62" s="213"/>
    </row>
    <row r="63" ht="10.5" customHeight="1">
      <c r="A63" s="218" t="s">
        <v>3950</v>
      </c>
      <c r="B63" s="219">
        <v>40.0</v>
      </c>
      <c r="C63" s="220"/>
      <c r="D63" s="221" t="s">
        <v>64</v>
      </c>
      <c r="E63" s="222">
        <v>9.0</v>
      </c>
      <c r="F63" s="221"/>
      <c r="G63" s="223">
        <v>12.0</v>
      </c>
      <c r="H63" s="220"/>
      <c r="I63" s="213"/>
      <c r="J63" s="213"/>
      <c r="K63" s="213"/>
    </row>
    <row r="64" ht="10.5" customHeight="1">
      <c r="A64" s="231" t="s">
        <v>861</v>
      </c>
      <c r="B64" s="219">
        <v>41.0</v>
      </c>
      <c r="C64" s="232"/>
      <c r="D64" s="221" t="s">
        <v>64</v>
      </c>
      <c r="E64" s="222">
        <v>10.0</v>
      </c>
      <c r="F64" s="221"/>
      <c r="G64" s="223">
        <v>13.0</v>
      </c>
      <c r="H64" s="220"/>
      <c r="I64" s="213"/>
      <c r="J64" s="213"/>
      <c r="K64" s="213"/>
    </row>
    <row r="65" ht="10.5" customHeight="1">
      <c r="A65" s="218" t="s">
        <v>858</v>
      </c>
      <c r="B65" s="219">
        <v>41.0</v>
      </c>
      <c r="C65" s="220"/>
      <c r="D65" s="221" t="s">
        <v>64</v>
      </c>
      <c r="E65" s="222">
        <v>11.0</v>
      </c>
      <c r="F65" s="221"/>
      <c r="G65" s="223">
        <v>13.0</v>
      </c>
      <c r="H65" s="220"/>
      <c r="I65" s="213"/>
      <c r="J65" s="213"/>
      <c r="K65" s="213"/>
    </row>
    <row r="66" ht="10.5" customHeight="1">
      <c r="A66" s="224" t="s">
        <v>967</v>
      </c>
      <c r="B66" s="225">
        <v>46.0</v>
      </c>
      <c r="C66" s="226"/>
      <c r="D66" s="227" t="s">
        <v>64</v>
      </c>
      <c r="E66" s="222">
        <v>12.0</v>
      </c>
      <c r="F66" s="227"/>
      <c r="G66" s="223">
        <v>21.0</v>
      </c>
      <c r="H66" s="220"/>
      <c r="I66" s="213"/>
      <c r="J66" s="213"/>
      <c r="K66" s="213"/>
    </row>
    <row r="67" ht="10.5" customHeight="1">
      <c r="A67" s="224" t="s">
        <v>3951</v>
      </c>
      <c r="B67" s="225">
        <v>46.0</v>
      </c>
      <c r="C67" s="226"/>
      <c r="D67" s="227" t="s">
        <v>64</v>
      </c>
      <c r="E67" s="222">
        <v>13.0</v>
      </c>
      <c r="F67" s="227"/>
      <c r="G67" s="223">
        <v>21.0</v>
      </c>
      <c r="H67" s="220"/>
      <c r="I67" s="213"/>
      <c r="J67" s="213"/>
      <c r="K67" s="213"/>
    </row>
    <row r="68" ht="10.5" customHeight="1">
      <c r="A68" s="218" t="s">
        <v>990</v>
      </c>
      <c r="B68" s="219">
        <v>47.0</v>
      </c>
      <c r="C68" s="220"/>
      <c r="D68" s="221" t="s">
        <v>64</v>
      </c>
      <c r="E68" s="222">
        <v>14.0</v>
      </c>
      <c r="F68" s="221"/>
      <c r="G68" s="223">
        <v>23.0</v>
      </c>
      <c r="H68" s="220"/>
      <c r="I68" s="213"/>
      <c r="J68" s="213"/>
      <c r="K68" s="213"/>
    </row>
    <row r="69" ht="10.5" customHeight="1">
      <c r="A69" s="218" t="s">
        <v>1019</v>
      </c>
      <c r="B69" s="219">
        <v>48.0</v>
      </c>
      <c r="C69" s="220"/>
      <c r="D69" s="221" t="s">
        <v>64</v>
      </c>
      <c r="E69" s="222">
        <v>14.0</v>
      </c>
      <c r="F69" s="221" t="s">
        <v>1020</v>
      </c>
      <c r="G69" s="223">
        <v>24.0</v>
      </c>
      <c r="H69" s="220"/>
      <c r="I69" s="213"/>
      <c r="J69" s="213"/>
      <c r="K69" s="213"/>
    </row>
    <row r="70" ht="10.5" customHeight="1">
      <c r="A70" s="218" t="s">
        <v>1071</v>
      </c>
      <c r="B70" s="219">
        <v>49.0</v>
      </c>
      <c r="C70" s="220"/>
      <c r="D70" s="221" t="s">
        <v>64</v>
      </c>
      <c r="E70" s="222">
        <v>15.0</v>
      </c>
      <c r="F70" s="221"/>
      <c r="G70" s="223">
        <v>26.0</v>
      </c>
      <c r="H70" s="220"/>
      <c r="I70" s="213"/>
      <c r="J70" s="213"/>
      <c r="K70" s="213"/>
    </row>
    <row r="71" ht="10.5" customHeight="1">
      <c r="A71" s="218" t="s">
        <v>1088</v>
      </c>
      <c r="B71" s="219">
        <v>50.0</v>
      </c>
      <c r="C71" s="220"/>
      <c r="D71" s="221" t="s">
        <v>64</v>
      </c>
      <c r="E71" s="222">
        <v>16.0</v>
      </c>
      <c r="F71" s="221"/>
      <c r="G71" s="223">
        <v>28.0</v>
      </c>
      <c r="H71" s="220"/>
      <c r="I71" s="213"/>
      <c r="J71" s="213"/>
      <c r="K71" s="213"/>
    </row>
    <row r="72" ht="10.5" customHeight="1">
      <c r="A72" s="218">
        <v>18356.0</v>
      </c>
      <c r="B72" s="219">
        <v>50.0</v>
      </c>
      <c r="C72" s="220"/>
      <c r="D72" s="221" t="s">
        <v>64</v>
      </c>
      <c r="E72" s="222">
        <v>17.0</v>
      </c>
      <c r="F72" s="221"/>
      <c r="G72" s="223">
        <v>28.0</v>
      </c>
      <c r="H72" s="220"/>
      <c r="I72" s="213"/>
      <c r="J72" s="213"/>
      <c r="K72" s="213"/>
    </row>
    <row r="73" ht="10.5" customHeight="1">
      <c r="A73" s="218" t="s">
        <v>1162</v>
      </c>
      <c r="B73" s="219">
        <v>54.0</v>
      </c>
      <c r="C73" s="220"/>
      <c r="D73" s="221" t="s">
        <v>64</v>
      </c>
      <c r="E73" s="222">
        <v>18.0</v>
      </c>
      <c r="F73" s="221"/>
      <c r="G73" s="223">
        <v>37.0</v>
      </c>
      <c r="H73" s="220"/>
      <c r="I73" s="213"/>
      <c r="J73" s="213"/>
      <c r="K73" s="213"/>
    </row>
    <row r="74" ht="10.5" customHeight="1">
      <c r="A74" s="218" t="s">
        <v>1189</v>
      </c>
      <c r="B74" s="219">
        <v>56.0</v>
      </c>
      <c r="C74" s="220"/>
      <c r="D74" s="221" t="s">
        <v>64</v>
      </c>
      <c r="E74" s="222">
        <v>19.0</v>
      </c>
      <c r="F74" s="221"/>
      <c r="G74" s="223">
        <v>41.0</v>
      </c>
      <c r="H74" s="220"/>
      <c r="I74" s="213"/>
      <c r="J74" s="213"/>
      <c r="K74" s="213"/>
    </row>
    <row r="75" ht="10.5" customHeight="1">
      <c r="A75" s="218" t="s">
        <v>1202</v>
      </c>
      <c r="B75" s="219">
        <v>57.0</v>
      </c>
      <c r="C75" s="220"/>
      <c r="D75" s="221" t="s">
        <v>64</v>
      </c>
      <c r="E75" s="222">
        <v>20.0</v>
      </c>
      <c r="F75" s="221"/>
      <c r="G75" s="223">
        <v>42.0</v>
      </c>
      <c r="H75" s="220"/>
      <c r="I75" s="213"/>
      <c r="J75" s="213"/>
      <c r="K75" s="213"/>
    </row>
    <row r="76" ht="10.5" customHeight="1">
      <c r="A76" s="218" t="s">
        <v>1220</v>
      </c>
      <c r="B76" s="219">
        <v>58.0</v>
      </c>
      <c r="C76" s="220"/>
      <c r="D76" s="221" t="s">
        <v>64</v>
      </c>
      <c r="E76" s="222">
        <v>21.0</v>
      </c>
      <c r="F76" s="221"/>
      <c r="G76" s="223">
        <v>44.0</v>
      </c>
      <c r="H76" s="220"/>
      <c r="I76" s="213"/>
      <c r="J76" s="213"/>
      <c r="K76" s="213"/>
    </row>
    <row r="77" ht="10.5" customHeight="1">
      <c r="A77" s="218" t="s">
        <v>1242</v>
      </c>
      <c r="B77" s="219">
        <v>60.0</v>
      </c>
      <c r="C77" s="220"/>
      <c r="D77" s="221" t="s">
        <v>64</v>
      </c>
      <c r="E77" s="222">
        <v>22.0</v>
      </c>
      <c r="F77" s="221"/>
      <c r="G77" s="223">
        <v>46.0</v>
      </c>
      <c r="H77" s="220"/>
      <c r="I77" s="213"/>
      <c r="J77" s="213"/>
      <c r="K77" s="213"/>
    </row>
    <row r="78" ht="10.5" customHeight="1">
      <c r="A78" s="218" t="s">
        <v>1279</v>
      </c>
      <c r="B78" s="219">
        <v>63.0</v>
      </c>
      <c r="C78" s="220"/>
      <c r="D78" s="221" t="s">
        <v>64</v>
      </c>
      <c r="E78" s="222">
        <v>23.0</v>
      </c>
      <c r="F78" s="221"/>
      <c r="G78" s="223">
        <v>49.0</v>
      </c>
      <c r="H78" s="220"/>
      <c r="I78" s="213"/>
      <c r="J78" s="213"/>
      <c r="K78" s="213"/>
    </row>
    <row r="79" ht="10.5" customHeight="1">
      <c r="A79" s="218" t="s">
        <v>1313</v>
      </c>
      <c r="B79" s="219">
        <v>66.0</v>
      </c>
      <c r="C79" s="220"/>
      <c r="D79" s="221" t="s">
        <v>64</v>
      </c>
      <c r="E79" s="222">
        <v>24.0</v>
      </c>
      <c r="F79" s="221"/>
      <c r="G79" s="223">
        <v>53.0</v>
      </c>
      <c r="H79" s="220"/>
      <c r="I79" s="213"/>
      <c r="J79" s="213"/>
      <c r="K79" s="213"/>
    </row>
    <row r="80" ht="10.5" customHeight="1">
      <c r="A80" s="218" t="s">
        <v>1328</v>
      </c>
      <c r="B80" s="219">
        <v>67.0</v>
      </c>
      <c r="C80" s="220"/>
      <c r="D80" s="221" t="s">
        <v>64</v>
      </c>
      <c r="E80" s="222">
        <v>25.0</v>
      </c>
      <c r="F80" s="221"/>
      <c r="G80" s="223">
        <v>54.0</v>
      </c>
      <c r="H80" s="220"/>
      <c r="I80" s="213"/>
      <c r="J80" s="213"/>
      <c r="K80" s="213"/>
    </row>
    <row r="81" ht="10.5" customHeight="1">
      <c r="A81" s="218" t="s">
        <v>1343</v>
      </c>
      <c r="B81" s="219">
        <v>69.0</v>
      </c>
      <c r="C81" s="220"/>
      <c r="D81" s="221" t="s">
        <v>64</v>
      </c>
      <c r="E81" s="222">
        <v>26.0</v>
      </c>
      <c r="F81" s="221"/>
      <c r="G81" s="223">
        <v>56.0</v>
      </c>
      <c r="H81" s="220"/>
      <c r="I81" s="213"/>
      <c r="J81" s="213"/>
      <c r="K81" s="213"/>
    </row>
    <row r="82" ht="10.5" customHeight="1">
      <c r="A82" s="218" t="s">
        <v>1371</v>
      </c>
      <c r="B82" s="219">
        <v>72.0</v>
      </c>
      <c r="C82" s="220"/>
      <c r="D82" s="221" t="s">
        <v>64</v>
      </c>
      <c r="E82" s="222">
        <v>27.0</v>
      </c>
      <c r="F82" s="221"/>
      <c r="G82" s="223">
        <v>59.0</v>
      </c>
      <c r="H82" s="220"/>
      <c r="I82" s="213"/>
      <c r="J82" s="213"/>
      <c r="K82" s="213"/>
    </row>
    <row r="83" ht="10.5" customHeight="1">
      <c r="A83" s="218">
        <v>26360.0</v>
      </c>
      <c r="B83" s="219">
        <v>72.0</v>
      </c>
      <c r="C83" s="220"/>
      <c r="D83" s="221" t="s">
        <v>64</v>
      </c>
      <c r="E83" s="222">
        <v>28.0</v>
      </c>
      <c r="F83" s="221"/>
      <c r="G83" s="223">
        <v>59.0</v>
      </c>
      <c r="H83" s="220"/>
      <c r="I83" s="213"/>
      <c r="J83" s="213"/>
      <c r="K83" s="213"/>
    </row>
    <row r="84" ht="10.5" customHeight="1">
      <c r="A84" s="218">
        <v>27428.0</v>
      </c>
      <c r="B84" s="219">
        <v>75.0</v>
      </c>
      <c r="C84" s="220"/>
      <c r="D84" s="221" t="s">
        <v>64</v>
      </c>
      <c r="E84" s="222">
        <v>29.0</v>
      </c>
      <c r="F84" s="221"/>
      <c r="G84" s="223">
        <v>62.0</v>
      </c>
      <c r="H84" s="220"/>
      <c r="I84" s="213"/>
      <c r="J84" s="213"/>
      <c r="K84" s="213"/>
    </row>
    <row r="85" ht="10.5" customHeight="1">
      <c r="A85" s="218" t="s">
        <v>1408</v>
      </c>
      <c r="B85" s="219">
        <v>75.0</v>
      </c>
      <c r="C85" s="220"/>
      <c r="D85" s="221" t="s">
        <v>64</v>
      </c>
      <c r="E85" s="222">
        <v>30.0</v>
      </c>
      <c r="F85" s="221"/>
      <c r="G85" s="223">
        <v>62.0</v>
      </c>
      <c r="H85" s="220"/>
      <c r="I85" s="213"/>
      <c r="J85" s="213"/>
      <c r="K85" s="213"/>
    </row>
    <row r="86" ht="10.5" customHeight="1">
      <c r="A86" s="218" t="s">
        <v>1450</v>
      </c>
      <c r="B86" s="219">
        <v>79.0</v>
      </c>
      <c r="C86" s="220"/>
      <c r="D86" s="221" t="s">
        <v>64</v>
      </c>
      <c r="E86" s="222">
        <v>31.0</v>
      </c>
      <c r="F86" s="221"/>
      <c r="G86" s="223">
        <v>66.0</v>
      </c>
      <c r="H86" s="220"/>
      <c r="I86" s="213"/>
      <c r="J86" s="213"/>
      <c r="K86" s="213"/>
    </row>
    <row r="87" ht="10.5" customHeight="1">
      <c r="A87" s="218" t="s">
        <v>1502</v>
      </c>
      <c r="B87" s="219">
        <v>82.0</v>
      </c>
      <c r="C87" s="220"/>
      <c r="D87" s="221" t="s">
        <v>64</v>
      </c>
      <c r="E87" s="222">
        <v>32.0</v>
      </c>
      <c r="F87" s="221"/>
      <c r="G87" s="223">
        <v>69.0</v>
      </c>
      <c r="H87" s="220"/>
      <c r="I87" s="213"/>
      <c r="J87" s="213"/>
      <c r="K87" s="213"/>
    </row>
    <row r="88" ht="10.5" customHeight="1">
      <c r="A88" s="218" t="s">
        <v>1532</v>
      </c>
      <c r="B88" s="219">
        <v>84.0</v>
      </c>
      <c r="C88" s="220"/>
      <c r="D88" s="221" t="s">
        <v>64</v>
      </c>
      <c r="E88" s="222">
        <v>33.0</v>
      </c>
      <c r="F88" s="221"/>
      <c r="G88" s="223">
        <v>71.0</v>
      </c>
      <c r="H88" s="220"/>
      <c r="I88" s="213"/>
      <c r="J88" s="213"/>
      <c r="K88" s="213"/>
    </row>
    <row r="89" ht="10.5" customHeight="1">
      <c r="A89" s="218" t="s">
        <v>1604</v>
      </c>
      <c r="B89" s="219">
        <v>88.0</v>
      </c>
      <c r="C89" s="220"/>
      <c r="D89" s="221" t="s">
        <v>64</v>
      </c>
      <c r="E89" s="222">
        <v>34.0</v>
      </c>
      <c r="F89" s="221"/>
      <c r="G89" s="223">
        <v>76.0</v>
      </c>
      <c r="H89" s="220"/>
      <c r="I89" s="213"/>
      <c r="J89" s="213"/>
      <c r="K89" s="213"/>
    </row>
    <row r="90" ht="10.5" customHeight="1">
      <c r="A90" s="218" t="s">
        <v>1737</v>
      </c>
      <c r="B90" s="219">
        <v>97.0</v>
      </c>
      <c r="C90" s="220"/>
      <c r="D90" s="221" t="s">
        <v>64</v>
      </c>
      <c r="E90" s="222">
        <v>35.0</v>
      </c>
      <c r="F90" s="221"/>
      <c r="G90" s="223">
        <v>89.0</v>
      </c>
      <c r="H90" s="220"/>
      <c r="I90" s="213"/>
      <c r="J90" s="213"/>
      <c r="K90" s="213"/>
    </row>
    <row r="91" ht="10.5" customHeight="1">
      <c r="A91" s="218" t="s">
        <v>1041</v>
      </c>
      <c r="B91" s="219">
        <v>48.0</v>
      </c>
      <c r="C91" s="220"/>
      <c r="D91" s="221" t="s">
        <v>64</v>
      </c>
      <c r="E91" s="222"/>
      <c r="F91" s="221"/>
      <c r="G91" s="223">
        <v>24.0</v>
      </c>
      <c r="H91" s="220"/>
      <c r="I91" s="213"/>
      <c r="J91" s="213"/>
      <c r="K91" s="213"/>
    </row>
    <row r="92" ht="10.5" customHeight="1">
      <c r="A92" s="218" t="s">
        <v>708</v>
      </c>
      <c r="B92" s="219">
        <v>33.0</v>
      </c>
      <c r="C92" s="220"/>
      <c r="D92" s="221" t="s">
        <v>69</v>
      </c>
      <c r="E92" s="222"/>
      <c r="F92" s="233" t="s">
        <v>709</v>
      </c>
      <c r="G92" s="223">
        <v>2.0</v>
      </c>
      <c r="H92" s="220"/>
      <c r="I92" s="213"/>
      <c r="J92" s="213"/>
      <c r="K92" s="213"/>
    </row>
    <row r="93" ht="10.5" customHeight="1">
      <c r="A93" s="218" t="s">
        <v>1638</v>
      </c>
      <c r="B93" s="219">
        <v>90.0</v>
      </c>
      <c r="C93" s="220"/>
      <c r="D93" s="221" t="s">
        <v>76</v>
      </c>
      <c r="E93" s="222"/>
      <c r="F93" s="221" t="s">
        <v>1639</v>
      </c>
      <c r="G93" s="223">
        <v>78.0</v>
      </c>
      <c r="H93" s="220"/>
      <c r="I93" s="213"/>
      <c r="J93" s="213"/>
      <c r="K93" s="213"/>
    </row>
    <row r="94" ht="10.5" customHeight="1">
      <c r="A94" s="218" t="s">
        <v>1564</v>
      </c>
      <c r="B94" s="219">
        <v>86.0</v>
      </c>
      <c r="C94" s="220"/>
      <c r="D94" s="221" t="s">
        <v>82</v>
      </c>
      <c r="E94" s="222">
        <v>1.0</v>
      </c>
      <c r="F94" s="221" t="s">
        <v>1565</v>
      </c>
      <c r="G94" s="223">
        <v>73.0</v>
      </c>
      <c r="H94" s="220"/>
      <c r="I94" s="213"/>
      <c r="J94" s="213"/>
      <c r="K94" s="213"/>
    </row>
    <row r="95" ht="10.5" customHeight="1">
      <c r="A95" s="218" t="s">
        <v>1833</v>
      </c>
      <c r="B95" s="219">
        <v>2.0</v>
      </c>
      <c r="C95" s="220"/>
      <c r="D95" s="221" t="s">
        <v>82</v>
      </c>
      <c r="E95" s="222">
        <v>2.0</v>
      </c>
      <c r="F95" s="221"/>
      <c r="G95" s="223">
        <v>97.0</v>
      </c>
      <c r="H95" s="220"/>
      <c r="I95" s="213"/>
      <c r="J95" s="213"/>
      <c r="K95" s="213"/>
    </row>
    <row r="96" ht="10.5" customHeight="1">
      <c r="A96" s="218" t="s">
        <v>1838</v>
      </c>
      <c r="B96" s="219">
        <v>2.0</v>
      </c>
      <c r="C96" s="220"/>
      <c r="D96" s="221" t="s">
        <v>82</v>
      </c>
      <c r="E96" s="222">
        <v>3.0</v>
      </c>
      <c r="F96" s="221"/>
      <c r="G96" s="223">
        <v>98.0</v>
      </c>
      <c r="H96" s="220"/>
      <c r="I96" s="213"/>
      <c r="J96" s="213"/>
      <c r="K96" s="213"/>
    </row>
    <row r="97" ht="10.5" customHeight="1">
      <c r="A97" s="218" t="s">
        <v>1270</v>
      </c>
      <c r="B97" s="219">
        <v>62.0</v>
      </c>
      <c r="C97" s="220"/>
      <c r="D97" s="221" t="s">
        <v>86</v>
      </c>
      <c r="E97" s="222"/>
      <c r="F97" s="221" t="s">
        <v>1271</v>
      </c>
      <c r="G97" s="223">
        <v>48.0</v>
      </c>
      <c r="H97" s="220"/>
      <c r="I97" s="213"/>
      <c r="J97" s="213"/>
      <c r="K97" s="213"/>
    </row>
    <row r="98" ht="10.5" customHeight="1">
      <c r="A98" s="218" t="s">
        <v>661</v>
      </c>
      <c r="B98" s="219">
        <v>32.0</v>
      </c>
      <c r="C98" s="220"/>
      <c r="D98" s="221" t="s">
        <v>89</v>
      </c>
      <c r="E98" s="222">
        <v>1.0</v>
      </c>
      <c r="F98" s="221"/>
      <c r="G98" s="223">
        <v>1.0</v>
      </c>
      <c r="H98" s="220"/>
      <c r="I98" s="213"/>
      <c r="J98" s="213"/>
      <c r="K98" s="213"/>
    </row>
    <row r="99" ht="10.5" customHeight="1">
      <c r="A99" s="218" t="s">
        <v>1652</v>
      </c>
      <c r="B99" s="219">
        <v>91.0</v>
      </c>
      <c r="C99" s="220"/>
      <c r="D99" s="221" t="s">
        <v>89</v>
      </c>
      <c r="E99" s="222">
        <v>2.0</v>
      </c>
      <c r="F99" s="221" t="s">
        <v>1653</v>
      </c>
      <c r="G99" s="223">
        <v>80.0</v>
      </c>
      <c r="H99" s="220"/>
      <c r="I99" s="213"/>
      <c r="J99" s="213"/>
      <c r="K99" s="213"/>
    </row>
    <row r="100" ht="10.5" customHeight="1">
      <c r="A100" s="218" t="s">
        <v>3952</v>
      </c>
      <c r="B100" s="219">
        <v>83.0</v>
      </c>
      <c r="C100" s="220"/>
      <c r="D100" s="221" t="s">
        <v>1517</v>
      </c>
      <c r="E100" s="222">
        <v>1.0</v>
      </c>
      <c r="F100" s="221"/>
      <c r="G100" s="223">
        <v>70.0</v>
      </c>
      <c r="H100" s="220"/>
      <c r="I100" s="213"/>
      <c r="J100" s="213"/>
      <c r="K100" s="213"/>
    </row>
    <row r="101" ht="10.5" customHeight="1">
      <c r="A101" s="218" t="s">
        <v>1614</v>
      </c>
      <c r="B101" s="219">
        <v>88.0</v>
      </c>
      <c r="C101" s="220"/>
      <c r="D101" s="221" t="s">
        <v>1517</v>
      </c>
      <c r="E101" s="222">
        <v>2.0</v>
      </c>
      <c r="F101" s="221" t="s">
        <v>1615</v>
      </c>
      <c r="G101" s="223">
        <v>76.0</v>
      </c>
      <c r="H101" s="220"/>
      <c r="I101" s="213"/>
      <c r="J101" s="213"/>
      <c r="K101" s="213"/>
    </row>
    <row r="102" ht="10.5" customHeight="1">
      <c r="A102" s="218" t="s">
        <v>1648</v>
      </c>
      <c r="B102" s="219">
        <v>91.0</v>
      </c>
      <c r="C102" s="220"/>
      <c r="D102" s="221" t="s">
        <v>1517</v>
      </c>
      <c r="E102" s="222">
        <v>3.0</v>
      </c>
      <c r="F102" s="230" t="s">
        <v>1511</v>
      </c>
      <c r="G102" s="223">
        <v>80.0</v>
      </c>
      <c r="H102" s="220"/>
      <c r="I102" s="213"/>
      <c r="J102" s="213"/>
      <c r="K102" s="213"/>
    </row>
    <row r="103" ht="10.5" customHeight="1">
      <c r="A103" s="218" t="s">
        <v>1681</v>
      </c>
      <c r="B103" s="219">
        <v>93.0</v>
      </c>
      <c r="C103" s="220"/>
      <c r="D103" s="221" t="s">
        <v>1517</v>
      </c>
      <c r="E103" s="222">
        <v>4.0</v>
      </c>
      <c r="F103" s="221"/>
      <c r="G103" s="223">
        <v>82.0</v>
      </c>
      <c r="H103" s="220"/>
      <c r="I103" s="213"/>
      <c r="J103" s="213"/>
      <c r="K103" s="213"/>
    </row>
    <row r="104" ht="10.5" customHeight="1">
      <c r="A104" s="218" t="s">
        <v>1710</v>
      </c>
      <c r="B104" s="219">
        <v>95.0</v>
      </c>
      <c r="C104" s="220"/>
      <c r="D104" s="221" t="s">
        <v>1517</v>
      </c>
      <c r="E104" s="222">
        <v>5.0</v>
      </c>
      <c r="F104" s="221"/>
      <c r="G104" s="223">
        <v>86.0</v>
      </c>
      <c r="H104" s="220"/>
      <c r="I104" s="213"/>
      <c r="J104" s="213"/>
      <c r="K104" s="213"/>
    </row>
    <row r="105" ht="10.5" customHeight="1">
      <c r="A105" s="218" t="s">
        <v>1724</v>
      </c>
      <c r="B105" s="219">
        <v>96.0</v>
      </c>
      <c r="C105" s="220"/>
      <c r="D105" s="221" t="s">
        <v>1517</v>
      </c>
      <c r="E105" s="222">
        <v>6.0</v>
      </c>
      <c r="F105" s="221"/>
      <c r="G105" s="223">
        <v>87.0</v>
      </c>
      <c r="H105" s="220"/>
      <c r="I105" s="213"/>
      <c r="J105" s="213"/>
      <c r="K105" s="213"/>
    </row>
    <row r="106" ht="10.5" customHeight="1">
      <c r="A106" s="218" t="s">
        <v>1786</v>
      </c>
      <c r="B106" s="219">
        <v>0.0</v>
      </c>
      <c r="C106" s="220"/>
      <c r="D106" s="221" t="s">
        <v>1517</v>
      </c>
      <c r="E106" s="222">
        <v>7.0</v>
      </c>
      <c r="F106" s="221" t="s">
        <v>742</v>
      </c>
      <c r="G106" s="223">
        <v>93.0</v>
      </c>
      <c r="H106" s="220"/>
      <c r="I106" s="213"/>
      <c r="J106" s="213"/>
      <c r="K106" s="213"/>
    </row>
    <row r="107" ht="10.5" customHeight="1">
      <c r="A107" s="218" t="s">
        <v>1668</v>
      </c>
      <c r="B107" s="219">
        <v>92.0</v>
      </c>
      <c r="C107" s="220"/>
      <c r="D107" s="221" t="s">
        <v>99</v>
      </c>
      <c r="E107" s="222">
        <v>1.0</v>
      </c>
      <c r="F107" s="221"/>
      <c r="G107" s="223">
        <v>81.0</v>
      </c>
      <c r="H107" s="220"/>
      <c r="I107" s="213"/>
      <c r="J107" s="213"/>
      <c r="K107" s="213"/>
    </row>
    <row r="108" ht="10.5" customHeight="1">
      <c r="A108" s="218" t="s">
        <v>1746</v>
      </c>
      <c r="B108" s="219">
        <v>98.0</v>
      </c>
      <c r="C108" s="220"/>
      <c r="D108" s="221" t="s">
        <v>99</v>
      </c>
      <c r="E108" s="222">
        <v>2.0</v>
      </c>
      <c r="F108" s="221"/>
      <c r="G108" s="223">
        <v>90.0</v>
      </c>
      <c r="H108" s="220"/>
      <c r="I108" s="213"/>
      <c r="J108" s="213"/>
      <c r="K108" s="213"/>
    </row>
    <row r="109" ht="10.5" customHeight="1">
      <c r="A109" s="218" t="s">
        <v>656</v>
      </c>
      <c r="B109" s="219">
        <v>32.0</v>
      </c>
      <c r="C109" s="220"/>
      <c r="D109" s="221" t="s">
        <v>108</v>
      </c>
      <c r="E109" s="222">
        <v>1.0</v>
      </c>
      <c r="F109" s="221"/>
      <c r="G109" s="223">
        <v>1.0</v>
      </c>
      <c r="H109" s="220"/>
      <c r="I109" s="213"/>
      <c r="J109" s="213"/>
      <c r="K109" s="213"/>
    </row>
    <row r="110" ht="10.5" customHeight="1">
      <c r="A110" s="218" t="s">
        <v>805</v>
      </c>
      <c r="B110" s="219">
        <v>39.0</v>
      </c>
      <c r="C110" s="220"/>
      <c r="D110" s="221" t="s">
        <v>108</v>
      </c>
      <c r="E110" s="222">
        <v>2.0</v>
      </c>
      <c r="F110" s="221"/>
      <c r="G110" s="223">
        <v>10.0</v>
      </c>
      <c r="H110" s="220"/>
      <c r="I110" s="213"/>
      <c r="J110" s="213"/>
      <c r="K110" s="213"/>
    </row>
    <row r="111" ht="10.5" customHeight="1">
      <c r="A111" s="218" t="s">
        <v>859</v>
      </c>
      <c r="B111" s="219">
        <v>41.0</v>
      </c>
      <c r="C111" s="220"/>
      <c r="D111" s="221" t="s">
        <v>108</v>
      </c>
      <c r="E111" s="222">
        <v>3.0</v>
      </c>
      <c r="F111" s="234" t="s">
        <v>860</v>
      </c>
      <c r="G111" s="223">
        <v>13.0</v>
      </c>
      <c r="H111" s="220"/>
      <c r="I111" s="213"/>
      <c r="J111" s="213"/>
      <c r="K111" s="213"/>
    </row>
    <row r="112" ht="10.5" customHeight="1">
      <c r="A112" s="224" t="s">
        <v>968</v>
      </c>
      <c r="B112" s="225">
        <v>46.0</v>
      </c>
      <c r="C112" s="226"/>
      <c r="D112" s="227" t="s">
        <v>108</v>
      </c>
      <c r="E112" s="222">
        <v>4.0</v>
      </c>
      <c r="F112" s="227" t="s">
        <v>969</v>
      </c>
      <c r="G112" s="223">
        <v>21.0</v>
      </c>
      <c r="H112" s="220"/>
      <c r="I112" s="213"/>
      <c r="J112" s="213"/>
      <c r="K112" s="213"/>
    </row>
    <row r="113" ht="10.5" customHeight="1">
      <c r="A113" s="218" t="s">
        <v>1069</v>
      </c>
      <c r="B113" s="219">
        <v>49.0</v>
      </c>
      <c r="C113" s="220"/>
      <c r="D113" s="221" t="s">
        <v>108</v>
      </c>
      <c r="E113" s="222">
        <v>5.0</v>
      </c>
      <c r="F113" s="221"/>
      <c r="G113" s="223">
        <v>26.0</v>
      </c>
      <c r="H113" s="220"/>
      <c r="I113" s="213"/>
      <c r="J113" s="213"/>
      <c r="K113" s="213"/>
    </row>
    <row r="114" ht="10.5" customHeight="1">
      <c r="A114" s="218" t="s">
        <v>1126</v>
      </c>
      <c r="B114" s="219">
        <v>52.0</v>
      </c>
      <c r="C114" s="220"/>
      <c r="D114" s="221" t="s">
        <v>108</v>
      </c>
      <c r="E114" s="222">
        <v>6.0</v>
      </c>
      <c r="F114" s="221"/>
      <c r="G114" s="223">
        <v>32.0</v>
      </c>
      <c r="H114" s="220"/>
      <c r="I114" s="213"/>
      <c r="J114" s="213"/>
      <c r="K114" s="213"/>
    </row>
    <row r="115" ht="10.5" customHeight="1">
      <c r="A115" s="218" t="s">
        <v>1160</v>
      </c>
      <c r="B115" s="219">
        <v>54.0</v>
      </c>
      <c r="C115" s="220"/>
      <c r="D115" s="221" t="s">
        <v>108</v>
      </c>
      <c r="E115" s="222">
        <v>7.0</v>
      </c>
      <c r="F115" s="221" t="s">
        <v>969</v>
      </c>
      <c r="G115" s="223">
        <v>37.0</v>
      </c>
      <c r="H115" s="220"/>
      <c r="I115" s="213"/>
      <c r="J115" s="213"/>
      <c r="K115" s="213"/>
    </row>
    <row r="116" ht="10.5" customHeight="1">
      <c r="A116" s="218" t="s">
        <v>1219</v>
      </c>
      <c r="B116" s="219">
        <v>58.0</v>
      </c>
      <c r="C116" s="220"/>
      <c r="D116" s="221" t="s">
        <v>108</v>
      </c>
      <c r="E116" s="222">
        <v>8.0</v>
      </c>
      <c r="F116" s="221" t="s">
        <v>969</v>
      </c>
      <c r="G116" s="223">
        <v>44.0</v>
      </c>
      <c r="H116" s="220"/>
      <c r="I116" s="213"/>
      <c r="J116" s="213"/>
      <c r="K116" s="213"/>
    </row>
    <row r="117" ht="10.5" customHeight="1">
      <c r="A117" s="218" t="s">
        <v>1267</v>
      </c>
      <c r="B117" s="219">
        <v>62.0</v>
      </c>
      <c r="C117" s="220"/>
      <c r="D117" s="221" t="s">
        <v>108</v>
      </c>
      <c r="E117" s="222">
        <v>9.0</v>
      </c>
      <c r="F117" s="221"/>
      <c r="G117" s="223">
        <v>48.0</v>
      </c>
      <c r="H117" s="220"/>
      <c r="I117" s="213"/>
      <c r="J117" s="213"/>
      <c r="K117" s="213"/>
    </row>
    <row r="118" ht="10.5" customHeight="1">
      <c r="A118" s="218" t="s">
        <v>1297</v>
      </c>
      <c r="B118" s="219">
        <v>64.0</v>
      </c>
      <c r="C118" s="220"/>
      <c r="D118" s="221" t="s">
        <v>108</v>
      </c>
      <c r="E118" s="222">
        <v>10.0</v>
      </c>
      <c r="F118" s="234" t="s">
        <v>860</v>
      </c>
      <c r="G118" s="223">
        <v>51.0</v>
      </c>
      <c r="H118" s="220"/>
      <c r="I118" s="213"/>
      <c r="J118" s="213"/>
      <c r="K118" s="213"/>
    </row>
    <row r="119" ht="10.5" customHeight="1">
      <c r="A119" s="218" t="s">
        <v>1327</v>
      </c>
      <c r="B119" s="219">
        <v>67.0</v>
      </c>
      <c r="C119" s="220"/>
      <c r="D119" s="221" t="s">
        <v>108</v>
      </c>
      <c r="E119" s="222">
        <v>11.0</v>
      </c>
      <c r="F119" s="221"/>
      <c r="G119" s="223">
        <v>54.0</v>
      </c>
      <c r="H119" s="220"/>
      <c r="I119" s="213"/>
      <c r="J119" s="213"/>
      <c r="K119" s="213"/>
    </row>
    <row r="120" ht="10.5" customHeight="1">
      <c r="A120" s="218" t="s">
        <v>1430</v>
      </c>
      <c r="B120" s="219">
        <v>77.0</v>
      </c>
      <c r="C120" s="220"/>
      <c r="D120" s="221" t="s">
        <v>108</v>
      </c>
      <c r="E120" s="222">
        <v>12.0</v>
      </c>
      <c r="F120" s="221"/>
      <c r="G120" s="223">
        <v>64.0</v>
      </c>
      <c r="H120" s="220"/>
      <c r="I120" s="213"/>
      <c r="J120" s="213"/>
      <c r="K120" s="213"/>
    </row>
    <row r="121" ht="10.5" customHeight="1">
      <c r="A121" s="218" t="s">
        <v>1470</v>
      </c>
      <c r="B121" s="219">
        <v>80.0</v>
      </c>
      <c r="C121" s="220"/>
      <c r="D121" s="221" t="s">
        <v>108</v>
      </c>
      <c r="E121" s="222">
        <v>13.0</v>
      </c>
      <c r="F121" s="221"/>
      <c r="G121" s="223">
        <v>67.0</v>
      </c>
      <c r="H121" s="220"/>
      <c r="I121" s="213"/>
      <c r="J121" s="213"/>
      <c r="K121" s="213"/>
    </row>
    <row r="122" ht="10.5" customHeight="1">
      <c r="A122" s="218" t="s">
        <v>1610</v>
      </c>
      <c r="B122" s="219">
        <v>88.0</v>
      </c>
      <c r="C122" s="220"/>
      <c r="D122" s="221" t="s">
        <v>108</v>
      </c>
      <c r="E122" s="222">
        <v>14.0</v>
      </c>
      <c r="F122" s="221" t="s">
        <v>1611</v>
      </c>
      <c r="G122" s="223">
        <v>76.0</v>
      </c>
      <c r="H122" s="220"/>
      <c r="I122" s="213"/>
      <c r="J122" s="213"/>
      <c r="K122" s="213"/>
    </row>
    <row r="123" ht="10.5" customHeight="1">
      <c r="A123" s="218" t="s">
        <v>1735</v>
      </c>
      <c r="B123" s="219">
        <v>97.0</v>
      </c>
      <c r="C123" s="220"/>
      <c r="D123" s="221" t="s">
        <v>108</v>
      </c>
      <c r="E123" s="222">
        <v>15.0</v>
      </c>
      <c r="F123" s="221"/>
      <c r="G123" s="223">
        <v>89.0</v>
      </c>
      <c r="H123" s="220"/>
      <c r="I123" s="213"/>
      <c r="J123" s="213"/>
      <c r="K123" s="213"/>
    </row>
    <row r="124" ht="10.5" customHeight="1">
      <c r="A124" s="218" t="s">
        <v>1788</v>
      </c>
      <c r="B124" s="219">
        <v>0.0</v>
      </c>
      <c r="C124" s="220"/>
      <c r="D124" s="221" t="s">
        <v>108</v>
      </c>
      <c r="E124" s="222">
        <v>16.0</v>
      </c>
      <c r="F124" s="221"/>
      <c r="G124" s="223">
        <v>93.0</v>
      </c>
      <c r="H124" s="220"/>
      <c r="I124" s="213"/>
      <c r="J124" s="213"/>
      <c r="K124" s="213"/>
    </row>
    <row r="125" ht="10.5" customHeight="1">
      <c r="A125" s="218" t="s">
        <v>1802</v>
      </c>
      <c r="B125" s="219">
        <v>0.0</v>
      </c>
      <c r="C125" s="220"/>
      <c r="D125" s="221" t="s">
        <v>108</v>
      </c>
      <c r="E125" s="222">
        <v>17.0</v>
      </c>
      <c r="F125" s="221"/>
      <c r="G125" s="223">
        <v>94.0</v>
      </c>
      <c r="H125" s="220"/>
      <c r="I125" s="213"/>
      <c r="J125" s="213"/>
      <c r="K125" s="213"/>
    </row>
    <row r="126" ht="10.5" customHeight="1">
      <c r="A126" s="218"/>
      <c r="B126" s="219"/>
      <c r="C126" s="220"/>
      <c r="D126" s="221" t="s">
        <v>111</v>
      </c>
      <c r="E126" s="222">
        <v>1.0</v>
      </c>
      <c r="F126" s="221"/>
      <c r="G126" s="223">
        <v>6.0</v>
      </c>
      <c r="H126" s="220"/>
      <c r="I126" s="213"/>
      <c r="J126" s="213"/>
      <c r="K126" s="213"/>
    </row>
    <row r="127" ht="10.5" customHeight="1">
      <c r="A127" s="218" t="s">
        <v>1606</v>
      </c>
      <c r="B127" s="219">
        <v>88.0</v>
      </c>
      <c r="C127" s="220"/>
      <c r="D127" s="221" t="s">
        <v>1607</v>
      </c>
      <c r="E127" s="222">
        <v>2.0</v>
      </c>
      <c r="F127" s="221" t="s">
        <v>1608</v>
      </c>
      <c r="G127" s="223">
        <v>76.0</v>
      </c>
      <c r="H127" s="220"/>
      <c r="I127" s="213"/>
      <c r="J127" s="213"/>
      <c r="K127" s="213"/>
    </row>
    <row r="128" ht="10.5" customHeight="1">
      <c r="A128" s="218" t="s">
        <v>1590</v>
      </c>
      <c r="B128" s="219">
        <v>87.0</v>
      </c>
      <c r="C128" s="220"/>
      <c r="D128" s="221" t="s">
        <v>118</v>
      </c>
      <c r="E128" s="222"/>
      <c r="F128" s="221"/>
      <c r="G128" s="223">
        <v>75.0</v>
      </c>
      <c r="H128" s="220"/>
      <c r="I128" s="213"/>
      <c r="J128" s="213"/>
      <c r="K128" s="213"/>
    </row>
    <row r="129" ht="10.5" customHeight="1">
      <c r="A129" s="218" t="s">
        <v>1515</v>
      </c>
      <c r="B129" s="219">
        <v>83.0</v>
      </c>
      <c r="C129" s="220"/>
      <c r="D129" s="221" t="s">
        <v>121</v>
      </c>
      <c r="E129" s="222">
        <v>1.0</v>
      </c>
      <c r="F129" s="230" t="s">
        <v>1511</v>
      </c>
      <c r="G129" s="223">
        <v>70.0</v>
      </c>
      <c r="H129" s="220"/>
      <c r="I129" s="213"/>
      <c r="J129" s="213"/>
      <c r="K129" s="213"/>
    </row>
    <row r="130" ht="10.5" customHeight="1">
      <c r="A130" s="218" t="s">
        <v>1529</v>
      </c>
      <c r="B130" s="219">
        <v>84.0</v>
      </c>
      <c r="C130" s="220"/>
      <c r="D130" s="221" t="s">
        <v>121</v>
      </c>
      <c r="E130" s="222">
        <v>2.0</v>
      </c>
      <c r="F130" s="230" t="s">
        <v>1511</v>
      </c>
      <c r="G130" s="223">
        <v>71.0</v>
      </c>
      <c r="H130" s="220"/>
      <c r="I130" s="213"/>
      <c r="J130" s="213"/>
      <c r="K130" s="213"/>
    </row>
    <row r="131" ht="10.5" customHeight="1">
      <c r="A131" s="218">
        <v>36332.0</v>
      </c>
      <c r="B131" s="219">
        <v>99.0</v>
      </c>
      <c r="C131" s="220"/>
      <c r="D131" s="221" t="s">
        <v>3953</v>
      </c>
      <c r="E131" s="222"/>
      <c r="F131" s="221"/>
      <c r="G131" s="223">
        <v>91.0</v>
      </c>
      <c r="H131" s="220"/>
      <c r="I131" s="213"/>
      <c r="J131" s="213"/>
      <c r="K131" s="213"/>
    </row>
    <row r="132" ht="10.5" customHeight="1">
      <c r="A132" s="218" t="s">
        <v>1301</v>
      </c>
      <c r="B132" s="219">
        <v>64.0</v>
      </c>
      <c r="C132" s="220"/>
      <c r="D132" s="221" t="s">
        <v>133</v>
      </c>
      <c r="E132" s="222">
        <v>1.0</v>
      </c>
      <c r="F132" s="221"/>
      <c r="G132" s="223">
        <v>51.0</v>
      </c>
      <c r="H132" s="220"/>
      <c r="I132" s="213"/>
      <c r="J132" s="213"/>
      <c r="K132" s="213"/>
    </row>
    <row r="133" ht="10.5" customHeight="1">
      <c r="A133" s="218">
        <v>36298.0</v>
      </c>
      <c r="B133" s="219">
        <v>99.0</v>
      </c>
      <c r="C133" s="220"/>
      <c r="D133" s="221" t="s">
        <v>133</v>
      </c>
      <c r="E133" s="222">
        <v>2.0</v>
      </c>
      <c r="F133" s="221" t="s">
        <v>1657</v>
      </c>
      <c r="G133" s="223">
        <v>91.0</v>
      </c>
      <c r="H133" s="220"/>
      <c r="I133" s="213"/>
      <c r="J133" s="213"/>
      <c r="K133" s="213"/>
    </row>
    <row r="134" ht="10.5" customHeight="1">
      <c r="A134" s="218">
        <v>36360.0</v>
      </c>
      <c r="B134" s="219">
        <v>99.0</v>
      </c>
      <c r="C134" s="220"/>
      <c r="D134" s="221" t="s">
        <v>133</v>
      </c>
      <c r="E134" s="222">
        <v>3.0</v>
      </c>
      <c r="F134" s="221" t="s">
        <v>1657</v>
      </c>
      <c r="G134" s="223">
        <v>92.0</v>
      </c>
      <c r="H134" s="220"/>
      <c r="I134" s="213"/>
      <c r="J134" s="213"/>
      <c r="K134" s="213"/>
    </row>
    <row r="135" ht="10.5" customHeight="1">
      <c r="A135" s="218"/>
      <c r="B135" s="219"/>
      <c r="C135" s="220"/>
      <c r="D135" s="221" t="s">
        <v>133</v>
      </c>
      <c r="E135" s="222">
        <v>4.0</v>
      </c>
      <c r="F135" s="221" t="s">
        <v>1657</v>
      </c>
      <c r="G135" s="223">
        <v>100.0</v>
      </c>
      <c r="H135" s="220"/>
      <c r="I135" s="213"/>
      <c r="J135" s="213"/>
      <c r="K135" s="213"/>
    </row>
    <row r="136" ht="10.5" customHeight="1">
      <c r="A136" s="218"/>
      <c r="B136" s="219"/>
      <c r="C136" s="220"/>
      <c r="D136" s="221" t="s">
        <v>133</v>
      </c>
      <c r="E136" s="222">
        <v>5.0</v>
      </c>
      <c r="F136" s="221" t="s">
        <v>1657</v>
      </c>
      <c r="G136" s="223">
        <v>101.0</v>
      </c>
      <c r="H136" s="220"/>
      <c r="I136" s="213"/>
      <c r="J136" s="213"/>
      <c r="K136" s="213"/>
    </row>
    <row r="137" ht="10.5" customHeight="1">
      <c r="A137" s="218">
        <v>37027.0</v>
      </c>
      <c r="B137" s="219">
        <v>1.0</v>
      </c>
      <c r="C137" s="220"/>
      <c r="D137" s="221" t="s">
        <v>139</v>
      </c>
      <c r="E137" s="222">
        <v>1.0</v>
      </c>
      <c r="F137" s="221" t="s">
        <v>1657</v>
      </c>
      <c r="G137" s="223">
        <v>95.0</v>
      </c>
      <c r="H137" s="220"/>
      <c r="I137" s="213"/>
      <c r="J137" s="213"/>
      <c r="K137" s="213"/>
    </row>
    <row r="138" ht="10.5" customHeight="1">
      <c r="A138" s="218">
        <v>37078.0</v>
      </c>
      <c r="B138" s="219">
        <v>1.0</v>
      </c>
      <c r="C138" s="220"/>
      <c r="D138" s="221" t="s">
        <v>139</v>
      </c>
      <c r="E138" s="222">
        <v>2.0</v>
      </c>
      <c r="F138" s="221" t="s">
        <v>1657</v>
      </c>
      <c r="G138" s="223">
        <v>96.0</v>
      </c>
      <c r="H138" s="220"/>
      <c r="I138" s="213"/>
      <c r="J138" s="213"/>
      <c r="K138" s="213"/>
    </row>
    <row r="139" ht="10.5" customHeight="1">
      <c r="A139" s="218" t="s">
        <v>698</v>
      </c>
      <c r="B139" s="219">
        <v>33.0</v>
      </c>
      <c r="C139" s="220"/>
      <c r="D139" s="221" t="s">
        <v>142</v>
      </c>
      <c r="E139" s="222"/>
      <c r="F139" s="221"/>
      <c r="G139" s="223">
        <v>2.0</v>
      </c>
      <c r="H139" s="220"/>
      <c r="I139" s="213"/>
      <c r="J139" s="213"/>
      <c r="K139" s="213"/>
    </row>
    <row r="140" ht="10.5" customHeight="1">
      <c r="A140" s="218" t="s">
        <v>1712</v>
      </c>
      <c r="B140" s="219">
        <v>95.0</v>
      </c>
      <c r="C140" s="220"/>
      <c r="D140" s="221" t="s">
        <v>145</v>
      </c>
      <c r="E140" s="222"/>
      <c r="F140" s="221"/>
      <c r="G140" s="223">
        <v>86.0</v>
      </c>
      <c r="H140" s="220"/>
      <c r="I140" s="213"/>
      <c r="J140" s="213"/>
      <c r="K140" s="213"/>
    </row>
    <row r="141" ht="10.5" customHeight="1">
      <c r="A141" s="218" t="s">
        <v>1753</v>
      </c>
      <c r="B141" s="219">
        <v>99.0</v>
      </c>
      <c r="C141" s="220"/>
      <c r="D141" s="221" t="s">
        <v>2755</v>
      </c>
      <c r="E141" s="222">
        <v>3.0</v>
      </c>
      <c r="F141" s="221"/>
      <c r="G141" s="223">
        <v>91.0</v>
      </c>
      <c r="H141" s="220"/>
      <c r="I141" s="213"/>
      <c r="J141" s="213"/>
      <c r="K141" s="213"/>
    </row>
    <row r="142" ht="10.5" customHeight="1">
      <c r="A142" s="218" t="s">
        <v>1765</v>
      </c>
      <c r="B142" s="219">
        <v>99.0</v>
      </c>
      <c r="C142" s="220"/>
      <c r="D142" s="221" t="s">
        <v>2755</v>
      </c>
      <c r="E142" s="222">
        <v>4.0</v>
      </c>
      <c r="F142" s="221" t="s">
        <v>1766</v>
      </c>
      <c r="G142" s="223">
        <v>92.0</v>
      </c>
      <c r="H142" s="220"/>
      <c r="I142" s="213"/>
      <c r="J142" s="213"/>
      <c r="K142" s="213"/>
    </row>
    <row r="143" ht="10.5" customHeight="1">
      <c r="A143" s="218"/>
      <c r="B143" s="219"/>
      <c r="C143" s="220"/>
      <c r="D143" s="221" t="s">
        <v>727</v>
      </c>
      <c r="E143" s="222"/>
      <c r="F143" s="221"/>
      <c r="G143" s="223">
        <v>4.0</v>
      </c>
      <c r="H143" s="220"/>
      <c r="I143" s="213"/>
      <c r="J143" s="213"/>
      <c r="K143" s="213"/>
    </row>
    <row r="144" ht="10.5" customHeight="1">
      <c r="A144" s="218" t="s">
        <v>673</v>
      </c>
      <c r="B144" s="219">
        <v>32.0</v>
      </c>
      <c r="C144" s="220"/>
      <c r="D144" s="221" t="s">
        <v>151</v>
      </c>
      <c r="E144" s="222">
        <v>1.0</v>
      </c>
      <c r="F144" s="221" t="s">
        <v>674</v>
      </c>
      <c r="G144" s="223">
        <v>1.0</v>
      </c>
      <c r="H144" s="220"/>
      <c r="I144" s="213"/>
      <c r="J144" s="213"/>
      <c r="K144" s="213"/>
    </row>
    <row r="145" ht="10.5" customHeight="1">
      <c r="A145" s="218" t="s">
        <v>1093</v>
      </c>
      <c r="B145" s="219">
        <v>50.0</v>
      </c>
      <c r="C145" s="220"/>
      <c r="D145" s="221" t="s">
        <v>151</v>
      </c>
      <c r="E145" s="222">
        <v>1.0</v>
      </c>
      <c r="F145" s="221"/>
      <c r="G145" s="223">
        <v>28.0</v>
      </c>
      <c r="H145" s="220"/>
      <c r="I145" s="213"/>
      <c r="J145" s="213"/>
      <c r="K145" s="213"/>
    </row>
    <row r="146" ht="10.5" customHeight="1">
      <c r="A146" s="218" t="s">
        <v>712</v>
      </c>
      <c r="B146" s="219">
        <v>33.0</v>
      </c>
      <c r="C146" s="220"/>
      <c r="D146" s="221" t="s">
        <v>151</v>
      </c>
      <c r="E146" s="222">
        <v>2.0</v>
      </c>
      <c r="F146" s="221" t="s">
        <v>713</v>
      </c>
      <c r="G146" s="223">
        <v>2.0</v>
      </c>
      <c r="H146" s="220"/>
      <c r="I146" s="213"/>
      <c r="J146" s="213"/>
      <c r="K146" s="213"/>
    </row>
    <row r="147" ht="10.5" customHeight="1">
      <c r="A147" s="218" t="s">
        <v>995</v>
      </c>
      <c r="B147" s="219">
        <v>47.0</v>
      </c>
      <c r="C147" s="220"/>
      <c r="D147" s="221" t="s">
        <v>151</v>
      </c>
      <c r="E147" s="222">
        <v>3.0</v>
      </c>
      <c r="F147" s="221"/>
      <c r="G147" s="223">
        <v>23.0</v>
      </c>
      <c r="H147" s="220"/>
      <c r="I147" s="213"/>
      <c r="J147" s="213"/>
      <c r="K147" s="213"/>
    </row>
    <row r="148" ht="10.5" customHeight="1">
      <c r="A148" s="218" t="s">
        <v>1039</v>
      </c>
      <c r="B148" s="219">
        <v>48.0</v>
      </c>
      <c r="C148" s="220"/>
      <c r="D148" s="221" t="s">
        <v>151</v>
      </c>
      <c r="E148" s="222">
        <v>4.0</v>
      </c>
      <c r="F148" s="221" t="s">
        <v>1040</v>
      </c>
      <c r="G148" s="223">
        <v>24.0</v>
      </c>
      <c r="H148" s="220"/>
      <c r="I148" s="213"/>
      <c r="J148" s="213"/>
      <c r="K148" s="213"/>
    </row>
    <row r="149" ht="10.5" customHeight="1">
      <c r="A149" s="218" t="s">
        <v>1245</v>
      </c>
      <c r="B149" s="219">
        <v>60.0</v>
      </c>
      <c r="C149" s="220"/>
      <c r="D149" s="221" t="s">
        <v>151</v>
      </c>
      <c r="E149" s="222">
        <v>5.0</v>
      </c>
      <c r="F149" s="221"/>
      <c r="G149" s="223">
        <v>46.0</v>
      </c>
      <c r="H149" s="220"/>
      <c r="I149" s="213"/>
      <c r="J149" s="213"/>
      <c r="K149" s="213"/>
    </row>
    <row r="150" ht="10.5" customHeight="1">
      <c r="A150" s="218" t="s">
        <v>1284</v>
      </c>
      <c r="B150" s="219">
        <v>63.0</v>
      </c>
      <c r="C150" s="220"/>
      <c r="D150" s="221" t="s">
        <v>151</v>
      </c>
      <c r="E150" s="222">
        <v>6.0</v>
      </c>
      <c r="F150" s="221"/>
      <c r="G150" s="223">
        <v>49.0</v>
      </c>
      <c r="H150" s="220"/>
      <c r="I150" s="213"/>
      <c r="J150" s="213"/>
      <c r="K150" s="213"/>
    </row>
    <row r="151" ht="10.5" customHeight="1">
      <c r="A151" s="218">
        <v>24129.0</v>
      </c>
      <c r="B151" s="219">
        <v>66.0</v>
      </c>
      <c r="C151" s="220"/>
      <c r="D151" s="221" t="s">
        <v>151</v>
      </c>
      <c r="E151" s="222">
        <v>7.0</v>
      </c>
      <c r="F151" s="221"/>
      <c r="G151" s="223">
        <v>53.0</v>
      </c>
      <c r="H151" s="220"/>
      <c r="I151" s="213"/>
      <c r="J151" s="213"/>
      <c r="K151" s="213"/>
    </row>
    <row r="152" ht="10.5" customHeight="1">
      <c r="A152" s="218" t="s">
        <v>1319</v>
      </c>
      <c r="B152" s="219">
        <v>66.0</v>
      </c>
      <c r="C152" s="220"/>
      <c r="D152" s="221" t="s">
        <v>151</v>
      </c>
      <c r="E152" s="222">
        <v>8.0</v>
      </c>
      <c r="F152" s="221"/>
      <c r="G152" s="223">
        <v>53.0</v>
      </c>
      <c r="H152" s="220"/>
      <c r="I152" s="213"/>
      <c r="J152" s="213"/>
      <c r="K152" s="213"/>
    </row>
    <row r="153" ht="10.5" customHeight="1">
      <c r="A153" s="218" t="s">
        <v>1347</v>
      </c>
      <c r="B153" s="219">
        <v>69.0</v>
      </c>
      <c r="C153" s="220"/>
      <c r="D153" s="221" t="s">
        <v>151</v>
      </c>
      <c r="E153" s="222">
        <v>9.0</v>
      </c>
      <c r="F153" s="221"/>
      <c r="G153" s="223">
        <v>56.0</v>
      </c>
      <c r="H153" s="220"/>
      <c r="I153" s="213"/>
      <c r="J153" s="213"/>
      <c r="K153" s="213"/>
    </row>
    <row r="154" ht="10.5" customHeight="1">
      <c r="A154" s="218">
        <v>26360.0</v>
      </c>
      <c r="B154" s="219">
        <v>72.0</v>
      </c>
      <c r="C154" s="220"/>
      <c r="D154" s="221" t="s">
        <v>151</v>
      </c>
      <c r="E154" s="222">
        <v>10.0</v>
      </c>
      <c r="F154" s="221"/>
      <c r="G154" s="223">
        <v>59.0</v>
      </c>
      <c r="H154" s="220"/>
      <c r="I154" s="213"/>
      <c r="J154" s="213"/>
      <c r="K154" s="213"/>
    </row>
    <row r="155" ht="10.5" customHeight="1">
      <c r="A155" s="218" t="s">
        <v>1403</v>
      </c>
      <c r="B155" s="219">
        <v>75.0</v>
      </c>
      <c r="C155" s="220"/>
      <c r="D155" s="221" t="s">
        <v>151</v>
      </c>
      <c r="E155" s="222">
        <v>11.0</v>
      </c>
      <c r="F155" s="235" t="s">
        <v>1404</v>
      </c>
      <c r="G155" s="223">
        <v>62.0</v>
      </c>
      <c r="H155" s="220"/>
      <c r="I155" s="213"/>
      <c r="J155" s="213"/>
      <c r="K155" s="213"/>
    </row>
    <row r="156" ht="10.5" customHeight="1">
      <c r="A156" s="218">
        <v>27448.0</v>
      </c>
      <c r="B156" s="219">
        <v>75.0</v>
      </c>
      <c r="C156" s="220"/>
      <c r="D156" s="221" t="s">
        <v>151</v>
      </c>
      <c r="E156" s="222">
        <v>12.0</v>
      </c>
      <c r="F156" s="221"/>
      <c r="G156" s="223">
        <v>62.0</v>
      </c>
      <c r="H156" s="220"/>
      <c r="I156" s="213"/>
      <c r="J156" s="213"/>
      <c r="K156" s="213"/>
    </row>
    <row r="157" ht="10.5" customHeight="1">
      <c r="A157" s="218">
        <v>28896.0</v>
      </c>
      <c r="B157" s="219">
        <v>79.0</v>
      </c>
      <c r="C157" s="220"/>
      <c r="D157" s="221" t="s">
        <v>151</v>
      </c>
      <c r="E157" s="222">
        <v>13.0</v>
      </c>
      <c r="F157" s="233"/>
      <c r="G157" s="223">
        <v>66.0</v>
      </c>
      <c r="H157" s="220"/>
      <c r="I157" s="213"/>
      <c r="J157" s="213"/>
      <c r="K157" s="213"/>
    </row>
    <row r="158" ht="10.5" customHeight="1">
      <c r="A158" s="218" t="s">
        <v>1454</v>
      </c>
      <c r="B158" s="219">
        <v>79.0</v>
      </c>
      <c r="C158" s="220"/>
      <c r="D158" s="221" t="s">
        <v>151</v>
      </c>
      <c r="E158" s="222">
        <v>14.0</v>
      </c>
      <c r="F158" s="233"/>
      <c r="G158" s="223">
        <v>66.0</v>
      </c>
      <c r="H158" s="220"/>
      <c r="I158" s="213"/>
      <c r="J158" s="213"/>
      <c r="K158" s="213"/>
    </row>
    <row r="159" ht="10.5" customHeight="1">
      <c r="A159" s="218">
        <v>35579.0</v>
      </c>
      <c r="B159" s="219">
        <v>97.0</v>
      </c>
      <c r="C159" s="220"/>
      <c r="D159" s="221" t="s">
        <v>169</v>
      </c>
      <c r="E159" s="222"/>
      <c r="F159" s="221"/>
      <c r="G159" s="223">
        <v>89.0</v>
      </c>
      <c r="H159" s="220"/>
      <c r="I159" s="213"/>
      <c r="J159" s="213"/>
      <c r="K159" s="213"/>
    </row>
    <row r="160" ht="10.5" customHeight="1">
      <c r="A160" s="218" t="s">
        <v>1498</v>
      </c>
      <c r="B160" s="219">
        <v>80.0</v>
      </c>
      <c r="C160" s="220"/>
      <c r="D160" s="221" t="s">
        <v>172</v>
      </c>
      <c r="E160" s="222"/>
      <c r="F160" s="221" t="s">
        <v>1501</v>
      </c>
      <c r="G160" s="223">
        <v>69.0</v>
      </c>
      <c r="H160" s="220"/>
      <c r="I160" s="213"/>
      <c r="J160" s="213"/>
      <c r="K160" s="213"/>
    </row>
    <row r="161" ht="10.5" customHeight="1">
      <c r="A161" s="218"/>
      <c r="B161" s="219"/>
      <c r="C161" s="220"/>
      <c r="D161" s="221" t="s">
        <v>175</v>
      </c>
      <c r="E161" s="222">
        <v>1.0</v>
      </c>
      <c r="F161" s="221"/>
      <c r="G161" s="223">
        <v>4.0</v>
      </c>
      <c r="H161" s="220"/>
      <c r="I161" s="213"/>
      <c r="J161" s="213"/>
      <c r="K161" s="213"/>
    </row>
    <row r="162" ht="10.5" customHeight="1">
      <c r="A162" s="218" t="s">
        <v>1689</v>
      </c>
      <c r="B162" s="219">
        <v>93.0</v>
      </c>
      <c r="C162" s="220"/>
      <c r="D162" s="221" t="s">
        <v>175</v>
      </c>
      <c r="E162" s="222">
        <v>2.0</v>
      </c>
      <c r="F162" s="221"/>
      <c r="G162" s="223">
        <v>82.0</v>
      </c>
      <c r="H162" s="220"/>
      <c r="I162" s="213"/>
      <c r="J162" s="213"/>
      <c r="K162" s="213"/>
    </row>
    <row r="163" ht="10.5" customHeight="1">
      <c r="A163" s="218">
        <v>12173.0</v>
      </c>
      <c r="B163" s="219">
        <v>33.0</v>
      </c>
      <c r="C163" s="220"/>
      <c r="D163" s="221" t="s">
        <v>183</v>
      </c>
      <c r="E163" s="222">
        <v>1.0</v>
      </c>
      <c r="F163" s="221"/>
      <c r="G163" s="223">
        <v>2.0</v>
      </c>
      <c r="H163" s="220"/>
      <c r="I163" s="213"/>
      <c r="J163" s="213"/>
      <c r="K163" s="213"/>
    </row>
    <row r="164" ht="10.5" customHeight="1">
      <c r="A164" s="218" t="s">
        <v>1038</v>
      </c>
      <c r="B164" s="219">
        <v>48.0</v>
      </c>
      <c r="C164" s="220"/>
      <c r="D164" s="221" t="s">
        <v>183</v>
      </c>
      <c r="E164" s="222">
        <v>2.0</v>
      </c>
      <c r="F164" s="221"/>
      <c r="G164" s="223">
        <v>24.0</v>
      </c>
      <c r="H164" s="220"/>
      <c r="I164" s="213"/>
      <c r="J164" s="213"/>
      <c r="K164" s="213"/>
    </row>
    <row r="165" ht="10.5" customHeight="1">
      <c r="A165" s="218" t="s">
        <v>1216</v>
      </c>
      <c r="B165" s="219">
        <v>58.0</v>
      </c>
      <c r="C165" s="220"/>
      <c r="D165" s="221" t="s">
        <v>186</v>
      </c>
      <c r="E165" s="222">
        <v>1.0</v>
      </c>
      <c r="F165" s="221" t="s">
        <v>1218</v>
      </c>
      <c r="G165" s="223">
        <v>44.0</v>
      </c>
      <c r="H165" s="220"/>
      <c r="I165" s="213"/>
      <c r="J165" s="213"/>
      <c r="K165" s="213"/>
    </row>
    <row r="166" ht="10.5" customHeight="1">
      <c r="A166" s="218" t="s">
        <v>1266</v>
      </c>
      <c r="B166" s="219">
        <v>62.0</v>
      </c>
      <c r="C166" s="220"/>
      <c r="D166" s="221" t="s">
        <v>186</v>
      </c>
      <c r="E166" s="222">
        <v>2.0</v>
      </c>
      <c r="F166" s="221"/>
      <c r="G166" s="223">
        <v>48.0</v>
      </c>
      <c r="H166" s="220"/>
      <c r="I166" s="213"/>
      <c r="J166" s="213"/>
      <c r="K166" s="213"/>
    </row>
    <row r="167" ht="10.5" customHeight="1">
      <c r="A167" s="218" t="s">
        <v>1294</v>
      </c>
      <c r="B167" s="219">
        <v>64.0</v>
      </c>
      <c r="C167" s="220"/>
      <c r="D167" s="221" t="s">
        <v>186</v>
      </c>
      <c r="E167" s="222">
        <v>3.0</v>
      </c>
      <c r="F167" s="230" t="s">
        <v>1295</v>
      </c>
      <c r="G167" s="223">
        <v>51.0</v>
      </c>
      <c r="H167" s="220"/>
      <c r="I167" s="213"/>
      <c r="J167" s="213"/>
      <c r="K167" s="213"/>
    </row>
    <row r="168" ht="10.5" customHeight="1">
      <c r="A168" s="218" t="s">
        <v>1299</v>
      </c>
      <c r="B168" s="219">
        <v>64.0</v>
      </c>
      <c r="C168" s="220"/>
      <c r="D168" s="221" t="s">
        <v>186</v>
      </c>
      <c r="E168" s="222">
        <v>4.0</v>
      </c>
      <c r="F168" s="230" t="s">
        <v>1295</v>
      </c>
      <c r="G168" s="223">
        <v>51.0</v>
      </c>
      <c r="H168" s="220"/>
      <c r="I168" s="213"/>
      <c r="J168" s="213"/>
      <c r="K168" s="213"/>
    </row>
    <row r="169" ht="10.5" customHeight="1">
      <c r="A169" s="218" t="s">
        <v>1325</v>
      </c>
      <c r="B169" s="219">
        <v>67.0</v>
      </c>
      <c r="C169" s="220"/>
      <c r="D169" s="221" t="s">
        <v>186</v>
      </c>
      <c r="E169" s="222">
        <v>5.0</v>
      </c>
      <c r="F169" s="221"/>
      <c r="G169" s="223">
        <v>54.0</v>
      </c>
      <c r="H169" s="220"/>
      <c r="I169" s="213"/>
      <c r="J169" s="213"/>
      <c r="K169" s="213"/>
    </row>
    <row r="170" ht="10.5" customHeight="1">
      <c r="A170" s="218" t="s">
        <v>1379</v>
      </c>
      <c r="B170" s="219">
        <v>72.0</v>
      </c>
      <c r="C170" s="220"/>
      <c r="D170" s="221" t="s">
        <v>186</v>
      </c>
      <c r="E170" s="222">
        <v>6.0</v>
      </c>
      <c r="F170" s="221"/>
      <c r="G170" s="223">
        <v>59.0</v>
      </c>
      <c r="H170" s="220"/>
      <c r="I170" s="213"/>
      <c r="J170" s="213"/>
      <c r="K170" s="213"/>
    </row>
    <row r="171" ht="10.5" customHeight="1">
      <c r="A171" s="218"/>
      <c r="B171" s="219"/>
      <c r="C171" s="220"/>
      <c r="D171" s="221" t="s">
        <v>186</v>
      </c>
      <c r="E171" s="222">
        <v>7.0</v>
      </c>
      <c r="F171" s="221" t="s">
        <v>1657</v>
      </c>
      <c r="G171" s="223">
        <v>80.0</v>
      </c>
      <c r="H171" s="220"/>
      <c r="I171" s="213"/>
      <c r="J171" s="213"/>
      <c r="K171" s="213"/>
    </row>
    <row r="172" ht="10.5" customHeight="1">
      <c r="A172" s="218" t="s">
        <v>1029</v>
      </c>
      <c r="B172" s="219">
        <v>48.0</v>
      </c>
      <c r="C172" s="220"/>
      <c r="D172" s="221" t="s">
        <v>192</v>
      </c>
      <c r="E172" s="222"/>
      <c r="F172" s="221"/>
      <c r="G172" s="223">
        <v>24.0</v>
      </c>
      <c r="H172" s="220"/>
      <c r="I172" s="213"/>
      <c r="J172" s="213"/>
      <c r="K172" s="213"/>
    </row>
    <row r="173" ht="10.5" customHeight="1">
      <c r="A173" s="218" t="s">
        <v>1791</v>
      </c>
      <c r="B173" s="219">
        <v>0.0</v>
      </c>
      <c r="C173" s="220"/>
      <c r="D173" s="221" t="s">
        <v>195</v>
      </c>
      <c r="E173" s="222">
        <v>1.0</v>
      </c>
      <c r="F173" s="221"/>
      <c r="G173" s="223">
        <v>93.0</v>
      </c>
      <c r="H173" s="220"/>
      <c r="I173" s="213"/>
      <c r="J173" s="213"/>
      <c r="K173" s="213"/>
    </row>
    <row r="174" ht="10.5" customHeight="1">
      <c r="A174" s="218" t="s">
        <v>1795</v>
      </c>
      <c r="B174" s="219">
        <v>0.0</v>
      </c>
      <c r="C174" s="220"/>
      <c r="D174" s="221" t="s">
        <v>195</v>
      </c>
      <c r="E174" s="222">
        <v>2.0</v>
      </c>
      <c r="F174" s="221"/>
      <c r="G174" s="223">
        <v>94.0</v>
      </c>
      <c r="H174" s="220"/>
      <c r="I174" s="213"/>
      <c r="J174" s="213"/>
      <c r="K174" s="213"/>
    </row>
    <row r="175" ht="10.5" customHeight="1">
      <c r="A175" s="218">
        <v>12170.0</v>
      </c>
      <c r="B175" s="219">
        <v>33.0</v>
      </c>
      <c r="C175" s="220"/>
      <c r="D175" s="221" t="s">
        <v>198</v>
      </c>
      <c r="E175" s="222">
        <v>1.0</v>
      </c>
      <c r="F175" s="221"/>
      <c r="G175" s="223">
        <v>2.0</v>
      </c>
      <c r="H175" s="220"/>
      <c r="I175" s="213"/>
      <c r="J175" s="213"/>
      <c r="K175" s="213"/>
    </row>
    <row r="176" ht="10.5" customHeight="1">
      <c r="A176" s="218" t="s">
        <v>1027</v>
      </c>
      <c r="B176" s="219">
        <v>48.0</v>
      </c>
      <c r="C176" s="220"/>
      <c r="D176" s="221" t="s">
        <v>198</v>
      </c>
      <c r="E176" s="222">
        <v>2.0</v>
      </c>
      <c r="F176" s="221"/>
      <c r="G176" s="223">
        <v>24.0</v>
      </c>
      <c r="H176" s="220"/>
      <c r="I176" s="213"/>
      <c r="J176" s="213"/>
      <c r="K176" s="213"/>
    </row>
    <row r="177" ht="10.5" customHeight="1">
      <c r="A177" s="218">
        <v>34131.0</v>
      </c>
      <c r="B177" s="219">
        <v>93.0</v>
      </c>
      <c r="C177" s="220"/>
      <c r="D177" s="221" t="s">
        <v>201</v>
      </c>
      <c r="E177" s="222"/>
      <c r="F177" s="221"/>
      <c r="G177" s="223">
        <v>82.0</v>
      </c>
      <c r="H177" s="220"/>
      <c r="I177" s="213"/>
      <c r="J177" s="213"/>
      <c r="K177" s="213"/>
    </row>
    <row r="178" ht="10.5" customHeight="1">
      <c r="A178" s="218" t="s">
        <v>826</v>
      </c>
      <c r="B178" s="219">
        <v>40.0</v>
      </c>
      <c r="C178" s="220"/>
      <c r="D178" s="221" t="s">
        <v>207</v>
      </c>
      <c r="E178" s="222"/>
      <c r="F178" s="221" t="s">
        <v>827</v>
      </c>
      <c r="G178" s="223">
        <v>12.0</v>
      </c>
      <c r="H178" s="220"/>
      <c r="I178" s="213"/>
      <c r="J178" s="213"/>
      <c r="K178" s="213"/>
    </row>
    <row r="179" ht="10.5" customHeight="1">
      <c r="A179" s="218" t="s">
        <v>1300</v>
      </c>
      <c r="B179" s="219">
        <v>64.0</v>
      </c>
      <c r="C179" s="220"/>
      <c r="D179" s="221" t="s">
        <v>212</v>
      </c>
      <c r="E179" s="222">
        <v>1.0</v>
      </c>
      <c r="F179" s="221"/>
      <c r="G179" s="223">
        <v>51.0</v>
      </c>
      <c r="H179" s="220"/>
      <c r="I179" s="213"/>
      <c r="J179" s="213"/>
      <c r="K179" s="213"/>
    </row>
    <row r="180" ht="10.5" customHeight="1">
      <c r="A180" s="218" t="s">
        <v>1428</v>
      </c>
      <c r="B180" s="219">
        <v>77.0</v>
      </c>
      <c r="C180" s="220"/>
      <c r="D180" s="221" t="s">
        <v>212</v>
      </c>
      <c r="E180" s="222">
        <v>2.0</v>
      </c>
      <c r="F180" s="221" t="s">
        <v>1429</v>
      </c>
      <c r="G180" s="223">
        <v>64.0</v>
      </c>
      <c r="H180" s="220"/>
      <c r="I180" s="213"/>
      <c r="J180" s="213"/>
      <c r="K180" s="213"/>
    </row>
    <row r="181" ht="10.5" customHeight="1">
      <c r="A181" s="218" t="s">
        <v>1531</v>
      </c>
      <c r="B181" s="219">
        <v>84.0</v>
      </c>
      <c r="C181" s="220"/>
      <c r="D181" s="221" t="s">
        <v>217</v>
      </c>
      <c r="E181" s="222"/>
      <c r="F181" s="230" t="s">
        <v>1511</v>
      </c>
      <c r="G181" s="223">
        <v>71.0</v>
      </c>
      <c r="H181" s="220"/>
      <c r="I181" s="213"/>
      <c r="J181" s="213"/>
      <c r="K181" s="213"/>
    </row>
    <row r="182" ht="11.25" customHeight="1">
      <c r="A182" s="218" t="s">
        <v>1533</v>
      </c>
      <c r="B182" s="219">
        <v>84.0</v>
      </c>
      <c r="C182" s="220"/>
      <c r="D182" s="221" t="s">
        <v>217</v>
      </c>
      <c r="E182" s="222"/>
      <c r="F182" s="230" t="s">
        <v>1511</v>
      </c>
      <c r="G182" s="223">
        <v>71.0</v>
      </c>
      <c r="H182" s="220"/>
      <c r="I182" s="213"/>
      <c r="J182" s="213"/>
      <c r="K182" s="213"/>
    </row>
    <row r="183" ht="10.5" customHeight="1">
      <c r="A183" s="218">
        <v>36292.0</v>
      </c>
      <c r="B183" s="219">
        <v>99.0</v>
      </c>
      <c r="C183" s="220"/>
      <c r="D183" s="221" t="s">
        <v>217</v>
      </c>
      <c r="E183" s="222"/>
      <c r="F183" s="221"/>
      <c r="G183" s="223">
        <v>91.0</v>
      </c>
      <c r="H183" s="220"/>
      <c r="I183" s="213"/>
      <c r="J183" s="213"/>
      <c r="K183" s="213"/>
    </row>
    <row r="184" ht="10.5" customHeight="1">
      <c r="A184" s="218" t="s">
        <v>668</v>
      </c>
      <c r="B184" s="219">
        <v>32.0</v>
      </c>
      <c r="C184" s="220"/>
      <c r="D184" s="221" t="s">
        <v>222</v>
      </c>
      <c r="E184" s="222"/>
      <c r="F184" s="230" t="s">
        <v>669</v>
      </c>
      <c r="G184" s="223">
        <v>1.0</v>
      </c>
      <c r="H184" s="220"/>
      <c r="I184" s="213"/>
      <c r="J184" s="213"/>
      <c r="K184" s="213"/>
    </row>
    <row r="185" ht="10.5" customHeight="1">
      <c r="A185" s="218" t="s">
        <v>1598</v>
      </c>
      <c r="B185" s="219">
        <v>87.0</v>
      </c>
      <c r="C185" s="220"/>
      <c r="D185" s="221" t="s">
        <v>225</v>
      </c>
      <c r="E185" s="222"/>
      <c r="F185" s="221" t="s">
        <v>1599</v>
      </c>
      <c r="G185" s="223">
        <v>75.0</v>
      </c>
      <c r="H185" s="220"/>
      <c r="I185" s="213"/>
      <c r="J185" s="213"/>
      <c r="K185" s="213"/>
    </row>
    <row r="186" ht="10.5" customHeight="1">
      <c r="A186" s="218"/>
      <c r="B186" s="219"/>
      <c r="C186" s="220"/>
      <c r="D186" s="221" t="s">
        <v>228</v>
      </c>
      <c r="E186" s="222"/>
      <c r="F186" s="221" t="s">
        <v>3954</v>
      </c>
      <c r="G186" s="223">
        <v>12.0</v>
      </c>
      <c r="H186" s="220"/>
      <c r="I186" s="213"/>
      <c r="J186" s="213"/>
      <c r="K186" s="213"/>
    </row>
    <row r="187" ht="10.5" customHeight="1">
      <c r="A187" s="218"/>
      <c r="B187" s="219"/>
      <c r="C187" s="220"/>
      <c r="D187" s="221" t="s">
        <v>230</v>
      </c>
      <c r="E187" s="222">
        <v>1.0</v>
      </c>
      <c r="F187" s="221"/>
      <c r="G187" s="223">
        <v>5.0</v>
      </c>
      <c r="H187" s="220"/>
      <c r="I187" s="213"/>
      <c r="J187" s="213"/>
      <c r="K187" s="213"/>
    </row>
    <row r="188" ht="10.5" customHeight="1">
      <c r="A188" s="218" t="s">
        <v>770</v>
      </c>
      <c r="B188" s="219">
        <v>37.0</v>
      </c>
      <c r="C188" s="220"/>
      <c r="D188" s="221" t="s">
        <v>230</v>
      </c>
      <c r="E188" s="222">
        <v>2.0</v>
      </c>
      <c r="F188" s="221" t="s">
        <v>1207</v>
      </c>
      <c r="G188" s="223">
        <v>7.0</v>
      </c>
      <c r="H188" s="220"/>
      <c r="I188" s="213"/>
      <c r="J188" s="213"/>
      <c r="K188" s="213"/>
    </row>
    <row r="189" ht="10.5" customHeight="1">
      <c r="A189" s="218"/>
      <c r="B189" s="219"/>
      <c r="C189" s="220"/>
      <c r="D189" s="221" t="s">
        <v>230</v>
      </c>
      <c r="E189" s="222">
        <v>3.0</v>
      </c>
      <c r="F189" s="221"/>
      <c r="G189" s="223">
        <v>8.0</v>
      </c>
      <c r="H189" s="220"/>
      <c r="I189" s="213"/>
      <c r="J189" s="213"/>
      <c r="K189" s="213"/>
    </row>
    <row r="190" ht="10.5" customHeight="1">
      <c r="A190" s="218" t="s">
        <v>1112</v>
      </c>
      <c r="B190" s="219">
        <v>51.0</v>
      </c>
      <c r="C190" s="220"/>
      <c r="D190" s="221" t="s">
        <v>230</v>
      </c>
      <c r="E190" s="222">
        <v>4.0</v>
      </c>
      <c r="F190" s="221"/>
      <c r="G190" s="223">
        <v>30.0</v>
      </c>
      <c r="H190" s="220"/>
      <c r="I190" s="213"/>
      <c r="J190" s="213"/>
      <c r="K190" s="213"/>
    </row>
    <row r="191" ht="10.5" customHeight="1">
      <c r="A191" s="218" t="s">
        <v>1144</v>
      </c>
      <c r="B191" s="219">
        <v>53.0</v>
      </c>
      <c r="C191" s="220"/>
      <c r="D191" s="221" t="s">
        <v>230</v>
      </c>
      <c r="E191" s="222">
        <v>5.0</v>
      </c>
      <c r="F191" s="221"/>
      <c r="G191" s="223">
        <v>35.0</v>
      </c>
      <c r="H191" s="220"/>
      <c r="I191" s="213"/>
      <c r="J191" s="213"/>
      <c r="K191" s="213"/>
    </row>
    <row r="192" ht="10.5" customHeight="1">
      <c r="A192" s="218" t="s">
        <v>1255</v>
      </c>
      <c r="B192" s="219">
        <v>61.0</v>
      </c>
      <c r="C192" s="220"/>
      <c r="D192" s="221" t="s">
        <v>230</v>
      </c>
      <c r="E192" s="222">
        <v>6.0</v>
      </c>
      <c r="F192" s="221"/>
      <c r="G192" s="223">
        <v>47.0</v>
      </c>
      <c r="H192" s="220"/>
      <c r="I192" s="213"/>
      <c r="J192" s="213"/>
      <c r="K192" s="213"/>
    </row>
    <row r="193" ht="10.5" customHeight="1">
      <c r="A193" s="218" t="s">
        <v>1357</v>
      </c>
      <c r="B193" s="219">
        <v>70.0</v>
      </c>
      <c r="C193" s="220"/>
      <c r="D193" s="221" t="s">
        <v>230</v>
      </c>
      <c r="E193" s="222">
        <v>7.0</v>
      </c>
      <c r="F193" s="221" t="s">
        <v>1358</v>
      </c>
      <c r="G193" s="223">
        <v>57.0</v>
      </c>
      <c r="H193" s="220"/>
      <c r="I193" s="213"/>
      <c r="J193" s="213"/>
      <c r="K193" s="213"/>
    </row>
    <row r="194" ht="10.5" customHeight="1">
      <c r="A194" s="218" t="s">
        <v>1388</v>
      </c>
      <c r="B194" s="219">
        <v>73.0</v>
      </c>
      <c r="C194" s="220"/>
      <c r="D194" s="221" t="s">
        <v>230</v>
      </c>
      <c r="E194" s="222">
        <v>8.0</v>
      </c>
      <c r="F194" s="221"/>
      <c r="G194" s="223">
        <v>60.0</v>
      </c>
      <c r="H194" s="220"/>
      <c r="I194" s="213"/>
      <c r="J194" s="213"/>
      <c r="K194" s="213"/>
    </row>
    <row r="195" ht="10.5" customHeight="1">
      <c r="A195" s="218" t="s">
        <v>1442</v>
      </c>
      <c r="B195" s="219">
        <v>78.0</v>
      </c>
      <c r="C195" s="220"/>
      <c r="D195" s="221" t="s">
        <v>230</v>
      </c>
      <c r="E195" s="222">
        <v>10.0</v>
      </c>
      <c r="F195" s="221"/>
      <c r="G195" s="223">
        <v>65.0</v>
      </c>
      <c r="H195" s="220"/>
      <c r="I195" s="213"/>
      <c r="J195" s="213"/>
      <c r="K195" s="213"/>
    </row>
    <row r="196" ht="10.5" customHeight="1">
      <c r="A196" s="218" t="s">
        <v>1519</v>
      </c>
      <c r="B196" s="219">
        <v>83.0</v>
      </c>
      <c r="C196" s="220"/>
      <c r="D196" s="221" t="s">
        <v>230</v>
      </c>
      <c r="E196" s="222">
        <v>11.0</v>
      </c>
      <c r="F196" s="221"/>
      <c r="G196" s="223">
        <v>70.0</v>
      </c>
      <c r="H196" s="220"/>
      <c r="I196" s="213"/>
      <c r="J196" s="213"/>
      <c r="K196" s="213"/>
    </row>
    <row r="197" ht="10.5" customHeight="1">
      <c r="A197" s="218" t="s">
        <v>1707</v>
      </c>
      <c r="B197" s="219">
        <v>95.0</v>
      </c>
      <c r="C197" s="220"/>
      <c r="D197" s="221" t="s">
        <v>230</v>
      </c>
      <c r="E197" s="222">
        <v>12.0</v>
      </c>
      <c r="F197" s="221"/>
      <c r="G197" s="223">
        <v>86.0</v>
      </c>
      <c r="H197" s="220"/>
      <c r="I197" s="213"/>
      <c r="J197" s="213"/>
      <c r="K197" s="213"/>
    </row>
    <row r="198" ht="10.5" customHeight="1">
      <c r="A198" s="218" t="s">
        <v>1308</v>
      </c>
      <c r="B198" s="219">
        <v>65.0</v>
      </c>
      <c r="C198" s="220"/>
      <c r="D198" s="221" t="s">
        <v>235</v>
      </c>
      <c r="E198" s="222">
        <v>1.0</v>
      </c>
      <c r="F198" s="221"/>
      <c r="G198" s="223">
        <v>52.0</v>
      </c>
      <c r="H198" s="220"/>
      <c r="I198" s="213"/>
      <c r="J198" s="213"/>
      <c r="K198" s="213"/>
    </row>
    <row r="199" ht="10.5" customHeight="1">
      <c r="A199" s="218" t="s">
        <v>1544</v>
      </c>
      <c r="B199" s="219">
        <v>85.0</v>
      </c>
      <c r="C199" s="220"/>
      <c r="D199" s="221" t="s">
        <v>235</v>
      </c>
      <c r="E199" s="222">
        <v>2.0</v>
      </c>
      <c r="F199" s="221"/>
      <c r="G199" s="223">
        <v>72.0</v>
      </c>
      <c r="H199" s="220"/>
      <c r="I199" s="213"/>
      <c r="J199" s="213"/>
      <c r="K199" s="213"/>
    </row>
    <row r="200" ht="10.5" customHeight="1">
      <c r="A200" s="218" t="s">
        <v>1594</v>
      </c>
      <c r="B200" s="219">
        <v>87.0</v>
      </c>
      <c r="C200" s="220"/>
      <c r="D200" s="221" t="s">
        <v>235</v>
      </c>
      <c r="E200" s="222">
        <v>3.0</v>
      </c>
      <c r="F200" s="221" t="s">
        <v>1595</v>
      </c>
      <c r="G200" s="223">
        <v>75.0</v>
      </c>
      <c r="H200" s="220"/>
      <c r="I200" s="213"/>
      <c r="J200" s="213"/>
      <c r="K200" s="213"/>
    </row>
    <row r="201" ht="10.5" customHeight="1">
      <c r="A201" s="218" t="s">
        <v>1640</v>
      </c>
      <c r="B201" s="219">
        <v>90.0</v>
      </c>
      <c r="C201" s="220"/>
      <c r="D201" s="221" t="s">
        <v>235</v>
      </c>
      <c r="E201" s="222">
        <v>4.0</v>
      </c>
      <c r="F201" s="221"/>
      <c r="G201" s="223">
        <v>78.0</v>
      </c>
      <c r="H201" s="220"/>
      <c r="I201" s="213"/>
      <c r="J201" s="213"/>
      <c r="K201" s="213"/>
    </row>
    <row r="202" ht="10.5" customHeight="1">
      <c r="A202" s="218" t="s">
        <v>3955</v>
      </c>
      <c r="B202" s="219">
        <v>1.0</v>
      </c>
      <c r="C202" s="220"/>
      <c r="D202" s="221" t="s">
        <v>235</v>
      </c>
      <c r="E202" s="222">
        <v>5.0</v>
      </c>
      <c r="F202" s="221"/>
      <c r="G202" s="223">
        <v>95.0</v>
      </c>
      <c r="H202" s="220"/>
      <c r="I202" s="213"/>
      <c r="J202" s="213"/>
      <c r="K202" s="213"/>
    </row>
    <row r="203" ht="10.5" customHeight="1">
      <c r="A203" s="218" t="s">
        <v>1822</v>
      </c>
      <c r="B203" s="219">
        <v>1.0</v>
      </c>
      <c r="C203" s="220"/>
      <c r="D203" s="221" t="s">
        <v>235</v>
      </c>
      <c r="E203" s="222">
        <v>6.0</v>
      </c>
      <c r="F203" s="221"/>
      <c r="G203" s="223">
        <v>96.0</v>
      </c>
      <c r="H203" s="220"/>
      <c r="I203" s="213"/>
      <c r="J203" s="213"/>
      <c r="K203" s="213"/>
    </row>
    <row r="204" ht="10.5" customHeight="1">
      <c r="A204" s="218" t="s">
        <v>692</v>
      </c>
      <c r="B204" s="219">
        <v>33.0</v>
      </c>
      <c r="C204" s="220"/>
      <c r="D204" s="221" t="s">
        <v>1111</v>
      </c>
      <c r="E204" s="222">
        <v>1.0</v>
      </c>
      <c r="F204" s="221"/>
      <c r="G204" s="223">
        <v>2.0</v>
      </c>
      <c r="H204" s="220"/>
      <c r="I204" s="213"/>
      <c r="J204" s="213"/>
      <c r="K204" s="213"/>
    </row>
    <row r="205" ht="10.5" customHeight="1">
      <c r="A205" s="218"/>
      <c r="B205" s="219"/>
      <c r="C205" s="220"/>
      <c r="D205" s="221" t="s">
        <v>1111</v>
      </c>
      <c r="E205" s="222">
        <v>2.0</v>
      </c>
      <c r="F205" s="221"/>
      <c r="G205" s="223">
        <v>5.0</v>
      </c>
      <c r="H205" s="220"/>
      <c r="I205" s="213"/>
      <c r="J205" s="213"/>
      <c r="K205" s="213"/>
    </row>
    <row r="206" ht="10.5" customHeight="1">
      <c r="A206" s="218" t="s">
        <v>768</v>
      </c>
      <c r="B206" s="219">
        <v>37.0</v>
      </c>
      <c r="C206" s="220"/>
      <c r="D206" s="221" t="s">
        <v>1111</v>
      </c>
      <c r="E206" s="222">
        <v>3.0</v>
      </c>
      <c r="F206" s="221" t="s">
        <v>3956</v>
      </c>
      <c r="G206" s="223">
        <v>7.0</v>
      </c>
      <c r="H206" s="220"/>
      <c r="I206" s="213"/>
      <c r="J206" s="213"/>
      <c r="K206" s="213"/>
    </row>
    <row r="207" ht="10.5" customHeight="1">
      <c r="A207" s="218" t="s">
        <v>779</v>
      </c>
      <c r="B207" s="219">
        <v>38.0</v>
      </c>
      <c r="C207" s="220"/>
      <c r="D207" s="221" t="s">
        <v>1111</v>
      </c>
      <c r="E207" s="222">
        <v>4.0</v>
      </c>
      <c r="F207" s="221" t="s">
        <v>3957</v>
      </c>
      <c r="G207" s="223">
        <v>8.0</v>
      </c>
      <c r="H207" s="220"/>
      <c r="I207" s="213"/>
      <c r="J207" s="213"/>
      <c r="K207" s="213"/>
    </row>
    <row r="208" ht="10.5" customHeight="1">
      <c r="A208" s="218" t="s">
        <v>1110</v>
      </c>
      <c r="B208" s="219">
        <v>51.0</v>
      </c>
      <c r="C208" s="220"/>
      <c r="D208" s="221" t="s">
        <v>1111</v>
      </c>
      <c r="E208" s="222">
        <v>5.0</v>
      </c>
      <c r="F208" s="221"/>
      <c r="G208" s="223">
        <v>30.0</v>
      </c>
      <c r="H208" s="220"/>
      <c r="I208" s="213"/>
      <c r="J208" s="213"/>
      <c r="K208" s="213"/>
    </row>
    <row r="209" ht="10.5" customHeight="1">
      <c r="A209" s="218" t="s">
        <v>1150</v>
      </c>
      <c r="B209" s="219">
        <v>53.0</v>
      </c>
      <c r="C209" s="220"/>
      <c r="D209" s="221" t="s">
        <v>1111</v>
      </c>
      <c r="E209" s="222">
        <v>6.0</v>
      </c>
      <c r="F209" s="221"/>
      <c r="G209" s="223">
        <v>35.0</v>
      </c>
      <c r="H209" s="220"/>
      <c r="I209" s="213"/>
      <c r="J209" s="213"/>
      <c r="K209" s="213"/>
    </row>
    <row r="210" ht="10.5" customHeight="1">
      <c r="A210" s="218" t="s">
        <v>1174</v>
      </c>
      <c r="B210" s="219">
        <v>55.0</v>
      </c>
      <c r="C210" s="220"/>
      <c r="D210" s="221" t="s">
        <v>1111</v>
      </c>
      <c r="E210" s="222">
        <v>7.0</v>
      </c>
      <c r="F210" s="221"/>
      <c r="G210" s="223">
        <v>39.0</v>
      </c>
      <c r="H210" s="220"/>
      <c r="I210" s="213"/>
      <c r="J210" s="213"/>
      <c r="K210" s="213"/>
    </row>
    <row r="211" ht="10.5" customHeight="1">
      <c r="A211" s="218" t="s">
        <v>1256</v>
      </c>
      <c r="B211" s="219">
        <v>61.0</v>
      </c>
      <c r="C211" s="220"/>
      <c r="D211" s="221" t="s">
        <v>1111</v>
      </c>
      <c r="E211" s="222">
        <v>8.0</v>
      </c>
      <c r="F211" s="221"/>
      <c r="G211" s="223">
        <v>47.0</v>
      </c>
      <c r="H211" s="220"/>
      <c r="I211" s="213"/>
      <c r="J211" s="213"/>
      <c r="K211" s="213"/>
    </row>
    <row r="212" ht="10.5" customHeight="1">
      <c r="A212" s="218" t="s">
        <v>1306</v>
      </c>
      <c r="B212" s="219">
        <v>65.0</v>
      </c>
      <c r="C212" s="220"/>
      <c r="D212" s="221" t="s">
        <v>1111</v>
      </c>
      <c r="E212" s="222">
        <v>9.0</v>
      </c>
      <c r="F212" s="221"/>
      <c r="G212" s="223">
        <v>52.0</v>
      </c>
      <c r="H212" s="220"/>
      <c r="I212" s="213"/>
      <c r="J212" s="213"/>
      <c r="K212" s="213"/>
    </row>
    <row r="213" ht="10.5" customHeight="1">
      <c r="A213" s="218" t="s">
        <v>1335</v>
      </c>
      <c r="B213" s="219">
        <v>68.0</v>
      </c>
      <c r="C213" s="220"/>
      <c r="D213" s="221" t="s">
        <v>1111</v>
      </c>
      <c r="E213" s="222">
        <v>10.0</v>
      </c>
      <c r="F213" s="221"/>
      <c r="G213" s="223">
        <v>55.0</v>
      </c>
      <c r="H213" s="220"/>
      <c r="I213" s="213"/>
      <c r="J213" s="213"/>
      <c r="K213" s="213"/>
    </row>
    <row r="214" ht="10.5" customHeight="1">
      <c r="A214" s="218" t="s">
        <v>1364</v>
      </c>
      <c r="B214" s="219">
        <v>71.0</v>
      </c>
      <c r="C214" s="220"/>
      <c r="D214" s="221" t="s">
        <v>1111</v>
      </c>
      <c r="E214" s="222">
        <v>11.0</v>
      </c>
      <c r="F214" s="221"/>
      <c r="G214" s="223">
        <v>58.0</v>
      </c>
      <c r="H214" s="220"/>
      <c r="I214" s="213"/>
      <c r="J214" s="213"/>
      <c r="K214" s="213"/>
    </row>
    <row r="215" ht="10.5" customHeight="1">
      <c r="A215" s="218" t="s">
        <v>1396</v>
      </c>
      <c r="B215" s="219">
        <v>74.0</v>
      </c>
      <c r="C215" s="220"/>
      <c r="D215" s="221" t="s">
        <v>1111</v>
      </c>
      <c r="E215" s="222">
        <v>12.0</v>
      </c>
      <c r="F215" s="221"/>
      <c r="G215" s="223">
        <v>61.0</v>
      </c>
      <c r="H215" s="220"/>
      <c r="I215" s="213"/>
      <c r="J215" s="213"/>
      <c r="K215" s="213"/>
    </row>
    <row r="216" ht="10.5" customHeight="1">
      <c r="A216" s="218" t="s">
        <v>1417</v>
      </c>
      <c r="B216" s="219">
        <v>76.0</v>
      </c>
      <c r="C216" s="220"/>
      <c r="D216" s="221" t="s">
        <v>1111</v>
      </c>
      <c r="E216" s="222">
        <v>13.0</v>
      </c>
      <c r="F216" s="221"/>
      <c r="G216" s="223">
        <v>63.0</v>
      </c>
      <c r="H216" s="220"/>
      <c r="I216" s="213"/>
      <c r="J216" s="213"/>
      <c r="K216" s="213"/>
    </row>
    <row r="217" ht="10.5" customHeight="1">
      <c r="A217" s="218" t="s">
        <v>1437</v>
      </c>
      <c r="B217" s="219">
        <v>78.0</v>
      </c>
      <c r="C217" s="220"/>
      <c r="D217" s="221" t="s">
        <v>1111</v>
      </c>
      <c r="E217" s="222">
        <v>14.0</v>
      </c>
      <c r="F217" s="221"/>
      <c r="G217" s="223">
        <v>65.0</v>
      </c>
      <c r="H217" s="220"/>
      <c r="I217" s="213"/>
      <c r="J217" s="213"/>
      <c r="K217" s="213"/>
    </row>
    <row r="218" ht="10.5" customHeight="1">
      <c r="A218" s="218">
        <v>29620.0</v>
      </c>
      <c r="B218" s="219">
        <v>81.0</v>
      </c>
      <c r="C218" s="220"/>
      <c r="D218" s="221" t="s">
        <v>1111</v>
      </c>
      <c r="E218" s="222">
        <v>15.0</v>
      </c>
      <c r="F218" s="230" t="s">
        <v>1481</v>
      </c>
      <c r="G218" s="223">
        <v>68.0</v>
      </c>
      <c r="H218" s="220"/>
      <c r="I218" s="213"/>
      <c r="J218" s="213"/>
      <c r="K218" s="213"/>
    </row>
    <row r="219" ht="10.5" customHeight="1">
      <c r="A219" s="218" t="s">
        <v>1490</v>
      </c>
      <c r="B219" s="219">
        <v>81.0</v>
      </c>
      <c r="C219" s="220"/>
      <c r="D219" s="221" t="s">
        <v>1111</v>
      </c>
      <c r="E219" s="222">
        <v>16.0</v>
      </c>
      <c r="F219" s="221"/>
      <c r="G219" s="223">
        <v>68.0</v>
      </c>
      <c r="H219" s="220"/>
      <c r="I219" s="213"/>
      <c r="J219" s="213"/>
      <c r="K219" s="213"/>
    </row>
    <row r="220" ht="10.5" customHeight="1">
      <c r="A220" s="218" t="s">
        <v>1548</v>
      </c>
      <c r="B220" s="219">
        <v>85.0</v>
      </c>
      <c r="C220" s="220"/>
      <c r="D220" s="221" t="s">
        <v>1111</v>
      </c>
      <c r="E220" s="222">
        <v>17.0</v>
      </c>
      <c r="F220" s="221"/>
      <c r="G220" s="223">
        <v>72.0</v>
      </c>
      <c r="H220" s="220"/>
      <c r="I220" s="213"/>
      <c r="J220" s="213"/>
      <c r="K220" s="213"/>
    </row>
    <row r="221" ht="10.5" customHeight="1">
      <c r="A221" s="218" t="s">
        <v>1587</v>
      </c>
      <c r="B221" s="219">
        <v>87.0</v>
      </c>
      <c r="C221" s="220"/>
      <c r="D221" s="221" t="s">
        <v>1111</v>
      </c>
      <c r="E221" s="222">
        <v>18.0</v>
      </c>
      <c r="F221" s="221"/>
      <c r="G221" s="223">
        <v>75.0</v>
      </c>
      <c r="H221" s="220"/>
      <c r="I221" s="213"/>
      <c r="J221" s="213"/>
      <c r="K221" s="213"/>
    </row>
    <row r="222" ht="10.5" customHeight="1">
      <c r="A222" s="218" t="s">
        <v>1627</v>
      </c>
      <c r="B222" s="219">
        <v>89.0</v>
      </c>
      <c r="C222" s="220"/>
      <c r="D222" s="221" t="s">
        <v>1111</v>
      </c>
      <c r="E222" s="222">
        <v>19.0</v>
      </c>
      <c r="F222" s="221"/>
      <c r="G222" s="223">
        <v>77.0</v>
      </c>
      <c r="H222" s="220"/>
      <c r="I222" s="213"/>
      <c r="J222" s="213"/>
      <c r="K222" s="213"/>
    </row>
    <row r="223" ht="10.5" customHeight="1">
      <c r="A223" s="218">
        <v>32945.0</v>
      </c>
      <c r="B223" s="219">
        <v>91.0</v>
      </c>
      <c r="C223" s="220"/>
      <c r="D223" s="221" t="s">
        <v>1111</v>
      </c>
      <c r="E223" s="222">
        <v>20.0</v>
      </c>
      <c r="F223" s="221" t="s">
        <v>1642</v>
      </c>
      <c r="G223" s="223">
        <v>78.0</v>
      </c>
      <c r="H223" s="220"/>
      <c r="I223" s="213"/>
      <c r="J223" s="213"/>
      <c r="K223" s="213"/>
    </row>
    <row r="224" ht="10.5" customHeight="1">
      <c r="A224" s="218" t="s">
        <v>1665</v>
      </c>
      <c r="B224" s="219">
        <v>92.0</v>
      </c>
      <c r="C224" s="220"/>
      <c r="D224" s="221" t="s">
        <v>1111</v>
      </c>
      <c r="E224" s="222">
        <v>21.0</v>
      </c>
      <c r="F224" s="221"/>
      <c r="G224" s="223">
        <v>81.0</v>
      </c>
      <c r="H224" s="220"/>
      <c r="I224" s="213"/>
      <c r="J224" s="213"/>
      <c r="K224" s="213"/>
    </row>
    <row r="225" ht="10.5" customHeight="1">
      <c r="A225" s="218" t="s">
        <v>1670</v>
      </c>
      <c r="B225" s="219">
        <v>92.0</v>
      </c>
      <c r="C225" s="220"/>
      <c r="D225" s="221" t="s">
        <v>1111</v>
      </c>
      <c r="E225" s="222">
        <v>22.0</v>
      </c>
      <c r="F225" s="221"/>
      <c r="G225" s="223">
        <v>81.0</v>
      </c>
      <c r="H225" s="220"/>
      <c r="I225" s="213"/>
      <c r="J225" s="213"/>
      <c r="K225" s="213"/>
    </row>
    <row r="226" ht="10.5" customHeight="1">
      <c r="A226" s="218" t="s">
        <v>1697</v>
      </c>
      <c r="B226" s="219">
        <v>94.0</v>
      </c>
      <c r="C226" s="220"/>
      <c r="D226" s="221" t="s">
        <v>1111</v>
      </c>
      <c r="E226" s="222">
        <v>23.0</v>
      </c>
      <c r="F226" s="221" t="s">
        <v>1698</v>
      </c>
      <c r="G226" s="223">
        <v>84.0</v>
      </c>
      <c r="H226" s="220"/>
      <c r="I226" s="213"/>
      <c r="J226" s="213"/>
      <c r="K226" s="213"/>
    </row>
    <row r="227" ht="10.5" customHeight="1">
      <c r="A227" s="218" t="s">
        <v>1744</v>
      </c>
      <c r="B227" s="219">
        <v>98.0</v>
      </c>
      <c r="C227" s="220"/>
      <c r="D227" s="221" t="s">
        <v>1111</v>
      </c>
      <c r="E227" s="222">
        <v>24.0</v>
      </c>
      <c r="F227" s="221"/>
      <c r="G227" s="223">
        <v>90.0</v>
      </c>
      <c r="H227" s="220"/>
      <c r="I227" s="213"/>
      <c r="J227" s="213"/>
      <c r="K227" s="213"/>
    </row>
    <row r="228" ht="10.5" customHeight="1">
      <c r="A228" s="218">
        <v>37062.0</v>
      </c>
      <c r="B228" s="219">
        <v>1.0</v>
      </c>
      <c r="C228" s="220"/>
      <c r="D228" s="221" t="s">
        <v>1111</v>
      </c>
      <c r="E228" s="222">
        <v>25.0</v>
      </c>
      <c r="F228" s="221"/>
      <c r="G228" s="223">
        <v>95.0</v>
      </c>
      <c r="H228" s="220"/>
      <c r="I228" s="213"/>
      <c r="J228" s="213"/>
      <c r="K228" s="213"/>
    </row>
    <row r="229" ht="10.5" customHeight="1">
      <c r="A229" s="218">
        <v>37425.0</v>
      </c>
      <c r="B229" s="219">
        <v>2.0</v>
      </c>
      <c r="C229" s="220"/>
      <c r="D229" s="221" t="s">
        <v>1111</v>
      </c>
      <c r="E229" s="222">
        <v>26.0</v>
      </c>
      <c r="F229" s="236" t="s">
        <v>1835</v>
      </c>
      <c r="G229" s="223">
        <v>97.0</v>
      </c>
      <c r="H229" s="220"/>
      <c r="I229" s="213"/>
      <c r="J229" s="213"/>
      <c r="K229" s="213"/>
    </row>
    <row r="230" ht="10.5" customHeight="1">
      <c r="A230" s="218">
        <v>37064.0</v>
      </c>
      <c r="B230" s="219">
        <v>1.0</v>
      </c>
      <c r="C230" s="220"/>
      <c r="D230" s="221" t="s">
        <v>1111</v>
      </c>
      <c r="E230" s="222">
        <v>27.0</v>
      </c>
      <c r="F230" s="221"/>
      <c r="G230" s="223"/>
      <c r="H230" s="220"/>
      <c r="I230" s="213"/>
      <c r="J230" s="213"/>
      <c r="K230" s="213"/>
    </row>
    <row r="231" ht="10.5" customHeight="1">
      <c r="A231" s="218">
        <v>37428.0</v>
      </c>
      <c r="B231" s="219">
        <v>2.0</v>
      </c>
      <c r="C231" s="220"/>
      <c r="D231" s="221" t="s">
        <v>1111</v>
      </c>
      <c r="E231" s="222">
        <v>28.0</v>
      </c>
      <c r="F231" s="221"/>
      <c r="G231" s="223"/>
      <c r="H231" s="220"/>
      <c r="I231" s="213"/>
      <c r="J231" s="213"/>
      <c r="K231" s="213"/>
    </row>
    <row r="232" ht="10.5" customHeight="1">
      <c r="A232" s="218" t="s">
        <v>751</v>
      </c>
      <c r="B232" s="219">
        <v>36.0</v>
      </c>
      <c r="C232" s="220"/>
      <c r="D232" s="221" t="s">
        <v>242</v>
      </c>
      <c r="E232" s="222">
        <v>1.0</v>
      </c>
      <c r="F232" s="221"/>
      <c r="G232" s="223">
        <v>6.0</v>
      </c>
      <c r="H232" s="220"/>
      <c r="I232" s="213"/>
      <c r="J232" s="213"/>
      <c r="K232" s="213"/>
    </row>
    <row r="233" ht="10.5" customHeight="1">
      <c r="A233" s="218" t="s">
        <v>1089</v>
      </c>
      <c r="B233" s="219">
        <v>50.0</v>
      </c>
      <c r="C233" s="220"/>
      <c r="D233" s="221" t="s">
        <v>242</v>
      </c>
      <c r="E233" s="222">
        <v>2.0</v>
      </c>
      <c r="F233" s="221"/>
      <c r="G233" s="223">
        <v>28.0</v>
      </c>
      <c r="H233" s="220"/>
      <c r="I233" s="213"/>
      <c r="J233" s="213"/>
      <c r="K233" s="213"/>
    </row>
    <row r="234" ht="10.5" customHeight="1">
      <c r="A234" s="218" t="s">
        <v>1851</v>
      </c>
      <c r="B234" s="219">
        <v>3.0</v>
      </c>
      <c r="C234" s="220"/>
      <c r="D234" s="221" t="s">
        <v>245</v>
      </c>
      <c r="E234" s="222">
        <v>1.0</v>
      </c>
      <c r="F234" s="221"/>
      <c r="G234" s="223">
        <v>100.0</v>
      </c>
      <c r="H234" s="220"/>
      <c r="I234" s="213"/>
      <c r="J234" s="213"/>
      <c r="K234" s="213"/>
    </row>
    <row r="235" ht="10.5" customHeight="1">
      <c r="A235" s="218" t="s">
        <v>3958</v>
      </c>
      <c r="B235" s="219">
        <v>3.0</v>
      </c>
      <c r="C235" s="220"/>
      <c r="D235" s="221" t="s">
        <v>245</v>
      </c>
      <c r="E235" s="222">
        <v>2.0</v>
      </c>
      <c r="F235" s="221"/>
      <c r="G235" s="223">
        <v>101.0</v>
      </c>
      <c r="H235" s="220"/>
      <c r="I235" s="213"/>
      <c r="J235" s="213"/>
      <c r="K235" s="213"/>
    </row>
    <row r="236" ht="10.5" customHeight="1">
      <c r="A236" s="218" t="s">
        <v>1465</v>
      </c>
      <c r="B236" s="219">
        <v>80.0</v>
      </c>
      <c r="C236" s="220"/>
      <c r="D236" s="221" t="s">
        <v>248</v>
      </c>
      <c r="E236" s="222">
        <v>1.0</v>
      </c>
      <c r="F236" s="230" t="s">
        <v>742</v>
      </c>
      <c r="G236" s="223">
        <v>67.0</v>
      </c>
      <c r="H236" s="220"/>
      <c r="I236" s="213"/>
      <c r="J236" s="213"/>
      <c r="K236" s="213"/>
    </row>
    <row r="237" ht="10.5" customHeight="1">
      <c r="A237" s="218" t="s">
        <v>1497</v>
      </c>
      <c r="B237" s="219">
        <v>82.0</v>
      </c>
      <c r="C237" s="220"/>
      <c r="D237" s="221" t="s">
        <v>249</v>
      </c>
      <c r="E237" s="222">
        <v>2.0</v>
      </c>
      <c r="F237" s="230" t="s">
        <v>742</v>
      </c>
      <c r="G237" s="223">
        <v>69.0</v>
      </c>
      <c r="H237" s="220"/>
      <c r="I237" s="213"/>
      <c r="J237" s="213"/>
      <c r="K237" s="213"/>
    </row>
    <row r="238" ht="10.5" customHeight="1">
      <c r="A238" s="218">
        <v>36688.0</v>
      </c>
      <c r="B238" s="219">
        <v>0.0</v>
      </c>
      <c r="C238" s="220"/>
      <c r="D238" s="221" t="s">
        <v>250</v>
      </c>
      <c r="E238" s="222">
        <v>1.0</v>
      </c>
      <c r="F238" s="221" t="s">
        <v>1657</v>
      </c>
      <c r="G238" s="223">
        <v>93.0</v>
      </c>
      <c r="H238" s="220"/>
      <c r="I238" s="213"/>
      <c r="J238" s="213"/>
      <c r="K238" s="213"/>
    </row>
    <row r="239" ht="10.5" customHeight="1">
      <c r="A239" s="218">
        <v>36710.0</v>
      </c>
      <c r="B239" s="219">
        <v>0.0</v>
      </c>
      <c r="C239" s="220"/>
      <c r="D239" s="221" t="s">
        <v>250</v>
      </c>
      <c r="E239" s="222">
        <v>2.0</v>
      </c>
      <c r="F239" s="221" t="s">
        <v>1657</v>
      </c>
      <c r="G239" s="223">
        <v>94.0</v>
      </c>
      <c r="H239" s="220"/>
      <c r="I239" s="213"/>
      <c r="J239" s="213"/>
      <c r="K239" s="213"/>
    </row>
    <row r="240" ht="10.5" customHeight="1">
      <c r="A240" s="218" t="s">
        <v>1687</v>
      </c>
      <c r="B240" s="219">
        <v>93.0</v>
      </c>
      <c r="C240" s="220"/>
      <c r="D240" s="221" t="s">
        <v>256</v>
      </c>
      <c r="E240" s="222"/>
      <c r="F240" s="221"/>
      <c r="G240" s="223">
        <v>82.0</v>
      </c>
      <c r="H240" s="220"/>
      <c r="I240" s="213"/>
      <c r="J240" s="213"/>
      <c r="K240" s="213"/>
    </row>
    <row r="241" ht="10.5" customHeight="1">
      <c r="A241" s="218" t="s">
        <v>1395</v>
      </c>
      <c r="B241" s="219">
        <v>74.0</v>
      </c>
      <c r="C241" s="220"/>
      <c r="D241" s="221" t="s">
        <v>259</v>
      </c>
      <c r="E241" s="222">
        <v>2.0</v>
      </c>
      <c r="F241" s="221"/>
      <c r="G241" s="223">
        <v>61.0</v>
      </c>
      <c r="H241" s="220"/>
      <c r="I241" s="213"/>
      <c r="J241" s="213"/>
      <c r="K241" s="213"/>
    </row>
    <row r="242" ht="10.5" customHeight="1">
      <c r="A242" s="218" t="s">
        <v>1643</v>
      </c>
      <c r="B242" s="219">
        <v>90.0</v>
      </c>
      <c r="C242" s="220"/>
      <c r="D242" s="221" t="s">
        <v>262</v>
      </c>
      <c r="E242" s="222">
        <v>1.0</v>
      </c>
      <c r="F242" s="221"/>
      <c r="G242" s="223">
        <v>78.0</v>
      </c>
      <c r="H242" s="220"/>
      <c r="I242" s="213"/>
      <c r="J242" s="213"/>
      <c r="K242" s="213"/>
    </row>
    <row r="243" ht="10.5" customHeight="1">
      <c r="A243" s="218" t="s">
        <v>1772</v>
      </c>
      <c r="B243" s="219">
        <v>99.0</v>
      </c>
      <c r="C243" s="220"/>
      <c r="D243" s="221" t="s">
        <v>262</v>
      </c>
      <c r="E243" s="222">
        <v>2.0</v>
      </c>
      <c r="F243" s="221"/>
      <c r="G243" s="223">
        <v>92.0</v>
      </c>
      <c r="H243" s="220"/>
      <c r="I243" s="213"/>
      <c r="J243" s="213"/>
      <c r="K243" s="213"/>
    </row>
    <row r="244" ht="10.5" customHeight="1">
      <c r="A244" s="218" t="s">
        <v>3959</v>
      </c>
      <c r="B244" s="219">
        <v>1.0</v>
      </c>
      <c r="C244" s="220"/>
      <c r="D244" s="221" t="s">
        <v>262</v>
      </c>
      <c r="E244" s="222">
        <v>3.0</v>
      </c>
      <c r="F244" s="221"/>
      <c r="G244" s="223">
        <v>96.0</v>
      </c>
      <c r="H244" s="220"/>
      <c r="I244" s="213"/>
      <c r="J244" s="213"/>
      <c r="K244" s="213"/>
    </row>
    <row r="245" ht="10.5" customHeight="1">
      <c r="A245" s="218" t="s">
        <v>1688</v>
      </c>
      <c r="B245" s="219">
        <v>93.0</v>
      </c>
      <c r="C245" s="220"/>
      <c r="D245" s="221" t="s">
        <v>265</v>
      </c>
      <c r="E245" s="222"/>
      <c r="F245" s="221"/>
      <c r="G245" s="223">
        <v>82.0</v>
      </c>
      <c r="H245" s="220"/>
      <c r="I245" s="213"/>
      <c r="J245" s="213"/>
      <c r="K245" s="213"/>
    </row>
    <row r="246" ht="10.5" customHeight="1">
      <c r="A246" s="218" t="s">
        <v>994</v>
      </c>
      <c r="B246" s="219">
        <v>47.0</v>
      </c>
      <c r="C246" s="220"/>
      <c r="D246" s="221" t="s">
        <v>268</v>
      </c>
      <c r="E246" s="222">
        <v>1.0</v>
      </c>
      <c r="F246" s="221"/>
      <c r="G246" s="223">
        <v>23.0</v>
      </c>
      <c r="H246" s="220"/>
      <c r="I246" s="213"/>
      <c r="J246" s="213"/>
      <c r="K246" s="213"/>
    </row>
    <row r="247" ht="10.5" customHeight="1">
      <c r="A247" s="218" t="s">
        <v>1244</v>
      </c>
      <c r="B247" s="219">
        <v>60.0</v>
      </c>
      <c r="C247" s="220"/>
      <c r="D247" s="221" t="s">
        <v>268</v>
      </c>
      <c r="E247" s="222">
        <v>2.0</v>
      </c>
      <c r="F247" s="221"/>
      <c r="G247" s="223">
        <v>46.0</v>
      </c>
      <c r="H247" s="220"/>
      <c r="I247" s="213"/>
      <c r="J247" s="213"/>
      <c r="K247" s="213"/>
    </row>
    <row r="248" ht="10.5" customHeight="1">
      <c r="A248" s="218" t="s">
        <v>1596</v>
      </c>
      <c r="B248" s="219">
        <v>87.0</v>
      </c>
      <c r="C248" s="220"/>
      <c r="D248" s="221" t="s">
        <v>1597</v>
      </c>
      <c r="E248" s="222"/>
      <c r="F248" s="221"/>
      <c r="G248" s="223">
        <v>75.0</v>
      </c>
      <c r="H248" s="220"/>
      <c r="I248" s="213"/>
      <c r="J248" s="213"/>
      <c r="K248" s="213"/>
    </row>
    <row r="249" ht="10.5" customHeight="1">
      <c r="A249" s="218" t="s">
        <v>1701</v>
      </c>
      <c r="B249" s="219">
        <v>94.0</v>
      </c>
      <c r="C249" s="220"/>
      <c r="D249" s="221" t="s">
        <v>276</v>
      </c>
      <c r="E249" s="222"/>
      <c r="F249" s="221"/>
      <c r="G249" s="223">
        <v>84.0</v>
      </c>
      <c r="H249" s="220"/>
      <c r="I249" s="213"/>
      <c r="J249" s="213"/>
      <c r="K249" s="213"/>
    </row>
    <row r="250" ht="10.5" customHeight="1">
      <c r="A250" s="218" t="s">
        <v>800</v>
      </c>
      <c r="B250" s="219">
        <v>39.0</v>
      </c>
      <c r="C250" s="220"/>
      <c r="D250" s="221" t="s">
        <v>801</v>
      </c>
      <c r="E250" s="222"/>
      <c r="F250" s="221"/>
      <c r="G250" s="223">
        <v>10.0</v>
      </c>
      <c r="H250" s="220"/>
      <c r="I250" s="213"/>
      <c r="J250" s="213"/>
      <c r="K250" s="213"/>
    </row>
    <row r="251" ht="10.5" customHeight="1">
      <c r="A251" s="218" t="s">
        <v>781</v>
      </c>
      <c r="B251" s="219">
        <v>38.0</v>
      </c>
      <c r="C251" s="220"/>
      <c r="D251" s="221" t="s">
        <v>1149</v>
      </c>
      <c r="E251" s="222">
        <v>2.0</v>
      </c>
      <c r="F251" s="230" t="s">
        <v>742</v>
      </c>
      <c r="G251" s="223">
        <v>8.0</v>
      </c>
      <c r="H251" s="220"/>
      <c r="I251" s="213"/>
      <c r="J251" s="213"/>
      <c r="K251" s="213"/>
    </row>
    <row r="252" ht="10.5" customHeight="1">
      <c r="A252" s="218" t="s">
        <v>1148</v>
      </c>
      <c r="B252" s="219">
        <v>53.0</v>
      </c>
      <c r="C252" s="220"/>
      <c r="D252" s="221" t="s">
        <v>1149</v>
      </c>
      <c r="E252" s="222">
        <v>3.0</v>
      </c>
      <c r="F252" s="221" t="s">
        <v>1207</v>
      </c>
      <c r="G252" s="223">
        <v>35.0</v>
      </c>
      <c r="H252" s="220"/>
      <c r="I252" s="213"/>
      <c r="J252" s="213"/>
      <c r="K252" s="213"/>
    </row>
    <row r="253" ht="10.5" customHeight="1">
      <c r="A253" s="218" t="s">
        <v>1438</v>
      </c>
      <c r="B253" s="219">
        <v>78.0</v>
      </c>
      <c r="C253" s="220"/>
      <c r="D253" s="221" t="s">
        <v>1149</v>
      </c>
      <c r="E253" s="222">
        <v>4.0</v>
      </c>
      <c r="F253" s="230" t="s">
        <v>742</v>
      </c>
      <c r="G253" s="223">
        <v>65.0</v>
      </c>
      <c r="H253" s="220"/>
      <c r="I253" s="213"/>
      <c r="J253" s="213"/>
      <c r="K253" s="213"/>
    </row>
    <row r="254" ht="10.5" customHeight="1">
      <c r="A254" s="218" t="s">
        <v>1480</v>
      </c>
      <c r="B254" s="219">
        <v>81.0</v>
      </c>
      <c r="C254" s="220"/>
      <c r="D254" s="221" t="s">
        <v>1149</v>
      </c>
      <c r="E254" s="222">
        <v>5.0</v>
      </c>
      <c r="F254" s="230" t="s">
        <v>742</v>
      </c>
      <c r="G254" s="223">
        <v>68.0</v>
      </c>
      <c r="H254" s="220"/>
      <c r="I254" s="213"/>
      <c r="J254" s="213"/>
      <c r="K254" s="213"/>
    </row>
    <row r="255" ht="10.5" customHeight="1">
      <c r="A255" s="218" t="s">
        <v>1482</v>
      </c>
      <c r="B255" s="219">
        <v>81.0</v>
      </c>
      <c r="C255" s="220"/>
      <c r="D255" s="221" t="s">
        <v>1149</v>
      </c>
      <c r="E255" s="222">
        <v>6.0</v>
      </c>
      <c r="F255" s="221"/>
      <c r="G255" s="223">
        <v>68.0</v>
      </c>
      <c r="H255" s="220"/>
      <c r="I255" s="213"/>
      <c r="J255" s="213"/>
      <c r="K255" s="213"/>
    </row>
    <row r="256" ht="10.5" customHeight="1">
      <c r="A256" s="218" t="s">
        <v>3960</v>
      </c>
      <c r="B256" s="219">
        <v>83.0</v>
      </c>
      <c r="C256" s="220"/>
      <c r="D256" s="221" t="s">
        <v>1149</v>
      </c>
      <c r="E256" s="222">
        <v>7.0</v>
      </c>
      <c r="F256" s="230" t="s">
        <v>1511</v>
      </c>
      <c r="G256" s="223">
        <v>70.0</v>
      </c>
      <c r="H256" s="220"/>
      <c r="I256" s="213"/>
      <c r="J256" s="213"/>
      <c r="K256" s="213"/>
    </row>
    <row r="257" ht="10.5" customHeight="1">
      <c r="A257" s="218" t="s">
        <v>1620</v>
      </c>
      <c r="B257" s="219">
        <v>89.0</v>
      </c>
      <c r="C257" s="220"/>
      <c r="D257" s="221" t="s">
        <v>1149</v>
      </c>
      <c r="E257" s="222">
        <v>8.0</v>
      </c>
      <c r="F257" s="221" t="s">
        <v>1621</v>
      </c>
      <c r="G257" s="223">
        <v>77.0</v>
      </c>
      <c r="H257" s="220"/>
      <c r="I257" s="213"/>
      <c r="J257" s="213"/>
      <c r="K257" s="213"/>
    </row>
    <row r="258" ht="10.5" customHeight="1">
      <c r="A258" s="218" t="s">
        <v>1633</v>
      </c>
      <c r="B258" s="219">
        <v>90.0</v>
      </c>
      <c r="C258" s="220"/>
      <c r="D258" s="221" t="s">
        <v>1149</v>
      </c>
      <c r="E258" s="222">
        <v>9.0</v>
      </c>
      <c r="F258" s="221" t="s">
        <v>1621</v>
      </c>
      <c r="G258" s="223">
        <v>78.0</v>
      </c>
      <c r="H258" s="220"/>
      <c r="I258" s="213"/>
      <c r="J258" s="213"/>
      <c r="K258" s="213"/>
    </row>
    <row r="259" ht="10.5" customHeight="1">
      <c r="A259" s="218" t="s">
        <v>1664</v>
      </c>
      <c r="B259" s="219">
        <v>92.0</v>
      </c>
      <c r="C259" s="220"/>
      <c r="D259" s="221" t="s">
        <v>1149</v>
      </c>
      <c r="E259" s="222">
        <v>10.0</v>
      </c>
      <c r="F259" s="230" t="s">
        <v>1511</v>
      </c>
      <c r="G259" s="223">
        <v>81.0</v>
      </c>
      <c r="H259" s="220"/>
      <c r="I259" s="213"/>
      <c r="J259" s="213"/>
      <c r="K259" s="213"/>
    </row>
    <row r="260" ht="10.5" customHeight="1">
      <c r="A260" s="218" t="s">
        <v>1680</v>
      </c>
      <c r="B260" s="219">
        <v>93.0</v>
      </c>
      <c r="C260" s="220"/>
      <c r="D260" s="221" t="s">
        <v>1149</v>
      </c>
      <c r="E260" s="222">
        <v>11.0</v>
      </c>
      <c r="F260" s="221"/>
      <c r="G260" s="223">
        <v>82.0</v>
      </c>
      <c r="H260" s="220"/>
      <c r="I260" s="213"/>
      <c r="J260" s="213"/>
      <c r="K260" s="213"/>
    </row>
    <row r="261" ht="10.5" customHeight="1">
      <c r="A261" s="218"/>
      <c r="B261" s="219"/>
      <c r="C261" s="220"/>
      <c r="D261" s="221" t="s">
        <v>285</v>
      </c>
      <c r="E261" s="222">
        <v>2.0</v>
      </c>
      <c r="F261" s="221"/>
      <c r="G261" s="223">
        <v>5.0</v>
      </c>
      <c r="H261" s="220"/>
      <c r="I261" s="213"/>
      <c r="J261" s="213"/>
      <c r="K261" s="213"/>
    </row>
    <row r="262" ht="10.5" customHeight="1">
      <c r="A262" s="218" t="s">
        <v>3961</v>
      </c>
      <c r="B262" s="219">
        <v>83.0</v>
      </c>
      <c r="C262" s="220"/>
      <c r="D262" s="221" t="s">
        <v>285</v>
      </c>
      <c r="E262" s="222">
        <v>3.0</v>
      </c>
      <c r="F262" s="221"/>
      <c r="G262" s="223">
        <v>70.0</v>
      </c>
      <c r="H262" s="220"/>
      <c r="I262" s="213"/>
      <c r="J262" s="213"/>
      <c r="K262" s="213"/>
    </row>
    <row r="263" ht="10.5" customHeight="1">
      <c r="A263" s="218" t="s">
        <v>1540</v>
      </c>
      <c r="B263" s="219">
        <v>85.0</v>
      </c>
      <c r="C263" s="220"/>
      <c r="D263" s="221" t="s">
        <v>285</v>
      </c>
      <c r="E263" s="222">
        <v>4.0</v>
      </c>
      <c r="F263" s="221"/>
      <c r="G263" s="223">
        <v>72.0</v>
      </c>
      <c r="H263" s="220"/>
      <c r="I263" s="213"/>
      <c r="J263" s="213"/>
      <c r="K263" s="213"/>
    </row>
    <row r="264" ht="10.5" customHeight="1">
      <c r="A264" s="218" t="s">
        <v>1556</v>
      </c>
      <c r="B264" s="219">
        <v>86.0</v>
      </c>
      <c r="C264" s="220"/>
      <c r="D264" s="221" t="s">
        <v>285</v>
      </c>
      <c r="E264" s="222">
        <v>5.0</v>
      </c>
      <c r="F264" s="221"/>
      <c r="G264" s="223">
        <v>73.0</v>
      </c>
      <c r="H264" s="220"/>
      <c r="I264" s="213"/>
      <c r="J264" s="213"/>
      <c r="K264" s="213"/>
    </row>
    <row r="265" ht="10.5" customHeight="1">
      <c r="A265" s="218" t="s">
        <v>1622</v>
      </c>
      <c r="B265" s="219">
        <v>89.0</v>
      </c>
      <c r="C265" s="220"/>
      <c r="D265" s="221" t="s">
        <v>285</v>
      </c>
      <c r="E265" s="222">
        <v>6.0</v>
      </c>
      <c r="F265" s="221"/>
      <c r="G265" s="223">
        <v>77.0</v>
      </c>
      <c r="H265" s="220"/>
      <c r="I265" s="213"/>
      <c r="J265" s="213"/>
      <c r="K265" s="213"/>
    </row>
    <row r="266" ht="10.5" customHeight="1">
      <c r="A266" s="218" t="s">
        <v>1634</v>
      </c>
      <c r="B266" s="219">
        <v>90.0</v>
      </c>
      <c r="C266" s="220"/>
      <c r="D266" s="221" t="s">
        <v>285</v>
      </c>
      <c r="E266" s="222">
        <v>7.0</v>
      </c>
      <c r="F266" s="221"/>
      <c r="G266" s="223">
        <v>78.0</v>
      </c>
      <c r="H266" s="220"/>
      <c r="I266" s="213"/>
      <c r="J266" s="213"/>
      <c r="K266" s="213"/>
    </row>
    <row r="267" ht="10.5" customHeight="1">
      <c r="A267" s="218" t="s">
        <v>1760</v>
      </c>
      <c r="B267" s="219">
        <v>99.0</v>
      </c>
      <c r="C267" s="220"/>
      <c r="D267" s="221" t="s">
        <v>285</v>
      </c>
      <c r="E267" s="222">
        <v>8.0</v>
      </c>
      <c r="F267" s="221"/>
      <c r="G267" s="223">
        <v>91.0</v>
      </c>
      <c r="H267" s="220"/>
      <c r="I267" s="213"/>
      <c r="J267" s="213"/>
      <c r="K267" s="213"/>
    </row>
    <row r="268" ht="10.5" customHeight="1">
      <c r="A268" s="218" t="s">
        <v>1808</v>
      </c>
      <c r="B268" s="219">
        <v>1.0</v>
      </c>
      <c r="C268" s="220"/>
      <c r="D268" s="221" t="s">
        <v>285</v>
      </c>
      <c r="E268" s="222">
        <v>9.0</v>
      </c>
      <c r="F268" s="221"/>
      <c r="G268" s="223">
        <v>95.0</v>
      </c>
      <c r="H268" s="220"/>
      <c r="I268" s="213"/>
      <c r="J268" s="213"/>
      <c r="K268" s="213"/>
    </row>
    <row r="269" ht="10.5" customHeight="1">
      <c r="A269" s="218" t="s">
        <v>1504</v>
      </c>
      <c r="B269" s="219">
        <v>82.0</v>
      </c>
      <c r="C269" s="220"/>
      <c r="D269" s="221" t="s">
        <v>291</v>
      </c>
      <c r="E269" s="222"/>
      <c r="F269" s="221"/>
      <c r="G269" s="223">
        <v>69.0</v>
      </c>
      <c r="H269" s="220"/>
      <c r="I269" s="213"/>
      <c r="J269" s="213"/>
      <c r="K269" s="213"/>
    </row>
    <row r="270" ht="10.5" customHeight="1">
      <c r="A270" s="218" t="s">
        <v>679</v>
      </c>
      <c r="B270" s="219">
        <v>32.0</v>
      </c>
      <c r="C270" s="220"/>
      <c r="D270" s="221" t="s">
        <v>773</v>
      </c>
      <c r="E270" s="222">
        <v>1.0</v>
      </c>
      <c r="F270" s="221"/>
      <c r="G270" s="223">
        <v>1.0</v>
      </c>
      <c r="H270" s="220"/>
      <c r="I270" s="213"/>
      <c r="J270" s="213"/>
      <c r="K270" s="213"/>
    </row>
    <row r="271" ht="10.5" customHeight="1">
      <c r="A271" s="218" t="s">
        <v>716</v>
      </c>
      <c r="B271" s="219">
        <v>33.0</v>
      </c>
      <c r="C271" s="220"/>
      <c r="D271" s="221" t="s">
        <v>773</v>
      </c>
      <c r="E271" s="222">
        <v>2.0</v>
      </c>
      <c r="F271" s="221" t="s">
        <v>305</v>
      </c>
      <c r="G271" s="223">
        <v>2.0</v>
      </c>
      <c r="H271" s="220"/>
      <c r="I271" s="213"/>
      <c r="J271" s="213"/>
      <c r="K271" s="213"/>
    </row>
    <row r="272" ht="10.5" customHeight="1">
      <c r="A272" s="218"/>
      <c r="B272" s="219"/>
      <c r="C272" s="220"/>
      <c r="D272" s="221" t="s">
        <v>773</v>
      </c>
      <c r="E272" s="222">
        <v>3.0</v>
      </c>
      <c r="F272" s="221"/>
      <c r="G272" s="223">
        <v>4.0</v>
      </c>
      <c r="H272" s="220"/>
      <c r="I272" s="213"/>
      <c r="J272" s="213"/>
      <c r="K272" s="213"/>
    </row>
    <row r="273" ht="10.5" customHeight="1">
      <c r="A273" s="218"/>
      <c r="B273" s="219"/>
      <c r="C273" s="220"/>
      <c r="D273" s="221" t="s">
        <v>773</v>
      </c>
      <c r="E273" s="222">
        <v>4.0</v>
      </c>
      <c r="F273" s="221"/>
      <c r="G273" s="223">
        <v>5.0</v>
      </c>
      <c r="H273" s="220"/>
      <c r="I273" s="213"/>
      <c r="J273" s="213"/>
      <c r="K273" s="213"/>
    </row>
    <row r="274" ht="10.5" customHeight="1">
      <c r="A274" s="218" t="s">
        <v>756</v>
      </c>
      <c r="B274" s="219">
        <v>36.0</v>
      </c>
      <c r="C274" s="220"/>
      <c r="D274" s="221" t="s">
        <v>773</v>
      </c>
      <c r="E274" s="222">
        <v>5.0</v>
      </c>
      <c r="F274" s="221" t="s">
        <v>298</v>
      </c>
      <c r="G274" s="223">
        <v>6.0</v>
      </c>
      <c r="H274" s="220"/>
      <c r="I274" s="213"/>
      <c r="J274" s="213"/>
      <c r="K274" s="213"/>
    </row>
    <row r="275" ht="10.5" customHeight="1">
      <c r="A275" s="218"/>
      <c r="B275" s="219"/>
      <c r="C275" s="220"/>
      <c r="D275" s="221" t="s">
        <v>773</v>
      </c>
      <c r="E275" s="222">
        <v>6.0</v>
      </c>
      <c r="F275" s="221"/>
      <c r="G275" s="223">
        <v>6.0</v>
      </c>
      <c r="H275" s="220"/>
      <c r="I275" s="213"/>
      <c r="J275" s="213"/>
      <c r="K275" s="213"/>
    </row>
    <row r="276" ht="10.5" customHeight="1">
      <c r="A276" s="218" t="s">
        <v>772</v>
      </c>
      <c r="B276" s="219">
        <v>37.0</v>
      </c>
      <c r="C276" s="220"/>
      <c r="D276" s="221" t="s">
        <v>773</v>
      </c>
      <c r="E276" s="222">
        <v>7.0</v>
      </c>
      <c r="F276" s="221" t="s">
        <v>3962</v>
      </c>
      <c r="G276" s="223">
        <v>7.0</v>
      </c>
      <c r="H276" s="220"/>
      <c r="I276" s="213"/>
      <c r="J276" s="213"/>
      <c r="K276" s="213"/>
    </row>
    <row r="277" ht="10.5" customHeight="1">
      <c r="A277" s="218" t="s">
        <v>792</v>
      </c>
      <c r="B277" s="219">
        <v>38.0</v>
      </c>
      <c r="C277" s="220"/>
      <c r="D277" s="221" t="s">
        <v>773</v>
      </c>
      <c r="E277" s="222">
        <v>8.0</v>
      </c>
      <c r="F277" s="221" t="s">
        <v>743</v>
      </c>
      <c r="G277" s="223">
        <v>8.0</v>
      </c>
      <c r="H277" s="220"/>
      <c r="I277" s="213"/>
      <c r="J277" s="213"/>
      <c r="K277" s="213"/>
    </row>
    <row r="278" ht="10.5" customHeight="1">
      <c r="A278" s="218" t="s">
        <v>814</v>
      </c>
      <c r="B278" s="219">
        <v>39.0</v>
      </c>
      <c r="C278" s="220"/>
      <c r="D278" s="221" t="s">
        <v>773</v>
      </c>
      <c r="E278" s="222">
        <v>9.0</v>
      </c>
      <c r="F278" s="221" t="s">
        <v>743</v>
      </c>
      <c r="G278" s="223">
        <v>10.0</v>
      </c>
      <c r="H278" s="220"/>
      <c r="I278" s="213"/>
      <c r="J278" s="213"/>
      <c r="K278" s="213"/>
    </row>
    <row r="279" ht="10.5" customHeight="1">
      <c r="A279" s="218" t="s">
        <v>823</v>
      </c>
      <c r="B279" s="219">
        <v>40.0</v>
      </c>
      <c r="C279" s="220"/>
      <c r="D279" s="221" t="s">
        <v>773</v>
      </c>
      <c r="E279" s="222">
        <v>10.0</v>
      </c>
      <c r="F279" s="221"/>
      <c r="G279" s="223">
        <v>12.0</v>
      </c>
      <c r="H279" s="220"/>
      <c r="I279" s="213"/>
      <c r="J279" s="213"/>
      <c r="K279" s="213"/>
    </row>
    <row r="280" ht="10.5" customHeight="1">
      <c r="A280" s="218" t="s">
        <v>855</v>
      </c>
      <c r="B280" s="219">
        <v>41.0</v>
      </c>
      <c r="C280" s="220"/>
      <c r="D280" s="221" t="s">
        <v>773</v>
      </c>
      <c r="E280" s="222">
        <v>11.0</v>
      </c>
      <c r="F280" s="221"/>
      <c r="G280" s="223">
        <v>13.0</v>
      </c>
      <c r="H280" s="220"/>
      <c r="I280" s="213"/>
      <c r="J280" s="213"/>
      <c r="K280" s="213"/>
    </row>
    <row r="281" ht="10.5" customHeight="1">
      <c r="A281" s="218" t="s">
        <v>865</v>
      </c>
      <c r="B281" s="219">
        <v>41.0</v>
      </c>
      <c r="C281" s="220"/>
      <c r="D281" s="221" t="s">
        <v>773</v>
      </c>
      <c r="E281" s="222">
        <v>12.0</v>
      </c>
      <c r="F281" s="221"/>
      <c r="G281" s="223">
        <v>13.0</v>
      </c>
      <c r="H281" s="220"/>
      <c r="I281" s="213"/>
      <c r="J281" s="213"/>
      <c r="K281" s="213"/>
    </row>
    <row r="282" ht="10.5" customHeight="1">
      <c r="A282" s="224" t="s">
        <v>974</v>
      </c>
      <c r="B282" s="225">
        <v>46.0</v>
      </c>
      <c r="C282" s="226"/>
      <c r="D282" s="227" t="s">
        <v>773</v>
      </c>
      <c r="E282" s="222">
        <v>13.0</v>
      </c>
      <c r="F282" s="227"/>
      <c r="G282" s="223">
        <v>21.0</v>
      </c>
      <c r="H282" s="220"/>
      <c r="I282" s="213"/>
      <c r="J282" s="213"/>
      <c r="K282" s="213"/>
    </row>
    <row r="283" ht="10.5" customHeight="1">
      <c r="A283" s="224" t="s">
        <v>963</v>
      </c>
      <c r="B283" s="225">
        <v>46.0</v>
      </c>
      <c r="C283" s="226"/>
      <c r="D283" s="221" t="s">
        <v>773</v>
      </c>
      <c r="E283" s="222">
        <v>14.0</v>
      </c>
      <c r="F283" s="221" t="s">
        <v>743</v>
      </c>
      <c r="G283" s="223">
        <v>21.0</v>
      </c>
      <c r="H283" s="220"/>
      <c r="I283" s="213"/>
      <c r="J283" s="213"/>
      <c r="K283" s="213"/>
    </row>
    <row r="284" ht="10.5" customHeight="1">
      <c r="A284" s="218" t="s">
        <v>988</v>
      </c>
      <c r="B284" s="219">
        <v>47.0</v>
      </c>
      <c r="C284" s="220"/>
      <c r="D284" s="221" t="s">
        <v>773</v>
      </c>
      <c r="E284" s="222">
        <v>15.0</v>
      </c>
      <c r="F284" s="221"/>
      <c r="G284" s="223">
        <v>23.0</v>
      </c>
      <c r="H284" s="220"/>
      <c r="I284" s="213"/>
      <c r="J284" s="213"/>
      <c r="K284" s="213"/>
    </row>
    <row r="285" ht="10.5" customHeight="1">
      <c r="A285" s="218" t="s">
        <v>998</v>
      </c>
      <c r="B285" s="219">
        <v>47.0</v>
      </c>
      <c r="C285" s="220"/>
      <c r="D285" s="221" t="s">
        <v>773</v>
      </c>
      <c r="E285" s="222">
        <v>16.0</v>
      </c>
      <c r="F285" s="221" t="s">
        <v>999</v>
      </c>
      <c r="G285" s="223">
        <v>23.0</v>
      </c>
      <c r="H285" s="220"/>
      <c r="I285" s="213"/>
      <c r="J285" s="213"/>
      <c r="K285" s="213"/>
    </row>
    <row r="286" ht="10.5" customHeight="1">
      <c r="A286" s="218" t="s">
        <v>1044</v>
      </c>
      <c r="B286" s="219">
        <v>48.0</v>
      </c>
      <c r="C286" s="220"/>
      <c r="D286" s="221" t="s">
        <v>773</v>
      </c>
      <c r="E286" s="222">
        <v>17.0</v>
      </c>
      <c r="F286" s="221"/>
      <c r="G286" s="223">
        <v>24.0</v>
      </c>
      <c r="H286" s="220"/>
      <c r="I286" s="213"/>
      <c r="J286" s="213"/>
      <c r="K286" s="213"/>
    </row>
    <row r="287" ht="10.5" customHeight="1">
      <c r="A287" s="218" t="s">
        <v>1017</v>
      </c>
      <c r="B287" s="219">
        <v>48.0</v>
      </c>
      <c r="C287" s="220"/>
      <c r="D287" s="221" t="s">
        <v>773</v>
      </c>
      <c r="E287" s="222">
        <v>18.0</v>
      </c>
      <c r="F287" s="221" t="s">
        <v>1012</v>
      </c>
      <c r="G287" s="223">
        <v>24.0</v>
      </c>
      <c r="H287" s="220"/>
      <c r="I287" s="213"/>
      <c r="J287" s="213"/>
      <c r="K287" s="213"/>
    </row>
    <row r="288" ht="10.5" customHeight="1">
      <c r="A288" s="218" t="s">
        <v>1066</v>
      </c>
      <c r="B288" s="219">
        <v>49.0</v>
      </c>
      <c r="C288" s="220"/>
      <c r="D288" s="221" t="s">
        <v>773</v>
      </c>
      <c r="E288" s="222">
        <v>19.0</v>
      </c>
      <c r="F288" s="221" t="s">
        <v>1067</v>
      </c>
      <c r="G288" s="223">
        <v>26.0</v>
      </c>
      <c r="H288" s="220"/>
      <c r="I288" s="213"/>
      <c r="J288" s="213"/>
      <c r="K288" s="213"/>
    </row>
    <row r="289" ht="10.5" customHeight="1">
      <c r="A289" s="218" t="s">
        <v>1075</v>
      </c>
      <c r="B289" s="219">
        <v>49.0</v>
      </c>
      <c r="C289" s="220"/>
      <c r="D289" s="221" t="s">
        <v>773</v>
      </c>
      <c r="E289" s="222">
        <v>20.0</v>
      </c>
      <c r="F289" s="221"/>
      <c r="G289" s="223">
        <v>26.0</v>
      </c>
      <c r="H289" s="220"/>
      <c r="I289" s="213"/>
      <c r="J289" s="213"/>
      <c r="K289" s="213"/>
    </row>
    <row r="290" ht="10.5" customHeight="1">
      <c r="A290" s="218" t="s">
        <v>1087</v>
      </c>
      <c r="B290" s="219">
        <v>50.0</v>
      </c>
      <c r="C290" s="220"/>
      <c r="D290" s="221" t="s">
        <v>773</v>
      </c>
      <c r="E290" s="222">
        <v>21.0</v>
      </c>
      <c r="F290" s="229" t="s">
        <v>3963</v>
      </c>
      <c r="G290" s="223">
        <v>28.0</v>
      </c>
      <c r="H290" s="220"/>
      <c r="I290" s="213"/>
      <c r="J290" s="213"/>
      <c r="K290" s="213"/>
    </row>
    <row r="291" ht="10.5" customHeight="1">
      <c r="A291" s="218" t="s">
        <v>1096</v>
      </c>
      <c r="B291" s="219">
        <v>50.0</v>
      </c>
      <c r="C291" s="220"/>
      <c r="D291" s="221" t="s">
        <v>773</v>
      </c>
      <c r="E291" s="222">
        <v>22.0</v>
      </c>
      <c r="F291" s="221"/>
      <c r="G291" s="223">
        <v>28.0</v>
      </c>
      <c r="H291" s="220"/>
      <c r="I291" s="213"/>
      <c r="J291" s="213"/>
      <c r="K291" s="213"/>
    </row>
    <row r="292" ht="10.5" customHeight="1">
      <c r="A292" s="218" t="s">
        <v>1116</v>
      </c>
      <c r="B292" s="219">
        <v>51.0</v>
      </c>
      <c r="C292" s="220"/>
      <c r="D292" s="221" t="s">
        <v>773</v>
      </c>
      <c r="E292" s="222">
        <v>23.0</v>
      </c>
      <c r="F292" s="221"/>
      <c r="G292" s="223">
        <v>30.0</v>
      </c>
      <c r="H292" s="220"/>
      <c r="I292" s="213"/>
      <c r="J292" s="213"/>
      <c r="K292" s="213"/>
    </row>
    <row r="293" ht="10.5" customHeight="1">
      <c r="A293" s="218" t="s">
        <v>1130</v>
      </c>
      <c r="B293" s="219">
        <v>52.0</v>
      </c>
      <c r="C293" s="220"/>
      <c r="D293" s="221" t="s">
        <v>773</v>
      </c>
      <c r="E293" s="222">
        <v>24.0</v>
      </c>
      <c r="F293" s="221"/>
      <c r="G293" s="223">
        <v>32.0</v>
      </c>
      <c r="H293" s="220"/>
      <c r="I293" s="213"/>
      <c r="J293" s="213"/>
      <c r="K293" s="213"/>
    </row>
    <row r="294" ht="10.5" customHeight="1">
      <c r="A294" s="218" t="s">
        <v>1139</v>
      </c>
      <c r="B294" s="219">
        <v>52.0</v>
      </c>
      <c r="C294" s="220"/>
      <c r="D294" s="221" t="s">
        <v>773</v>
      </c>
      <c r="E294" s="222">
        <v>25.0</v>
      </c>
      <c r="F294" s="221" t="s">
        <v>1140</v>
      </c>
      <c r="G294" s="223">
        <v>34.0</v>
      </c>
      <c r="H294" s="220"/>
      <c r="I294" s="213"/>
      <c r="J294" s="213"/>
      <c r="K294" s="213"/>
    </row>
    <row r="295" ht="10.5" customHeight="1">
      <c r="A295" s="218" t="s">
        <v>1152</v>
      </c>
      <c r="B295" s="219">
        <v>53.0</v>
      </c>
      <c r="C295" s="220"/>
      <c r="D295" s="221" t="s">
        <v>773</v>
      </c>
      <c r="E295" s="222">
        <v>26.0</v>
      </c>
      <c r="F295" s="221"/>
      <c r="G295" s="223">
        <v>35.0</v>
      </c>
      <c r="H295" s="220"/>
      <c r="I295" s="213"/>
      <c r="J295" s="213"/>
      <c r="K295" s="213"/>
    </row>
    <row r="296" ht="10.5" customHeight="1">
      <c r="A296" s="218">
        <v>19753.0</v>
      </c>
      <c r="B296" s="219">
        <v>54.0</v>
      </c>
      <c r="C296" s="220"/>
      <c r="D296" s="221" t="s">
        <v>773</v>
      </c>
      <c r="E296" s="222">
        <v>27.0</v>
      </c>
      <c r="F296" s="221"/>
      <c r="G296" s="223">
        <v>37.0</v>
      </c>
      <c r="H296" s="220"/>
      <c r="I296" s="213"/>
      <c r="J296" s="213"/>
      <c r="K296" s="213"/>
    </row>
    <row r="297" ht="10.5" customHeight="1">
      <c r="A297" s="218" t="s">
        <v>1165</v>
      </c>
      <c r="B297" s="219">
        <v>54.0</v>
      </c>
      <c r="C297" s="220"/>
      <c r="D297" s="221" t="s">
        <v>773</v>
      </c>
      <c r="E297" s="222">
        <v>28.0</v>
      </c>
      <c r="F297" s="221"/>
      <c r="G297" s="223">
        <v>37.0</v>
      </c>
      <c r="H297" s="220"/>
      <c r="I297" s="213"/>
      <c r="J297" s="213"/>
      <c r="K297" s="213"/>
    </row>
    <row r="298" ht="10.5" customHeight="1">
      <c r="A298" s="218" t="s">
        <v>1192</v>
      </c>
      <c r="B298" s="219">
        <v>56.0</v>
      </c>
      <c r="C298" s="220"/>
      <c r="D298" s="221" t="s">
        <v>773</v>
      </c>
      <c r="E298" s="222">
        <v>29.0</v>
      </c>
      <c r="F298" s="221"/>
      <c r="G298" s="223">
        <v>41.0</v>
      </c>
      <c r="H298" s="220"/>
      <c r="I298" s="213"/>
      <c r="J298" s="213"/>
      <c r="K298" s="213"/>
    </row>
    <row r="299" ht="10.5" customHeight="1">
      <c r="A299" s="218" t="s">
        <v>1180</v>
      </c>
      <c r="B299" s="219">
        <v>55.0</v>
      </c>
      <c r="C299" s="220"/>
      <c r="D299" s="221" t="s">
        <v>773</v>
      </c>
      <c r="E299" s="222">
        <v>30.0</v>
      </c>
      <c r="F299" s="221"/>
      <c r="G299" s="223">
        <v>39.0</v>
      </c>
      <c r="H299" s="220"/>
      <c r="I299" s="213"/>
      <c r="J299" s="213"/>
      <c r="K299" s="213"/>
    </row>
    <row r="300" ht="10.5" customHeight="1">
      <c r="A300" s="218" t="s">
        <v>1205</v>
      </c>
      <c r="B300" s="219">
        <v>57.0</v>
      </c>
      <c r="C300" s="220"/>
      <c r="D300" s="221" t="s">
        <v>773</v>
      </c>
      <c r="E300" s="222">
        <v>31.0</v>
      </c>
      <c r="F300" s="221"/>
      <c r="G300" s="223">
        <v>42.0</v>
      </c>
      <c r="H300" s="220"/>
      <c r="I300" s="213"/>
      <c r="J300" s="213"/>
      <c r="K300" s="213"/>
    </row>
    <row r="301" ht="10.5" customHeight="1">
      <c r="A301" s="218">
        <v>21217.0</v>
      </c>
      <c r="B301" s="219">
        <v>58.0</v>
      </c>
      <c r="C301" s="220"/>
      <c r="D301" s="221" t="s">
        <v>773</v>
      </c>
      <c r="E301" s="222">
        <v>32.0</v>
      </c>
      <c r="F301" s="221" t="s">
        <v>1214</v>
      </c>
      <c r="G301" s="223">
        <v>44.0</v>
      </c>
      <c r="H301" s="220"/>
      <c r="I301" s="213"/>
      <c r="J301" s="213"/>
      <c r="K301" s="213"/>
    </row>
    <row r="302" ht="10.5" customHeight="1">
      <c r="A302" s="218" t="s">
        <v>1223</v>
      </c>
      <c r="B302" s="219">
        <v>58.0</v>
      </c>
      <c r="C302" s="220"/>
      <c r="D302" s="221" t="s">
        <v>773</v>
      </c>
      <c r="E302" s="222">
        <v>33.0</v>
      </c>
      <c r="F302" s="221"/>
      <c r="G302" s="223">
        <v>44.0</v>
      </c>
      <c r="H302" s="220"/>
      <c r="I302" s="213"/>
      <c r="J302" s="213"/>
      <c r="K302" s="213"/>
    </row>
    <row r="303" ht="10.5" customHeight="1">
      <c r="A303" s="218" t="s">
        <v>1233</v>
      </c>
      <c r="B303" s="219">
        <v>59.0</v>
      </c>
      <c r="C303" s="220"/>
      <c r="D303" s="221" t="s">
        <v>773</v>
      </c>
      <c r="E303" s="222">
        <v>34.0</v>
      </c>
      <c r="F303" s="221"/>
      <c r="G303" s="223">
        <v>45.0</v>
      </c>
      <c r="H303" s="220"/>
      <c r="I303" s="213"/>
      <c r="J303" s="213"/>
      <c r="K303" s="213"/>
    </row>
    <row r="304" ht="10.5" customHeight="1">
      <c r="A304" s="218" t="s">
        <v>1247</v>
      </c>
      <c r="B304" s="219">
        <v>60.0</v>
      </c>
      <c r="C304" s="220"/>
      <c r="D304" s="221" t="s">
        <v>773</v>
      </c>
      <c r="E304" s="222">
        <v>35.0</v>
      </c>
      <c r="F304" s="221" t="s">
        <v>1248</v>
      </c>
      <c r="G304" s="223">
        <v>46.0</v>
      </c>
      <c r="H304" s="220"/>
      <c r="I304" s="213"/>
      <c r="J304" s="213"/>
      <c r="K304" s="213"/>
    </row>
    <row r="305" ht="10.5" customHeight="1">
      <c r="A305" s="218" t="s">
        <v>1258</v>
      </c>
      <c r="B305" s="219">
        <v>61.0</v>
      </c>
      <c r="C305" s="220"/>
      <c r="D305" s="221" t="s">
        <v>773</v>
      </c>
      <c r="E305" s="222">
        <v>36.0</v>
      </c>
      <c r="F305" s="221"/>
      <c r="G305" s="223">
        <v>47.0</v>
      </c>
      <c r="H305" s="220"/>
      <c r="I305" s="213"/>
      <c r="J305" s="213"/>
      <c r="K305" s="213"/>
    </row>
    <row r="306" ht="10.5" customHeight="1">
      <c r="A306" s="218" t="s">
        <v>1274</v>
      </c>
      <c r="B306" s="219">
        <v>62.0</v>
      </c>
      <c r="C306" s="220"/>
      <c r="D306" s="221" t="s">
        <v>773</v>
      </c>
      <c r="E306" s="222">
        <v>37.0</v>
      </c>
      <c r="F306" s="221"/>
      <c r="G306" s="223">
        <v>48.0</v>
      </c>
      <c r="H306" s="220"/>
      <c r="I306" s="213"/>
      <c r="J306" s="213"/>
      <c r="K306" s="213"/>
    </row>
    <row r="307" ht="10.5" customHeight="1">
      <c r="A307" s="218">
        <v>23088.0</v>
      </c>
      <c r="B307" s="219">
        <v>63.0</v>
      </c>
      <c r="C307" s="220"/>
      <c r="D307" s="221" t="s">
        <v>773</v>
      </c>
      <c r="E307" s="222">
        <v>38.0</v>
      </c>
      <c r="F307" s="221"/>
      <c r="G307" s="223">
        <v>49.0</v>
      </c>
      <c r="H307" s="220"/>
      <c r="I307" s="213"/>
      <c r="J307" s="213"/>
      <c r="K307" s="213"/>
    </row>
    <row r="308" ht="10.5" customHeight="1">
      <c r="A308" s="218" t="s">
        <v>1303</v>
      </c>
      <c r="B308" s="219">
        <v>64.0</v>
      </c>
      <c r="C308" s="220"/>
      <c r="D308" s="221" t="s">
        <v>773</v>
      </c>
      <c r="E308" s="222">
        <v>39.0</v>
      </c>
      <c r="F308" s="221"/>
      <c r="G308" s="223">
        <v>51.0</v>
      </c>
      <c r="H308" s="220"/>
      <c r="I308" s="213"/>
      <c r="J308" s="213"/>
      <c r="K308" s="213"/>
    </row>
    <row r="309" ht="10.5" customHeight="1">
      <c r="A309" s="218" t="s">
        <v>1331</v>
      </c>
      <c r="B309" s="219">
        <v>67.0</v>
      </c>
      <c r="C309" s="220"/>
      <c r="D309" s="221" t="s">
        <v>773</v>
      </c>
      <c r="E309" s="222">
        <v>40.0</v>
      </c>
      <c r="F309" s="221"/>
      <c r="G309" s="223">
        <v>54.0</v>
      </c>
      <c r="H309" s="220"/>
      <c r="I309" s="213"/>
      <c r="J309" s="213"/>
      <c r="K309" s="213"/>
    </row>
    <row r="310" ht="10.5" customHeight="1">
      <c r="A310" s="218" t="s">
        <v>1339</v>
      </c>
      <c r="B310" s="219">
        <v>68.0</v>
      </c>
      <c r="C310" s="220"/>
      <c r="D310" s="221" t="s">
        <v>773</v>
      </c>
      <c r="E310" s="222">
        <v>41.0</v>
      </c>
      <c r="F310" s="221"/>
      <c r="G310" s="223">
        <v>55.0</v>
      </c>
      <c r="H310" s="220"/>
      <c r="I310" s="213"/>
      <c r="J310" s="213"/>
      <c r="K310" s="213"/>
    </row>
    <row r="311" ht="10.5" customHeight="1">
      <c r="A311" s="218" t="s">
        <v>1352</v>
      </c>
      <c r="B311" s="219">
        <v>70.0</v>
      </c>
      <c r="C311" s="220"/>
      <c r="D311" s="221" t="s">
        <v>773</v>
      </c>
      <c r="E311" s="222">
        <v>42.0</v>
      </c>
      <c r="F311" s="221"/>
      <c r="G311" s="223">
        <v>57.0</v>
      </c>
      <c r="H311" s="220"/>
      <c r="I311" s="213"/>
      <c r="J311" s="213"/>
      <c r="K311" s="213"/>
    </row>
    <row r="312" ht="10.5" customHeight="1">
      <c r="A312" s="218" t="s">
        <v>1370</v>
      </c>
      <c r="B312" s="219">
        <v>72.0</v>
      </c>
      <c r="C312" s="220"/>
      <c r="D312" s="221" t="s">
        <v>773</v>
      </c>
      <c r="E312" s="222">
        <v>43.0</v>
      </c>
      <c r="F312" s="221"/>
      <c r="G312" s="223">
        <v>59.0</v>
      </c>
      <c r="H312" s="220"/>
      <c r="I312" s="213"/>
      <c r="J312" s="213"/>
      <c r="K312" s="213"/>
    </row>
    <row r="313" ht="10.5" customHeight="1">
      <c r="A313" s="218" t="s">
        <v>1389</v>
      </c>
      <c r="B313" s="219">
        <v>73.0</v>
      </c>
      <c r="C313" s="220"/>
      <c r="D313" s="221" t="s">
        <v>773</v>
      </c>
      <c r="E313" s="222">
        <v>44.0</v>
      </c>
      <c r="F313" s="221"/>
      <c r="G313" s="223">
        <v>60.0</v>
      </c>
      <c r="H313" s="220"/>
      <c r="I313" s="213"/>
      <c r="J313" s="213"/>
      <c r="K313" s="213"/>
    </row>
    <row r="314" ht="10.5" customHeight="1">
      <c r="A314" s="218" t="s">
        <v>1391</v>
      </c>
      <c r="B314" s="219">
        <v>74.0</v>
      </c>
      <c r="C314" s="220"/>
      <c r="D314" s="221" t="s">
        <v>773</v>
      </c>
      <c r="E314" s="222">
        <v>45.0</v>
      </c>
      <c r="F314" s="221"/>
      <c r="G314" s="223">
        <v>61.0</v>
      </c>
      <c r="H314" s="220"/>
      <c r="I314" s="213"/>
      <c r="J314" s="213"/>
      <c r="K314" s="213"/>
    </row>
    <row r="315" ht="10.5" customHeight="1">
      <c r="A315" s="218" t="s">
        <v>1401</v>
      </c>
      <c r="B315" s="219">
        <v>75.0</v>
      </c>
      <c r="C315" s="220"/>
      <c r="D315" s="221" t="s">
        <v>773</v>
      </c>
      <c r="E315" s="222">
        <v>46.0</v>
      </c>
      <c r="F315" s="221"/>
      <c r="G315" s="223">
        <v>62.0</v>
      </c>
      <c r="H315" s="220"/>
      <c r="I315" s="213"/>
      <c r="J315" s="213"/>
      <c r="K315" s="213"/>
    </row>
    <row r="316" ht="10.5" customHeight="1">
      <c r="A316" s="218" t="s">
        <v>1414</v>
      </c>
      <c r="B316" s="219">
        <v>76.0</v>
      </c>
      <c r="C316" s="220"/>
      <c r="D316" s="221" t="s">
        <v>773</v>
      </c>
      <c r="E316" s="222">
        <v>47.0</v>
      </c>
      <c r="F316" s="221"/>
      <c r="G316" s="223">
        <v>63.0</v>
      </c>
      <c r="H316" s="220"/>
      <c r="I316" s="213"/>
      <c r="J316" s="213"/>
      <c r="K316" s="213"/>
    </row>
    <row r="317" ht="10.5" customHeight="1">
      <c r="A317" s="218" t="s">
        <v>1422</v>
      </c>
      <c r="B317" s="219">
        <v>77.0</v>
      </c>
      <c r="C317" s="220"/>
      <c r="D317" s="221" t="s">
        <v>773</v>
      </c>
      <c r="E317" s="222">
        <v>48.0</v>
      </c>
      <c r="F317" s="221"/>
      <c r="G317" s="223">
        <v>64.0</v>
      </c>
      <c r="H317" s="220"/>
      <c r="I317" s="213"/>
      <c r="J317" s="213"/>
      <c r="K317" s="213"/>
    </row>
    <row r="318" ht="10.5" customHeight="1">
      <c r="A318" s="218" t="s">
        <v>1436</v>
      </c>
      <c r="B318" s="219">
        <v>78.0</v>
      </c>
      <c r="C318" s="220"/>
      <c r="D318" s="221" t="s">
        <v>773</v>
      </c>
      <c r="E318" s="222">
        <v>49.0</v>
      </c>
      <c r="F318" s="221"/>
      <c r="G318" s="223">
        <v>65.0</v>
      </c>
      <c r="H318" s="220"/>
      <c r="I318" s="213"/>
      <c r="J318" s="213"/>
      <c r="K318" s="213"/>
    </row>
    <row r="319" ht="10.5" customHeight="1">
      <c r="A319" s="218" t="s">
        <v>1512</v>
      </c>
      <c r="B319" s="219">
        <v>83.0</v>
      </c>
      <c r="C319" s="220"/>
      <c r="D319" s="221" t="s">
        <v>773</v>
      </c>
      <c r="E319" s="222">
        <v>50.0</v>
      </c>
      <c r="F319" s="221"/>
      <c r="G319" s="223">
        <v>70.0</v>
      </c>
      <c r="H319" s="220"/>
      <c r="I319" s="213"/>
      <c r="J319" s="213"/>
      <c r="K319" s="213"/>
    </row>
    <row r="320" ht="10.5" customHeight="1">
      <c r="A320" s="218" t="s">
        <v>1526</v>
      </c>
      <c r="B320" s="219">
        <v>84.0</v>
      </c>
      <c r="C320" s="220"/>
      <c r="D320" s="221" t="s">
        <v>773</v>
      </c>
      <c r="E320" s="222">
        <v>51.0</v>
      </c>
      <c r="F320" s="221"/>
      <c r="G320" s="223">
        <v>71.0</v>
      </c>
      <c r="H320" s="220"/>
      <c r="I320" s="213"/>
      <c r="J320" s="213"/>
      <c r="K320" s="213"/>
    </row>
    <row r="321" ht="10.5" customHeight="1">
      <c r="A321" s="218"/>
      <c r="B321" s="219"/>
      <c r="C321" s="220"/>
      <c r="D321" s="221" t="s">
        <v>773</v>
      </c>
      <c r="E321" s="222">
        <v>52.0</v>
      </c>
      <c r="F321" s="221" t="s">
        <v>3964</v>
      </c>
      <c r="G321" s="223">
        <v>71.0</v>
      </c>
      <c r="H321" s="220"/>
      <c r="I321" s="213"/>
      <c r="J321" s="213"/>
      <c r="K321" s="213"/>
    </row>
    <row r="322" ht="10.5" customHeight="1">
      <c r="A322" s="218">
        <v>32158.0</v>
      </c>
      <c r="B322" s="219">
        <v>88.0</v>
      </c>
      <c r="C322" s="220"/>
      <c r="D322" s="221" t="s">
        <v>773</v>
      </c>
      <c r="E322" s="222">
        <v>53.0</v>
      </c>
      <c r="F322" s="221"/>
      <c r="G322" s="223">
        <v>76.0</v>
      </c>
      <c r="H322" s="220"/>
      <c r="I322" s="213"/>
      <c r="J322" s="213"/>
      <c r="K322" s="213"/>
    </row>
    <row r="323" ht="10.5" customHeight="1">
      <c r="A323" s="218" t="s">
        <v>1617</v>
      </c>
      <c r="B323" s="219">
        <v>88.0</v>
      </c>
      <c r="C323" s="220"/>
      <c r="D323" s="221" t="s">
        <v>773</v>
      </c>
      <c r="E323" s="222">
        <v>54.0</v>
      </c>
      <c r="F323" s="221"/>
      <c r="G323" s="223">
        <v>76.0</v>
      </c>
      <c r="H323" s="220"/>
      <c r="I323" s="213"/>
      <c r="J323" s="213"/>
      <c r="K323" s="213"/>
    </row>
    <row r="324" ht="10.5" customHeight="1">
      <c r="A324" s="218" t="s">
        <v>1632</v>
      </c>
      <c r="B324" s="219">
        <v>90.0</v>
      </c>
      <c r="C324" s="220"/>
      <c r="D324" s="221" t="s">
        <v>773</v>
      </c>
      <c r="E324" s="222">
        <v>55.0</v>
      </c>
      <c r="F324" s="221" t="s">
        <v>305</v>
      </c>
      <c r="G324" s="223">
        <v>78.0</v>
      </c>
      <c r="H324" s="220"/>
      <c r="I324" s="213"/>
      <c r="J324" s="213"/>
      <c r="K324" s="213"/>
    </row>
    <row r="325" ht="10.5" customHeight="1">
      <c r="A325" s="218">
        <v>34122.0</v>
      </c>
      <c r="B325" s="219">
        <v>93.0</v>
      </c>
      <c r="C325" s="220"/>
      <c r="D325" s="221" t="s">
        <v>773</v>
      </c>
      <c r="E325" s="222">
        <v>56.0</v>
      </c>
      <c r="F325" s="221" t="s">
        <v>1682</v>
      </c>
      <c r="G325" s="223">
        <v>82.0</v>
      </c>
      <c r="H325" s="220"/>
      <c r="I325" s="213"/>
      <c r="J325" s="213"/>
      <c r="K325" s="213"/>
    </row>
    <row r="326" ht="10.5" customHeight="1">
      <c r="A326" s="218" t="s">
        <v>1678</v>
      </c>
      <c r="B326" s="219">
        <v>93.0</v>
      </c>
      <c r="C326" s="220"/>
      <c r="D326" s="221" t="s">
        <v>773</v>
      </c>
      <c r="E326" s="222">
        <v>57.0</v>
      </c>
      <c r="F326" s="221" t="s">
        <v>305</v>
      </c>
      <c r="G326" s="223">
        <v>82.0</v>
      </c>
      <c r="H326" s="220"/>
      <c r="I326" s="213"/>
      <c r="J326" s="213"/>
      <c r="K326" s="213"/>
    </row>
    <row r="327" ht="10.5" customHeight="1">
      <c r="A327" s="218" t="s">
        <v>1723</v>
      </c>
      <c r="B327" s="219">
        <v>96.0</v>
      </c>
      <c r="C327" s="220"/>
      <c r="D327" s="221" t="s">
        <v>773</v>
      </c>
      <c r="E327" s="222">
        <v>58.0</v>
      </c>
      <c r="F327" s="221"/>
      <c r="G327" s="223">
        <v>87.0</v>
      </c>
      <c r="H327" s="220"/>
      <c r="I327" s="213"/>
      <c r="J327" s="213"/>
      <c r="K327" s="213"/>
    </row>
    <row r="328" ht="10.5" customHeight="1">
      <c r="A328" s="218" t="s">
        <v>1740</v>
      </c>
      <c r="B328" s="219">
        <v>97.0</v>
      </c>
      <c r="C328" s="220"/>
      <c r="D328" s="221" t="s">
        <v>773</v>
      </c>
      <c r="E328" s="222">
        <v>59.0</v>
      </c>
      <c r="F328" s="221"/>
      <c r="G328" s="223">
        <v>89.0</v>
      </c>
      <c r="H328" s="220"/>
      <c r="I328" s="213"/>
      <c r="J328" s="213"/>
      <c r="K328" s="213"/>
    </row>
    <row r="329" ht="10.5" customHeight="1">
      <c r="A329" s="218" t="s">
        <v>3965</v>
      </c>
      <c r="B329" s="219">
        <v>99.0</v>
      </c>
      <c r="C329" s="220"/>
      <c r="D329" s="221" t="s">
        <v>773</v>
      </c>
      <c r="E329" s="222">
        <v>61.0</v>
      </c>
      <c r="F329" s="221"/>
      <c r="G329" s="223">
        <v>92.0</v>
      </c>
      <c r="H329" s="220"/>
      <c r="I329" s="213"/>
      <c r="J329" s="213"/>
      <c r="K329" s="213"/>
    </row>
    <row r="330" ht="10.5" customHeight="1">
      <c r="A330" s="218" t="s">
        <v>1783</v>
      </c>
      <c r="B330" s="219">
        <v>0.0</v>
      </c>
      <c r="C330" s="220"/>
      <c r="D330" s="221" t="s">
        <v>773</v>
      </c>
      <c r="E330" s="222">
        <v>61.0</v>
      </c>
      <c r="F330" s="221" t="s">
        <v>1784</v>
      </c>
      <c r="G330" s="223">
        <v>93.0</v>
      </c>
      <c r="H330" s="220"/>
      <c r="I330" s="213"/>
      <c r="J330" s="213"/>
      <c r="K330" s="213"/>
    </row>
    <row r="331" ht="10.5" customHeight="1">
      <c r="A331" s="218">
        <v>37483.0</v>
      </c>
      <c r="B331" s="219">
        <v>2.0</v>
      </c>
      <c r="C331" s="220"/>
      <c r="D331" s="221" t="s">
        <v>773</v>
      </c>
      <c r="E331" s="222">
        <v>62.0</v>
      </c>
      <c r="F331" s="221"/>
      <c r="G331" s="223">
        <v>98.0</v>
      </c>
      <c r="H331" s="220"/>
      <c r="I331" s="213"/>
      <c r="J331" s="213"/>
      <c r="K331" s="213"/>
    </row>
    <row r="332" ht="10.5" customHeight="1">
      <c r="A332" s="218" t="s">
        <v>1804</v>
      </c>
      <c r="B332" s="219">
        <v>0.0</v>
      </c>
      <c r="C332" s="220"/>
      <c r="D332" s="221" t="s">
        <v>773</v>
      </c>
      <c r="E332" s="222">
        <v>63.0</v>
      </c>
      <c r="F332" s="221"/>
      <c r="G332" s="223">
        <v>94.0</v>
      </c>
      <c r="H332" s="220"/>
      <c r="I332" s="213"/>
      <c r="J332" s="213"/>
      <c r="K332" s="213"/>
    </row>
    <row r="333" ht="10.5" customHeight="1">
      <c r="A333" s="218">
        <v>37830.0</v>
      </c>
      <c r="B333" s="219">
        <v>3.0</v>
      </c>
      <c r="C333" s="220"/>
      <c r="D333" s="221" t="s">
        <v>773</v>
      </c>
      <c r="E333" s="222">
        <v>64.0</v>
      </c>
      <c r="F333" s="221" t="s">
        <v>1312</v>
      </c>
      <c r="G333" s="223">
        <v>101.0</v>
      </c>
      <c r="H333" s="220"/>
      <c r="I333" s="213"/>
      <c r="J333" s="213"/>
      <c r="K333" s="213"/>
    </row>
    <row r="334" ht="10.5" customHeight="1">
      <c r="A334" s="218" t="s">
        <v>790</v>
      </c>
      <c r="B334" s="219">
        <v>38.0</v>
      </c>
      <c r="C334" s="220"/>
      <c r="D334" s="221" t="s">
        <v>312</v>
      </c>
      <c r="E334" s="222">
        <v>1.0</v>
      </c>
      <c r="F334" s="230" t="s">
        <v>742</v>
      </c>
      <c r="G334" s="223">
        <v>8.0</v>
      </c>
      <c r="H334" s="220"/>
      <c r="I334" s="213"/>
      <c r="J334" s="213"/>
      <c r="K334" s="213"/>
    </row>
    <row r="335" ht="10.5" customHeight="1">
      <c r="A335" s="218" t="s">
        <v>812</v>
      </c>
      <c r="B335" s="219">
        <v>39.0</v>
      </c>
      <c r="C335" s="220"/>
      <c r="D335" s="221" t="s">
        <v>312</v>
      </c>
      <c r="E335" s="222">
        <v>2.0</v>
      </c>
      <c r="F335" s="230" t="s">
        <v>742</v>
      </c>
      <c r="G335" s="223">
        <v>10.0</v>
      </c>
      <c r="H335" s="220"/>
      <c r="I335" s="213"/>
      <c r="J335" s="213"/>
      <c r="K335" s="213"/>
    </row>
    <row r="336" ht="10.5" customHeight="1">
      <c r="A336" s="218"/>
      <c r="B336" s="219"/>
      <c r="C336" s="220"/>
      <c r="D336" s="221" t="s">
        <v>312</v>
      </c>
      <c r="E336" s="222">
        <v>3.0</v>
      </c>
      <c r="F336" s="221"/>
      <c r="G336" s="223">
        <v>12.0</v>
      </c>
      <c r="H336" s="220"/>
      <c r="I336" s="213"/>
      <c r="J336" s="213"/>
      <c r="K336" s="213"/>
    </row>
    <row r="337" ht="10.5" customHeight="1">
      <c r="A337" s="224"/>
      <c r="B337" s="225"/>
      <c r="C337" s="226"/>
      <c r="D337" s="227" t="s">
        <v>312</v>
      </c>
      <c r="E337" s="222">
        <v>4.0</v>
      </c>
      <c r="F337" s="227" t="s">
        <v>973</v>
      </c>
      <c r="G337" s="223">
        <v>21.0</v>
      </c>
      <c r="H337" s="220"/>
      <c r="I337" s="213"/>
      <c r="J337" s="213"/>
      <c r="K337" s="213"/>
    </row>
    <row r="338" ht="10.5" customHeight="1">
      <c r="A338" s="218" t="s">
        <v>996</v>
      </c>
      <c r="B338" s="219">
        <v>47.0</v>
      </c>
      <c r="C338" s="220"/>
      <c r="D338" s="221" t="s">
        <v>312</v>
      </c>
      <c r="E338" s="222">
        <v>5.0</v>
      </c>
      <c r="F338" s="227" t="s">
        <v>973</v>
      </c>
      <c r="G338" s="223">
        <v>23.0</v>
      </c>
      <c r="H338" s="220"/>
      <c r="I338" s="213"/>
      <c r="J338" s="213"/>
      <c r="K338" s="213"/>
    </row>
    <row r="339" ht="10.5" customHeight="1">
      <c r="A339" s="218" t="s">
        <v>1042</v>
      </c>
      <c r="B339" s="219">
        <v>48.0</v>
      </c>
      <c r="C339" s="220"/>
      <c r="D339" s="221" t="s">
        <v>312</v>
      </c>
      <c r="E339" s="222">
        <v>6.0</v>
      </c>
      <c r="F339" s="221"/>
      <c r="G339" s="223">
        <v>24.0</v>
      </c>
      <c r="H339" s="220"/>
      <c r="I339" s="213"/>
      <c r="J339" s="213"/>
      <c r="K339" s="213"/>
    </row>
    <row r="340" ht="10.5" customHeight="1">
      <c r="A340" s="218" t="s">
        <v>1068</v>
      </c>
      <c r="B340" s="219">
        <v>49.0</v>
      </c>
      <c r="C340" s="220"/>
      <c r="D340" s="221" t="s">
        <v>312</v>
      </c>
      <c r="E340" s="222">
        <v>7.0</v>
      </c>
      <c r="F340" s="230" t="s">
        <v>742</v>
      </c>
      <c r="G340" s="223">
        <v>26.0</v>
      </c>
      <c r="H340" s="220"/>
      <c r="I340" s="213"/>
      <c r="J340" s="213"/>
      <c r="K340" s="213"/>
    </row>
    <row r="341" ht="10.5" customHeight="1">
      <c r="A341" s="218" t="s">
        <v>1073</v>
      </c>
      <c r="B341" s="219">
        <v>49.0</v>
      </c>
      <c r="C341" s="220"/>
      <c r="D341" s="221" t="s">
        <v>312</v>
      </c>
      <c r="E341" s="222">
        <v>8.0</v>
      </c>
      <c r="F341" s="221"/>
      <c r="G341" s="223">
        <v>26.0</v>
      </c>
      <c r="H341" s="220"/>
      <c r="I341" s="213"/>
      <c r="J341" s="213"/>
      <c r="K341" s="213"/>
    </row>
    <row r="342" ht="10.5" customHeight="1">
      <c r="A342" s="218" t="s">
        <v>1215</v>
      </c>
      <c r="B342" s="219">
        <v>52.0</v>
      </c>
      <c r="C342" s="220"/>
      <c r="D342" s="221" t="s">
        <v>312</v>
      </c>
      <c r="E342" s="222">
        <v>9.0</v>
      </c>
      <c r="F342" s="221"/>
      <c r="G342" s="223">
        <v>44.0</v>
      </c>
      <c r="H342" s="220"/>
      <c r="I342" s="213"/>
      <c r="J342" s="213"/>
      <c r="K342" s="213"/>
    </row>
    <row r="343" ht="10.5" customHeight="1">
      <c r="A343" s="218" t="s">
        <v>1221</v>
      </c>
      <c r="B343" s="219">
        <v>52.0</v>
      </c>
      <c r="C343" s="220"/>
      <c r="D343" s="221" t="s">
        <v>312</v>
      </c>
      <c r="E343" s="222">
        <v>41.0</v>
      </c>
      <c r="F343" s="221"/>
      <c r="G343" s="223">
        <v>44.0</v>
      </c>
      <c r="H343" s="220"/>
      <c r="I343" s="213"/>
      <c r="J343" s="213"/>
      <c r="K343" s="213"/>
    </row>
    <row r="344" ht="10.5" customHeight="1">
      <c r="A344" s="218" t="s">
        <v>1669</v>
      </c>
      <c r="B344" s="219">
        <v>92.0</v>
      </c>
      <c r="C344" s="220"/>
      <c r="D344" s="221" t="s">
        <v>315</v>
      </c>
      <c r="E344" s="222"/>
      <c r="F344" s="221"/>
      <c r="G344" s="223">
        <v>81.0</v>
      </c>
      <c r="H344" s="220"/>
      <c r="I344" s="213"/>
      <c r="J344" s="213"/>
      <c r="K344" s="213"/>
    </row>
    <row r="345" ht="10.5" customHeight="1">
      <c r="A345" s="218" t="s">
        <v>695</v>
      </c>
      <c r="B345" s="219">
        <v>33.0</v>
      </c>
      <c r="C345" s="220"/>
      <c r="D345" s="221" t="s">
        <v>321</v>
      </c>
      <c r="E345" s="222">
        <v>1.0</v>
      </c>
      <c r="F345" s="221"/>
      <c r="G345" s="223">
        <v>2.0</v>
      </c>
      <c r="H345" s="220"/>
      <c r="I345" s="213"/>
      <c r="J345" s="213"/>
      <c r="K345" s="213"/>
    </row>
    <row r="346" ht="10.5" customHeight="1">
      <c r="A346" s="218" t="s">
        <v>1307</v>
      </c>
      <c r="B346" s="219">
        <v>65.0</v>
      </c>
      <c r="C346" s="220"/>
      <c r="D346" s="221" t="s">
        <v>321</v>
      </c>
      <c r="E346" s="222">
        <v>2.0</v>
      </c>
      <c r="F346" s="221"/>
      <c r="G346" s="223">
        <v>52.0</v>
      </c>
      <c r="H346" s="220"/>
      <c r="I346" s="213"/>
      <c r="J346" s="213"/>
      <c r="K346" s="213"/>
    </row>
    <row r="347" ht="10.5" customHeight="1">
      <c r="A347" s="218" t="s">
        <v>1545</v>
      </c>
      <c r="B347" s="219">
        <v>85.0</v>
      </c>
      <c r="C347" s="220"/>
      <c r="D347" s="221" t="s">
        <v>321</v>
      </c>
      <c r="E347" s="222">
        <v>3.0</v>
      </c>
      <c r="F347" s="221"/>
      <c r="G347" s="223">
        <v>72.0</v>
      </c>
      <c r="H347" s="220"/>
      <c r="I347" s="213"/>
      <c r="J347" s="213"/>
      <c r="K347" s="213"/>
    </row>
    <row r="348" ht="10.5" customHeight="1">
      <c r="A348" s="218" t="s">
        <v>811</v>
      </c>
      <c r="B348" s="219">
        <v>39.0</v>
      </c>
      <c r="C348" s="220"/>
      <c r="D348" s="221" t="s">
        <v>324</v>
      </c>
      <c r="E348" s="222">
        <v>1.0</v>
      </c>
      <c r="F348" s="221"/>
      <c r="G348" s="223">
        <v>10.0</v>
      </c>
      <c r="H348" s="220"/>
      <c r="I348" s="213"/>
      <c r="J348" s="213"/>
      <c r="K348" s="213"/>
    </row>
    <row r="349" ht="10.5" customHeight="1">
      <c r="A349" s="218" t="s">
        <v>1124</v>
      </c>
      <c r="B349" s="219">
        <v>52.0</v>
      </c>
      <c r="C349" s="220"/>
      <c r="D349" s="221" t="s">
        <v>324</v>
      </c>
      <c r="E349" s="222">
        <v>2.0</v>
      </c>
      <c r="F349" s="221"/>
      <c r="G349" s="223">
        <v>32.0</v>
      </c>
      <c r="H349" s="220"/>
      <c r="I349" s="213"/>
      <c r="J349" s="213"/>
      <c r="K349" s="213"/>
    </row>
    <row r="350" ht="10.5" customHeight="1">
      <c r="A350" s="218" t="s">
        <v>1203</v>
      </c>
      <c r="B350" s="219">
        <v>57.0</v>
      </c>
      <c r="C350" s="220"/>
      <c r="D350" s="221" t="s">
        <v>324</v>
      </c>
      <c r="E350" s="222">
        <v>3.0</v>
      </c>
      <c r="F350" s="221"/>
      <c r="G350" s="223">
        <v>42.0</v>
      </c>
      <c r="H350" s="220"/>
      <c r="I350" s="213"/>
      <c r="J350" s="213"/>
      <c r="K350" s="213"/>
    </row>
    <row r="351" ht="10.5" customHeight="1">
      <c r="A351" s="218" t="s">
        <v>1466</v>
      </c>
      <c r="B351" s="219">
        <v>80.0</v>
      </c>
      <c r="C351" s="220"/>
      <c r="D351" s="221" t="s">
        <v>324</v>
      </c>
      <c r="E351" s="222">
        <v>4.0</v>
      </c>
      <c r="F351" s="221"/>
      <c r="G351" s="223">
        <v>67.0</v>
      </c>
      <c r="H351" s="220"/>
      <c r="I351" s="213"/>
      <c r="J351" s="213"/>
      <c r="K351" s="213"/>
    </row>
    <row r="352" ht="10.5" customHeight="1">
      <c r="A352" s="218" t="s">
        <v>1787</v>
      </c>
      <c r="B352" s="219">
        <v>0.0</v>
      </c>
      <c r="C352" s="220"/>
      <c r="D352" s="221" t="s">
        <v>324</v>
      </c>
      <c r="E352" s="222">
        <v>5.0</v>
      </c>
      <c r="F352" s="221"/>
      <c r="G352" s="223">
        <v>93.0</v>
      </c>
      <c r="H352" s="220"/>
      <c r="I352" s="213"/>
      <c r="J352" s="213"/>
      <c r="K352" s="213"/>
    </row>
    <row r="353" ht="10.5" customHeight="1">
      <c r="A353" s="218" t="s">
        <v>1803</v>
      </c>
      <c r="B353" s="219">
        <v>0.0</v>
      </c>
      <c r="C353" s="220"/>
      <c r="D353" s="221" t="s">
        <v>324</v>
      </c>
      <c r="E353" s="222">
        <v>6.0</v>
      </c>
      <c r="F353" s="221"/>
      <c r="G353" s="223">
        <v>94.0</v>
      </c>
      <c r="H353" s="220"/>
      <c r="I353" s="213"/>
      <c r="J353" s="213"/>
      <c r="K353" s="213"/>
    </row>
    <row r="354" ht="10.5" customHeight="1">
      <c r="A354" s="218" t="s">
        <v>1495</v>
      </c>
      <c r="B354" s="219">
        <v>82.0</v>
      </c>
      <c r="C354" s="220"/>
      <c r="D354" s="221" t="s">
        <v>327</v>
      </c>
      <c r="E354" s="222"/>
      <c r="F354" s="228" t="s">
        <v>1496</v>
      </c>
      <c r="G354" s="223">
        <v>69.0</v>
      </c>
      <c r="H354" s="220"/>
      <c r="I354" s="213"/>
      <c r="J354" s="213"/>
      <c r="K354" s="213"/>
    </row>
    <row r="355" ht="10.5" customHeight="1">
      <c r="A355" s="218" t="s">
        <v>1028</v>
      </c>
      <c r="B355" s="219">
        <v>48.0</v>
      </c>
      <c r="C355" s="220"/>
      <c r="D355" s="221" t="s">
        <v>330</v>
      </c>
      <c r="E355" s="222"/>
      <c r="F355" s="221"/>
      <c r="G355" s="223">
        <v>24.0</v>
      </c>
      <c r="H355" s="220"/>
      <c r="I355" s="213"/>
      <c r="J355" s="213"/>
      <c r="K355" s="213"/>
    </row>
    <row r="356" ht="10.5" customHeight="1">
      <c r="A356" s="218" t="s">
        <v>788</v>
      </c>
      <c r="B356" s="219">
        <v>38.0</v>
      </c>
      <c r="C356" s="220"/>
      <c r="D356" s="221" t="s">
        <v>336</v>
      </c>
      <c r="E356" s="222">
        <v>1.0</v>
      </c>
      <c r="F356" s="221" t="s">
        <v>789</v>
      </c>
      <c r="G356" s="223">
        <v>8.0</v>
      </c>
      <c r="H356" s="220"/>
      <c r="I356" s="213"/>
      <c r="J356" s="213"/>
      <c r="K356" s="213"/>
    </row>
    <row r="357" ht="10.5" customHeight="1">
      <c r="A357" s="218" t="s">
        <v>1394</v>
      </c>
      <c r="B357" s="219">
        <v>74.0</v>
      </c>
      <c r="C357" s="220"/>
      <c r="D357" s="221" t="s">
        <v>336</v>
      </c>
      <c r="E357" s="222">
        <v>2.0</v>
      </c>
      <c r="F357" s="221"/>
      <c r="G357" s="223">
        <v>61.0</v>
      </c>
      <c r="H357" s="220"/>
      <c r="I357" s="213"/>
      <c r="J357" s="213"/>
      <c r="K357" s="213"/>
    </row>
    <row r="358" ht="10.5" customHeight="1">
      <c r="A358" s="218" t="s">
        <v>1458</v>
      </c>
      <c r="B358" s="219">
        <v>79.0</v>
      </c>
      <c r="C358" s="220"/>
      <c r="D358" s="221" t="s">
        <v>336</v>
      </c>
      <c r="E358" s="222">
        <v>3.0</v>
      </c>
      <c r="F358" s="221"/>
      <c r="G358" s="223">
        <v>66.0</v>
      </c>
      <c r="H358" s="220"/>
      <c r="I358" s="213"/>
      <c r="J358" s="213"/>
      <c r="K358" s="213"/>
    </row>
    <row r="359" ht="10.5" customHeight="1">
      <c r="A359" s="218" t="s">
        <v>1613</v>
      </c>
      <c r="B359" s="219">
        <v>88.0</v>
      </c>
      <c r="C359" s="220"/>
      <c r="D359" s="221" t="s">
        <v>336</v>
      </c>
      <c r="E359" s="222">
        <v>4.0</v>
      </c>
      <c r="F359" s="221"/>
      <c r="G359" s="223">
        <v>76.0</v>
      </c>
      <c r="H359" s="220"/>
      <c r="I359" s="213"/>
      <c r="J359" s="213"/>
      <c r="K359" s="213"/>
    </row>
    <row r="360" ht="10.5" customHeight="1">
      <c r="A360" s="218" t="s">
        <v>1659</v>
      </c>
      <c r="B360" s="219">
        <v>91.0</v>
      </c>
      <c r="C360" s="220"/>
      <c r="D360" s="221" t="s">
        <v>336</v>
      </c>
      <c r="E360" s="222">
        <v>5.0</v>
      </c>
      <c r="F360" s="221" t="s">
        <v>1660</v>
      </c>
      <c r="G360" s="223">
        <v>80.0</v>
      </c>
      <c r="H360" s="220"/>
      <c r="I360" s="213"/>
      <c r="J360" s="213"/>
      <c r="K360" s="213"/>
    </row>
    <row r="361" ht="10.5" customHeight="1">
      <c r="A361" s="218" t="s">
        <v>1709</v>
      </c>
      <c r="B361" s="219">
        <v>95.0</v>
      </c>
      <c r="C361" s="220"/>
      <c r="D361" s="221" t="s">
        <v>336</v>
      </c>
      <c r="E361" s="222">
        <v>6.0</v>
      </c>
      <c r="F361" s="221"/>
      <c r="G361" s="223">
        <v>86.0</v>
      </c>
      <c r="H361" s="220"/>
      <c r="I361" s="213"/>
      <c r="J361" s="213"/>
      <c r="K361" s="213"/>
    </row>
    <row r="362" ht="10.5" customHeight="1">
      <c r="A362" s="218" t="s">
        <v>1853</v>
      </c>
      <c r="B362" s="219">
        <v>3.0</v>
      </c>
      <c r="C362" s="220"/>
      <c r="D362" s="221" t="s">
        <v>336</v>
      </c>
      <c r="E362" s="222">
        <v>7.0</v>
      </c>
      <c r="F362" s="221"/>
      <c r="G362" s="223">
        <v>100.0</v>
      </c>
      <c r="H362" s="220"/>
      <c r="I362" s="213"/>
      <c r="J362" s="213"/>
      <c r="K362" s="213"/>
    </row>
    <row r="363" ht="10.5" customHeight="1">
      <c r="A363" s="218" t="s">
        <v>3697</v>
      </c>
      <c r="B363" s="219">
        <v>3.0</v>
      </c>
      <c r="C363" s="220"/>
      <c r="D363" s="221" t="s">
        <v>336</v>
      </c>
      <c r="E363" s="222">
        <v>8.0</v>
      </c>
      <c r="F363" s="221"/>
      <c r="G363" s="223">
        <v>101.0</v>
      </c>
      <c r="H363" s="220"/>
      <c r="I363" s="213"/>
      <c r="J363" s="213"/>
      <c r="K363" s="213"/>
    </row>
    <row r="364" ht="10.5" customHeight="1">
      <c r="A364" s="218" t="s">
        <v>762</v>
      </c>
      <c r="B364" s="219">
        <v>37.0</v>
      </c>
      <c r="C364" s="220"/>
      <c r="D364" s="221" t="s">
        <v>339</v>
      </c>
      <c r="E364" s="222">
        <v>9.0</v>
      </c>
      <c r="F364" s="221"/>
      <c r="G364" s="223">
        <v>7.0</v>
      </c>
      <c r="H364" s="220"/>
      <c r="I364" s="213"/>
      <c r="J364" s="213"/>
      <c r="K364" s="213"/>
    </row>
    <row r="365" ht="10.5" customHeight="1">
      <c r="A365" s="218" t="s">
        <v>830</v>
      </c>
      <c r="B365" s="219">
        <v>40.0</v>
      </c>
      <c r="C365" s="220"/>
      <c r="D365" s="221" t="s">
        <v>342</v>
      </c>
      <c r="E365" s="222"/>
      <c r="F365" s="221"/>
      <c r="G365" s="223">
        <v>12.0</v>
      </c>
      <c r="H365" s="220"/>
      <c r="I365" s="213"/>
      <c r="J365" s="213"/>
      <c r="K365" s="213"/>
    </row>
    <row r="366" ht="10.5" customHeight="1">
      <c r="A366" s="218">
        <v>37054.0</v>
      </c>
      <c r="B366" s="219">
        <v>1.0</v>
      </c>
      <c r="C366" s="220"/>
      <c r="D366" s="221" t="s">
        <v>1815</v>
      </c>
      <c r="E366" s="222">
        <v>1.0</v>
      </c>
      <c r="F366" s="221" t="s">
        <v>1657</v>
      </c>
      <c r="G366" s="223">
        <v>95.0</v>
      </c>
      <c r="H366" s="220"/>
      <c r="I366" s="213"/>
      <c r="J366" s="213"/>
      <c r="K366" s="213"/>
    </row>
    <row r="367" ht="10.5" customHeight="1">
      <c r="A367" s="218">
        <v>37108.0</v>
      </c>
      <c r="B367" s="219">
        <v>1.0</v>
      </c>
      <c r="C367" s="220"/>
      <c r="D367" s="221" t="s">
        <v>1815</v>
      </c>
      <c r="E367" s="222">
        <v>2.0</v>
      </c>
      <c r="F367" s="221" t="s">
        <v>1657</v>
      </c>
      <c r="G367" s="223">
        <v>96.0</v>
      </c>
      <c r="H367" s="220"/>
      <c r="I367" s="213"/>
      <c r="J367" s="213"/>
      <c r="K367" s="213"/>
    </row>
    <row r="368" ht="10.5" customHeight="1">
      <c r="A368" s="218"/>
      <c r="B368" s="219"/>
      <c r="C368" s="220"/>
      <c r="D368" s="221" t="s">
        <v>1002</v>
      </c>
      <c r="E368" s="222">
        <v>1.0</v>
      </c>
      <c r="F368" s="221"/>
      <c r="G368" s="223">
        <v>4.0</v>
      </c>
      <c r="H368" s="220"/>
      <c r="I368" s="213"/>
      <c r="J368" s="213"/>
      <c r="K368" s="213"/>
    </row>
    <row r="369" ht="10.5" customHeight="1">
      <c r="A369" s="218" t="s">
        <v>1001</v>
      </c>
      <c r="B369" s="219">
        <v>47.0</v>
      </c>
      <c r="C369" s="220"/>
      <c r="D369" s="221" t="s">
        <v>1002</v>
      </c>
      <c r="E369" s="222">
        <v>2.0</v>
      </c>
      <c r="F369" s="221"/>
      <c r="G369" s="223">
        <v>23.0</v>
      </c>
      <c r="H369" s="220"/>
      <c r="I369" s="213"/>
      <c r="J369" s="213"/>
      <c r="K369" s="213"/>
    </row>
    <row r="370" ht="10.5" customHeight="1">
      <c r="A370" s="218" t="s">
        <v>1058</v>
      </c>
      <c r="B370" s="219">
        <v>48.0</v>
      </c>
      <c r="C370" s="220"/>
      <c r="D370" s="221" t="s">
        <v>1002</v>
      </c>
      <c r="E370" s="222">
        <v>3.0</v>
      </c>
      <c r="F370" s="229" t="s">
        <v>1059</v>
      </c>
      <c r="G370" s="223">
        <v>25.0</v>
      </c>
      <c r="H370" s="220"/>
      <c r="I370" s="213"/>
      <c r="J370" s="213"/>
      <c r="K370" s="213"/>
    </row>
    <row r="371" ht="10.5" customHeight="1">
      <c r="A371" s="218" t="s">
        <v>1208</v>
      </c>
      <c r="B371" s="219">
        <v>57.0</v>
      </c>
      <c r="C371" s="220"/>
      <c r="D371" s="221" t="s">
        <v>1002</v>
      </c>
      <c r="E371" s="222">
        <v>4.0</v>
      </c>
      <c r="F371" s="221" t="s">
        <v>1207</v>
      </c>
      <c r="G371" s="223">
        <v>42.0</v>
      </c>
      <c r="H371" s="220"/>
      <c r="I371" s="213"/>
      <c r="J371" s="213"/>
      <c r="K371" s="213"/>
    </row>
    <row r="372" ht="10.5" customHeight="1">
      <c r="A372" s="218" t="s">
        <v>1275</v>
      </c>
      <c r="B372" s="219">
        <v>62.0</v>
      </c>
      <c r="C372" s="220"/>
      <c r="D372" s="221" t="s">
        <v>1002</v>
      </c>
      <c r="E372" s="222">
        <v>5.0</v>
      </c>
      <c r="F372" s="221"/>
      <c r="G372" s="223">
        <v>48.0</v>
      </c>
      <c r="H372" s="220"/>
      <c r="I372" s="213"/>
      <c r="J372" s="213"/>
      <c r="K372" s="213"/>
    </row>
    <row r="373" ht="10.5" customHeight="1">
      <c r="A373" s="218">
        <v>36639.0</v>
      </c>
      <c r="B373" s="219">
        <v>0.0</v>
      </c>
      <c r="C373" s="220"/>
      <c r="D373" s="221" t="s">
        <v>1002</v>
      </c>
      <c r="E373" s="222">
        <v>6.0</v>
      </c>
      <c r="F373" s="221" t="s">
        <v>1782</v>
      </c>
      <c r="G373" s="223">
        <v>93.0</v>
      </c>
      <c r="H373" s="220"/>
      <c r="I373" s="213"/>
      <c r="J373" s="213"/>
      <c r="K373" s="213"/>
    </row>
    <row r="374" ht="10.5" customHeight="1">
      <c r="A374" s="218" t="s">
        <v>662</v>
      </c>
      <c r="B374" s="219">
        <v>32.0</v>
      </c>
      <c r="C374" s="220"/>
      <c r="D374" s="221" t="s">
        <v>353</v>
      </c>
      <c r="E374" s="222">
        <v>1.0</v>
      </c>
      <c r="F374" s="221"/>
      <c r="G374" s="223">
        <v>1.0</v>
      </c>
      <c r="H374" s="220"/>
      <c r="I374" s="213"/>
      <c r="J374" s="213"/>
      <c r="K374" s="213"/>
    </row>
    <row r="375" ht="10.5" customHeight="1">
      <c r="A375" s="218" t="s">
        <v>1654</v>
      </c>
      <c r="B375" s="219">
        <v>91.0</v>
      </c>
      <c r="C375" s="220"/>
      <c r="D375" s="221" t="s">
        <v>353</v>
      </c>
      <c r="E375" s="222">
        <v>2.0</v>
      </c>
      <c r="F375" s="221"/>
      <c r="G375" s="223">
        <v>80.0</v>
      </c>
      <c r="H375" s="220"/>
      <c r="I375" s="213"/>
      <c r="J375" s="213"/>
      <c r="K375" s="213"/>
    </row>
    <row r="376" ht="10.5" customHeight="1">
      <c r="A376" s="231"/>
      <c r="B376" s="219"/>
      <c r="C376" s="220"/>
      <c r="D376" s="221" t="s">
        <v>356</v>
      </c>
      <c r="E376" s="222"/>
      <c r="F376" s="221"/>
      <c r="G376" s="223">
        <v>15.0</v>
      </c>
      <c r="H376" s="220"/>
      <c r="I376" s="213"/>
      <c r="J376" s="213"/>
      <c r="K376" s="213"/>
    </row>
    <row r="377" ht="10.5" customHeight="1">
      <c r="A377" s="231">
        <v>16011.0</v>
      </c>
      <c r="B377" s="219">
        <v>43.0</v>
      </c>
      <c r="C377" s="220"/>
      <c r="D377" s="221" t="s">
        <v>356</v>
      </c>
      <c r="E377" s="222"/>
      <c r="F377" s="221"/>
      <c r="G377" s="223">
        <v>17.0</v>
      </c>
      <c r="H377" s="220"/>
      <c r="I377" s="213"/>
      <c r="J377" s="213"/>
      <c r="K377" s="213"/>
    </row>
    <row r="378" ht="10.5" customHeight="1">
      <c r="A378" s="218"/>
      <c r="B378" s="219"/>
      <c r="C378" s="220"/>
      <c r="D378" s="221" t="s">
        <v>356</v>
      </c>
      <c r="E378" s="222"/>
      <c r="F378" s="221"/>
      <c r="G378" s="223">
        <v>18.0</v>
      </c>
      <c r="H378" s="220"/>
      <c r="I378" s="213"/>
      <c r="J378" s="213"/>
      <c r="K378" s="213"/>
    </row>
    <row r="379" ht="10.5" customHeight="1">
      <c r="A379" s="218"/>
      <c r="B379" s="219"/>
      <c r="C379" s="220"/>
      <c r="D379" s="221" t="s">
        <v>356</v>
      </c>
      <c r="E379" s="222"/>
      <c r="F379" s="221"/>
      <c r="G379" s="223">
        <v>19.0</v>
      </c>
      <c r="H379" s="220"/>
      <c r="I379" s="213"/>
      <c r="J379" s="213"/>
      <c r="K379" s="213"/>
    </row>
    <row r="380" ht="10.5" customHeight="1">
      <c r="A380" s="218">
        <v>16646.0</v>
      </c>
      <c r="B380" s="219">
        <v>45.0</v>
      </c>
      <c r="C380" s="220"/>
      <c r="D380" s="221" t="s">
        <v>356</v>
      </c>
      <c r="E380" s="222"/>
      <c r="F380" s="221"/>
      <c r="G380" s="223">
        <v>20.0</v>
      </c>
      <c r="H380" s="220"/>
      <c r="I380" s="213"/>
      <c r="J380" s="213"/>
      <c r="K380" s="213"/>
    </row>
    <row r="381" ht="10.5" customHeight="1">
      <c r="A381" s="218">
        <v>16145.0</v>
      </c>
      <c r="B381" s="219">
        <v>44.0</v>
      </c>
      <c r="C381" s="220"/>
      <c r="D381" s="221" t="s">
        <v>356</v>
      </c>
      <c r="E381" s="222"/>
      <c r="F381" s="221"/>
      <c r="G381" s="223"/>
      <c r="H381" s="220"/>
      <c r="I381" s="213"/>
      <c r="J381" s="213"/>
      <c r="K381" s="213"/>
    </row>
    <row r="382" ht="10.5" customHeight="1">
      <c r="A382" s="218">
        <v>16574.0</v>
      </c>
      <c r="B382" s="219">
        <v>45.0</v>
      </c>
      <c r="C382" s="220"/>
      <c r="D382" s="221" t="s">
        <v>356</v>
      </c>
      <c r="E382" s="222"/>
      <c r="F382" s="221"/>
      <c r="G382" s="223"/>
      <c r="H382" s="220"/>
      <c r="I382" s="213"/>
      <c r="J382" s="213"/>
      <c r="K382" s="213"/>
    </row>
    <row r="383" ht="10.5" customHeight="1">
      <c r="A383" s="218"/>
      <c r="B383" s="219"/>
      <c r="C383" s="220"/>
      <c r="D383" s="221" t="s">
        <v>356</v>
      </c>
      <c r="E383" s="222"/>
      <c r="F383" s="221"/>
      <c r="G383" s="223"/>
      <c r="H383" s="220"/>
      <c r="I383" s="213"/>
      <c r="J383" s="213"/>
      <c r="K383" s="213"/>
    </row>
    <row r="384" ht="10.5" customHeight="1">
      <c r="A384" s="218" t="s">
        <v>1547</v>
      </c>
      <c r="B384" s="219">
        <v>85.0</v>
      </c>
      <c r="C384" s="220"/>
      <c r="D384" s="221" t="s">
        <v>359</v>
      </c>
      <c r="E384" s="222"/>
      <c r="F384" s="221"/>
      <c r="G384" s="223">
        <v>72.0</v>
      </c>
      <c r="H384" s="220"/>
      <c r="I384" s="213"/>
      <c r="J384" s="213"/>
      <c r="K384" s="213"/>
    </row>
    <row r="385" ht="10.5" customHeight="1">
      <c r="A385" s="231" t="s">
        <v>704</v>
      </c>
      <c r="B385" s="219">
        <v>33.0</v>
      </c>
      <c r="C385" s="237"/>
      <c r="D385" s="221" t="s">
        <v>705</v>
      </c>
      <c r="E385" s="222">
        <v>1.0</v>
      </c>
      <c r="F385" s="236" t="s">
        <v>706</v>
      </c>
      <c r="G385" s="223">
        <v>2.0</v>
      </c>
      <c r="H385" s="220"/>
      <c r="I385" s="213"/>
      <c r="J385" s="213"/>
      <c r="K385" s="213"/>
    </row>
    <row r="386" ht="10.5" customHeight="1">
      <c r="A386" s="218" t="s">
        <v>1030</v>
      </c>
      <c r="B386" s="219">
        <v>48.0</v>
      </c>
      <c r="C386" s="220"/>
      <c r="D386" s="221" t="s">
        <v>361</v>
      </c>
      <c r="E386" s="222">
        <v>2.0</v>
      </c>
      <c r="F386" s="221" t="s">
        <v>1031</v>
      </c>
      <c r="G386" s="223">
        <v>24.0</v>
      </c>
      <c r="H386" s="220"/>
      <c r="I386" s="213"/>
      <c r="J386" s="213"/>
      <c r="K386" s="213"/>
    </row>
    <row r="387" ht="10.5" customHeight="1">
      <c r="A387" s="218" t="s">
        <v>1706</v>
      </c>
      <c r="B387" s="219">
        <v>95.0</v>
      </c>
      <c r="C387" s="220"/>
      <c r="D387" s="221" t="s">
        <v>364</v>
      </c>
      <c r="E387" s="222"/>
      <c r="F387" s="221"/>
      <c r="G387" s="223">
        <v>86.0</v>
      </c>
      <c r="H387" s="220"/>
      <c r="I387" s="213"/>
      <c r="J387" s="213"/>
      <c r="K387" s="213"/>
    </row>
    <row r="388" ht="10.5" customHeight="1">
      <c r="A388" s="218" t="s">
        <v>993</v>
      </c>
      <c r="B388" s="219">
        <v>47.0</v>
      </c>
      <c r="C388" s="220"/>
      <c r="D388" s="221" t="s">
        <v>367</v>
      </c>
      <c r="E388" s="222">
        <v>1.0</v>
      </c>
      <c r="F388" s="221"/>
      <c r="G388" s="223">
        <v>23.0</v>
      </c>
      <c r="H388" s="220"/>
      <c r="I388" s="213"/>
      <c r="J388" s="213"/>
      <c r="K388" s="213"/>
    </row>
    <row r="389" ht="10.5" customHeight="1">
      <c r="A389" s="218" t="s">
        <v>1090</v>
      </c>
      <c r="B389" s="219">
        <v>50.0</v>
      </c>
      <c r="C389" s="220"/>
      <c r="D389" s="221" t="s">
        <v>367</v>
      </c>
      <c r="E389" s="222">
        <v>2.0</v>
      </c>
      <c r="F389" s="221"/>
      <c r="G389" s="223">
        <v>28.0</v>
      </c>
      <c r="H389" s="220"/>
      <c r="I389" s="213"/>
      <c r="J389" s="213"/>
      <c r="K389" s="213"/>
    </row>
    <row r="390" ht="10.5" customHeight="1">
      <c r="A390" s="218" t="s">
        <v>1243</v>
      </c>
      <c r="B390" s="219">
        <v>60.0</v>
      </c>
      <c r="C390" s="220"/>
      <c r="D390" s="221" t="s">
        <v>367</v>
      </c>
      <c r="E390" s="222">
        <v>3.0</v>
      </c>
      <c r="F390" s="221"/>
      <c r="G390" s="223">
        <v>46.0</v>
      </c>
      <c r="H390" s="220"/>
      <c r="I390" s="213"/>
      <c r="J390" s="213"/>
      <c r="K390" s="213"/>
    </row>
    <row r="391" ht="10.5" customHeight="1">
      <c r="A391" s="218" t="s">
        <v>1374</v>
      </c>
      <c r="B391" s="219">
        <v>72.0</v>
      </c>
      <c r="C391" s="220"/>
      <c r="D391" s="221" t="s">
        <v>367</v>
      </c>
      <c r="E391" s="222">
        <v>4.0</v>
      </c>
      <c r="F391" s="221"/>
      <c r="G391" s="223">
        <v>59.0</v>
      </c>
      <c r="H391" s="220"/>
      <c r="I391" s="213"/>
      <c r="J391" s="213"/>
      <c r="K391" s="213"/>
    </row>
    <row r="392" ht="10.5" customHeight="1">
      <c r="A392" s="218" t="s">
        <v>1453</v>
      </c>
      <c r="B392" s="219">
        <v>79.0</v>
      </c>
      <c r="C392" s="220"/>
      <c r="D392" s="221" t="s">
        <v>367</v>
      </c>
      <c r="E392" s="222">
        <v>5.0</v>
      </c>
      <c r="F392" s="233"/>
      <c r="G392" s="223">
        <v>66.0</v>
      </c>
      <c r="H392" s="220"/>
      <c r="I392" s="213"/>
      <c r="J392" s="213"/>
      <c r="K392" s="213"/>
    </row>
    <row r="393" ht="10.5" customHeight="1">
      <c r="A393" s="218">
        <v>36696.0</v>
      </c>
      <c r="B393" s="219">
        <v>0.0</v>
      </c>
      <c r="C393" s="220"/>
      <c r="D393" s="221" t="s">
        <v>367</v>
      </c>
      <c r="E393" s="222">
        <v>6.0</v>
      </c>
      <c r="F393" s="236" t="s">
        <v>3966</v>
      </c>
      <c r="G393" s="223">
        <v>93.0</v>
      </c>
      <c r="H393" s="220"/>
      <c r="I393" s="213"/>
      <c r="J393" s="213"/>
      <c r="K393" s="213"/>
    </row>
    <row r="394" ht="10.5" customHeight="1">
      <c r="A394" s="218">
        <v>36702.0</v>
      </c>
      <c r="B394" s="219">
        <v>0.0</v>
      </c>
      <c r="C394" s="220"/>
      <c r="D394" s="221" t="s">
        <v>367</v>
      </c>
      <c r="E394" s="238" t="s">
        <v>16</v>
      </c>
      <c r="F394" s="221"/>
      <c r="G394" s="223"/>
      <c r="H394" s="220"/>
      <c r="I394" s="213"/>
      <c r="J394" s="213"/>
      <c r="K394" s="213"/>
    </row>
    <row r="395" ht="10.5" customHeight="1">
      <c r="A395" s="218" t="s">
        <v>672</v>
      </c>
      <c r="B395" s="219">
        <v>32.0</v>
      </c>
      <c r="C395" s="220"/>
      <c r="D395" s="221" t="s">
        <v>370</v>
      </c>
      <c r="E395" s="222"/>
      <c r="F395" s="221"/>
      <c r="G395" s="223">
        <v>1.0</v>
      </c>
      <c r="H395" s="220"/>
      <c r="I395" s="213"/>
      <c r="J395" s="213"/>
      <c r="K395" s="213"/>
    </row>
    <row r="396" ht="10.5" customHeight="1">
      <c r="A396" s="218" t="s">
        <v>831</v>
      </c>
      <c r="B396" s="219">
        <v>40.0</v>
      </c>
      <c r="C396" s="220"/>
      <c r="D396" s="221" t="s">
        <v>375</v>
      </c>
      <c r="E396" s="222"/>
      <c r="F396" s="221"/>
      <c r="G396" s="223">
        <v>12.0</v>
      </c>
      <c r="H396" s="220"/>
      <c r="I396" s="213"/>
      <c r="J396" s="213"/>
      <c r="K396" s="213"/>
    </row>
    <row r="397" ht="10.5" customHeight="1">
      <c r="A397" s="218" t="s">
        <v>1439</v>
      </c>
      <c r="B397" s="219">
        <v>78.0</v>
      </c>
      <c r="C397" s="220"/>
      <c r="D397" s="221" t="s">
        <v>385</v>
      </c>
      <c r="E397" s="222">
        <v>1.0</v>
      </c>
      <c r="F397" s="221"/>
      <c r="G397" s="223">
        <v>65.0</v>
      </c>
      <c r="H397" s="220"/>
      <c r="I397" s="213"/>
      <c r="J397" s="213"/>
      <c r="K397" s="213"/>
    </row>
    <row r="398" ht="10.5" customHeight="1">
      <c r="A398" s="218" t="s">
        <v>1626</v>
      </c>
      <c r="B398" s="219">
        <v>89.0</v>
      </c>
      <c r="C398" s="220"/>
      <c r="D398" s="221" t="s">
        <v>385</v>
      </c>
      <c r="E398" s="222">
        <v>2.0</v>
      </c>
      <c r="F398" s="221"/>
      <c r="G398" s="223">
        <v>77.0</v>
      </c>
      <c r="H398" s="220"/>
      <c r="I398" s="213"/>
      <c r="J398" s="213"/>
      <c r="K398" s="213"/>
    </row>
    <row r="399" ht="10.5" customHeight="1">
      <c r="A399" s="218" t="s">
        <v>1758</v>
      </c>
      <c r="B399" s="219">
        <v>99.0</v>
      </c>
      <c r="C399" s="220"/>
      <c r="D399" s="221" t="s">
        <v>391</v>
      </c>
      <c r="E399" s="222">
        <v>1.0</v>
      </c>
      <c r="F399" s="221"/>
      <c r="G399" s="223">
        <v>91.0</v>
      </c>
      <c r="H399" s="220"/>
      <c r="I399" s="213"/>
      <c r="J399" s="213"/>
      <c r="K399" s="213"/>
    </row>
    <row r="400" ht="10.5" customHeight="1">
      <c r="A400" s="218" t="s">
        <v>1769</v>
      </c>
      <c r="B400" s="219">
        <v>99.0</v>
      </c>
      <c r="C400" s="220"/>
      <c r="D400" s="221" t="s">
        <v>391</v>
      </c>
      <c r="E400" s="222">
        <v>2.0</v>
      </c>
      <c r="F400" s="221"/>
      <c r="G400" s="223">
        <v>92.0</v>
      </c>
      <c r="H400" s="220"/>
      <c r="I400" s="213"/>
      <c r="J400" s="213"/>
      <c r="K400" s="213"/>
    </row>
    <row r="401" ht="10.5" customHeight="1">
      <c r="A401" s="218">
        <v>37378.0</v>
      </c>
      <c r="B401" s="219">
        <v>2.0</v>
      </c>
      <c r="C401" s="220"/>
      <c r="D401" s="221" t="s">
        <v>391</v>
      </c>
      <c r="E401" s="222">
        <v>3.0</v>
      </c>
      <c r="F401" s="221" t="s">
        <v>1657</v>
      </c>
      <c r="G401" s="223">
        <v>97.0</v>
      </c>
      <c r="H401" s="220"/>
      <c r="I401" s="213"/>
      <c r="J401" s="213"/>
      <c r="K401" s="213"/>
    </row>
    <row r="402" ht="10.5" customHeight="1">
      <c r="A402" s="218">
        <v>37472.0</v>
      </c>
      <c r="B402" s="219">
        <v>2.0</v>
      </c>
      <c r="C402" s="220"/>
      <c r="D402" s="221" t="s">
        <v>391</v>
      </c>
      <c r="E402" s="222">
        <v>4.0</v>
      </c>
      <c r="F402" s="221" t="s">
        <v>1657</v>
      </c>
      <c r="G402" s="223">
        <v>98.0</v>
      </c>
      <c r="H402" s="220"/>
      <c r="I402" s="213"/>
      <c r="J402" s="213"/>
      <c r="K402" s="213"/>
    </row>
    <row r="403" ht="10.5" customHeight="1">
      <c r="A403" s="218" t="s">
        <v>1559</v>
      </c>
      <c r="B403" s="219">
        <v>86.0</v>
      </c>
      <c r="C403" s="220"/>
      <c r="D403" s="221" t="s">
        <v>3967</v>
      </c>
      <c r="E403" s="222">
        <v>2.0</v>
      </c>
      <c r="F403" s="221"/>
      <c r="G403" s="223">
        <v>73.0</v>
      </c>
      <c r="H403" s="220"/>
      <c r="I403" s="213"/>
      <c r="J403" s="213"/>
      <c r="K403" s="213"/>
    </row>
    <row r="404" ht="10.5" customHeight="1">
      <c r="A404" s="218" t="s">
        <v>1485</v>
      </c>
      <c r="B404" s="219">
        <v>81.0</v>
      </c>
      <c r="C404" s="220"/>
      <c r="D404" s="221" t="s">
        <v>1486</v>
      </c>
      <c r="E404" s="222">
        <v>1.0</v>
      </c>
      <c r="F404" s="221"/>
      <c r="G404" s="223">
        <v>68.0</v>
      </c>
      <c r="H404" s="220"/>
      <c r="I404" s="213"/>
      <c r="J404" s="213"/>
      <c r="K404" s="213"/>
    </row>
    <row r="405" ht="10.5" customHeight="1">
      <c r="A405" s="218" t="s">
        <v>1666</v>
      </c>
      <c r="B405" s="219">
        <v>92.0</v>
      </c>
      <c r="C405" s="220"/>
      <c r="D405" s="221" t="s">
        <v>1486</v>
      </c>
      <c r="E405" s="222">
        <v>2.0</v>
      </c>
      <c r="F405" s="221"/>
      <c r="G405" s="223">
        <v>81.0</v>
      </c>
      <c r="H405" s="220"/>
      <c r="I405" s="213"/>
      <c r="J405" s="213"/>
      <c r="K405" s="213"/>
    </row>
    <row r="406" ht="10.5" customHeight="1">
      <c r="A406" s="218"/>
      <c r="B406" s="219"/>
      <c r="C406" s="220"/>
      <c r="D406" s="221" t="s">
        <v>723</v>
      </c>
      <c r="E406" s="222">
        <v>1.0</v>
      </c>
      <c r="F406" s="221"/>
      <c r="G406" s="223">
        <v>5.0</v>
      </c>
      <c r="H406" s="220"/>
      <c r="I406" s="213"/>
      <c r="J406" s="213"/>
      <c r="K406" s="213"/>
    </row>
    <row r="407" ht="10.5" customHeight="1">
      <c r="A407" s="218" t="s">
        <v>1004</v>
      </c>
      <c r="B407" s="219">
        <v>47.0</v>
      </c>
      <c r="C407" s="220"/>
      <c r="D407" s="221" t="s">
        <v>723</v>
      </c>
      <c r="E407" s="222">
        <v>2.0</v>
      </c>
      <c r="F407" s="221"/>
      <c r="G407" s="223">
        <v>23.0</v>
      </c>
      <c r="H407" s="220"/>
      <c r="I407" s="213"/>
      <c r="J407" s="213"/>
      <c r="K407" s="213"/>
    </row>
    <row r="408" ht="10.5" customHeight="1">
      <c r="A408" s="218" t="s">
        <v>1014</v>
      </c>
      <c r="B408" s="219">
        <v>48.0</v>
      </c>
      <c r="C408" s="220"/>
      <c r="D408" s="221" t="s">
        <v>723</v>
      </c>
      <c r="E408" s="222">
        <v>3.0</v>
      </c>
      <c r="F408" s="221" t="s">
        <v>1012</v>
      </c>
      <c r="G408" s="223">
        <v>24.0</v>
      </c>
      <c r="H408" s="220"/>
      <c r="I408" s="213"/>
      <c r="J408" s="213"/>
      <c r="K408" s="213"/>
    </row>
    <row r="409" ht="10.5" customHeight="1">
      <c r="A409" s="218" t="s">
        <v>1098</v>
      </c>
      <c r="B409" s="219">
        <v>50.0</v>
      </c>
      <c r="C409" s="220"/>
      <c r="D409" s="221" t="s">
        <v>723</v>
      </c>
      <c r="E409" s="222">
        <v>4.0</v>
      </c>
      <c r="F409" s="221"/>
      <c r="G409" s="223">
        <v>28.0</v>
      </c>
      <c r="H409" s="220"/>
      <c r="I409" s="213"/>
      <c r="J409" s="213"/>
      <c r="K409" s="213"/>
    </row>
    <row r="410" ht="10.5" customHeight="1">
      <c r="A410" s="218" t="s">
        <v>1118</v>
      </c>
      <c r="B410" s="219">
        <v>51.0</v>
      </c>
      <c r="C410" s="220"/>
      <c r="D410" s="221" t="s">
        <v>723</v>
      </c>
      <c r="E410" s="222">
        <v>5.0</v>
      </c>
      <c r="F410" s="221"/>
      <c r="G410" s="223">
        <v>30.0</v>
      </c>
      <c r="H410" s="220"/>
      <c r="I410" s="213"/>
      <c r="J410" s="213"/>
      <c r="K410" s="213"/>
    </row>
    <row r="411" ht="10.5" customHeight="1">
      <c r="A411" s="218" t="s">
        <v>1132</v>
      </c>
      <c r="B411" s="219">
        <v>52.0</v>
      </c>
      <c r="C411" s="220"/>
      <c r="D411" s="221" t="s">
        <v>723</v>
      </c>
      <c r="E411" s="222">
        <v>6.0</v>
      </c>
      <c r="F411" s="221"/>
      <c r="G411" s="223">
        <v>32.0</v>
      </c>
      <c r="H411" s="220"/>
      <c r="I411" s="213"/>
      <c r="J411" s="213"/>
      <c r="K411" s="213"/>
    </row>
    <row r="412" ht="10.5" customHeight="1">
      <c r="A412" s="218" t="s">
        <v>1154</v>
      </c>
      <c r="B412" s="219">
        <v>53.0</v>
      </c>
      <c r="C412" s="220"/>
      <c r="D412" s="221" t="s">
        <v>723</v>
      </c>
      <c r="E412" s="222">
        <v>7.0</v>
      </c>
      <c r="F412" s="221"/>
      <c r="G412" s="223">
        <v>35.0</v>
      </c>
      <c r="H412" s="220"/>
      <c r="I412" s="213"/>
      <c r="J412" s="213"/>
      <c r="K412" s="213"/>
    </row>
    <row r="413" ht="10.5" customHeight="1">
      <c r="A413" s="218" t="s">
        <v>1182</v>
      </c>
      <c r="B413" s="219">
        <v>55.0</v>
      </c>
      <c r="C413" s="220"/>
      <c r="D413" s="221" t="s">
        <v>723</v>
      </c>
      <c r="E413" s="222">
        <v>8.0</v>
      </c>
      <c r="F413" s="221"/>
      <c r="G413" s="223">
        <v>39.0</v>
      </c>
      <c r="H413" s="220"/>
      <c r="I413" s="213"/>
      <c r="J413" s="213"/>
      <c r="K413" s="213"/>
    </row>
    <row r="414" ht="10.5" customHeight="1">
      <c r="A414" s="218" t="s">
        <v>1575</v>
      </c>
      <c r="B414" s="219">
        <v>86.0</v>
      </c>
      <c r="C414" s="220"/>
      <c r="D414" s="221" t="s">
        <v>397</v>
      </c>
      <c r="E414" s="222">
        <v>9.0</v>
      </c>
      <c r="F414" s="221" t="s">
        <v>1576</v>
      </c>
      <c r="G414" s="223">
        <v>73.0</v>
      </c>
      <c r="H414" s="220"/>
      <c r="I414" s="213"/>
      <c r="J414" s="213"/>
      <c r="K414" s="213"/>
    </row>
    <row r="415" ht="10.5" customHeight="1">
      <c r="A415" s="218" t="s">
        <v>766</v>
      </c>
      <c r="B415" s="219">
        <v>37.0</v>
      </c>
      <c r="C415" s="220"/>
      <c r="D415" s="221" t="s">
        <v>1489</v>
      </c>
      <c r="E415" s="222">
        <v>1.0</v>
      </c>
      <c r="F415" s="221" t="s">
        <v>3968</v>
      </c>
      <c r="G415" s="223">
        <v>7.0</v>
      </c>
      <c r="H415" s="220"/>
      <c r="I415" s="213"/>
      <c r="J415" s="213"/>
      <c r="K415" s="213"/>
    </row>
    <row r="416" ht="10.5" customHeight="1">
      <c r="A416" s="218" t="s">
        <v>1146</v>
      </c>
      <c r="B416" s="219">
        <v>53.0</v>
      </c>
      <c r="C416" s="220"/>
      <c r="D416" s="221" t="s">
        <v>1489</v>
      </c>
      <c r="E416" s="222">
        <v>2.0</v>
      </c>
      <c r="F416" s="221"/>
      <c r="G416" s="223">
        <v>35.0</v>
      </c>
      <c r="H416" s="220"/>
      <c r="I416" s="213"/>
      <c r="J416" s="213"/>
      <c r="K416" s="213"/>
    </row>
    <row r="417" ht="10.5" customHeight="1">
      <c r="A417" s="218" t="s">
        <v>1488</v>
      </c>
      <c r="B417" s="219">
        <v>81.0</v>
      </c>
      <c r="C417" s="220"/>
      <c r="D417" s="221" t="s">
        <v>1489</v>
      </c>
      <c r="E417" s="222">
        <v>4.0</v>
      </c>
      <c r="F417" s="221"/>
      <c r="G417" s="223">
        <v>68.0</v>
      </c>
      <c r="H417" s="220"/>
      <c r="I417" s="213"/>
      <c r="J417" s="213"/>
      <c r="K417" s="213"/>
    </row>
    <row r="418" ht="10.5" customHeight="1">
      <c r="A418" s="218" t="s">
        <v>1252</v>
      </c>
      <c r="B418" s="219">
        <v>61.0</v>
      </c>
      <c r="C418" s="220"/>
      <c r="D418" s="221" t="s">
        <v>1253</v>
      </c>
      <c r="E418" s="222">
        <v>3.0</v>
      </c>
      <c r="F418" s="221"/>
      <c r="G418" s="223">
        <v>47.0</v>
      </c>
      <c r="H418" s="220"/>
      <c r="I418" s="213"/>
      <c r="J418" s="213"/>
      <c r="K418" s="213"/>
    </row>
    <row r="419" ht="10.5" customHeight="1">
      <c r="A419" s="218">
        <v>36319.0</v>
      </c>
      <c r="B419" s="219">
        <v>99.0</v>
      </c>
      <c r="C419" s="220"/>
      <c r="D419" s="221" t="s">
        <v>1908</v>
      </c>
      <c r="E419" s="222">
        <v>1.0</v>
      </c>
      <c r="F419" s="221" t="s">
        <v>1657</v>
      </c>
      <c r="G419" s="223">
        <v>91.0</v>
      </c>
      <c r="H419" s="220"/>
      <c r="I419" s="213"/>
      <c r="J419" s="213"/>
      <c r="K419" s="213"/>
    </row>
    <row r="420" ht="10.5" customHeight="1">
      <c r="A420" s="218">
        <v>36385.0</v>
      </c>
      <c r="B420" s="219">
        <v>99.0</v>
      </c>
      <c r="C420" s="220"/>
      <c r="D420" s="221" t="s">
        <v>1908</v>
      </c>
      <c r="E420" s="222">
        <v>2.0</v>
      </c>
      <c r="F420" s="221" t="s">
        <v>1657</v>
      </c>
      <c r="G420" s="223">
        <v>92.0</v>
      </c>
      <c r="H420" s="220"/>
      <c r="I420" s="213"/>
      <c r="J420" s="213"/>
      <c r="K420" s="213"/>
    </row>
    <row r="421" ht="10.5" customHeight="1">
      <c r="A421" s="218" t="s">
        <v>760</v>
      </c>
      <c r="B421" s="219">
        <v>36.0</v>
      </c>
      <c r="C421" s="220"/>
      <c r="D421" s="221" t="s">
        <v>409</v>
      </c>
      <c r="E421" s="222">
        <v>1.0</v>
      </c>
      <c r="F421" s="221"/>
      <c r="G421" s="223">
        <v>7.0</v>
      </c>
      <c r="H421" s="220"/>
      <c r="I421" s="213"/>
      <c r="J421" s="213"/>
      <c r="K421" s="213"/>
    </row>
    <row r="422" ht="10.5" customHeight="1">
      <c r="A422" s="218" t="s">
        <v>1176</v>
      </c>
      <c r="B422" s="219">
        <v>55.0</v>
      </c>
      <c r="C422" s="220"/>
      <c r="D422" s="221" t="s">
        <v>409</v>
      </c>
      <c r="E422" s="222">
        <v>2.0</v>
      </c>
      <c r="F422" s="221" t="s">
        <v>1177</v>
      </c>
      <c r="G422" s="223">
        <v>39.0</v>
      </c>
      <c r="H422" s="220"/>
      <c r="I422" s="213"/>
      <c r="J422" s="213"/>
      <c r="K422" s="213"/>
    </row>
    <row r="423" ht="10.5" customHeight="1">
      <c r="A423" s="218" t="s">
        <v>1251</v>
      </c>
      <c r="B423" s="219">
        <v>61.0</v>
      </c>
      <c r="C423" s="220"/>
      <c r="D423" s="221" t="s">
        <v>409</v>
      </c>
      <c r="E423" s="222">
        <v>3.0</v>
      </c>
      <c r="F423" s="221"/>
      <c r="G423" s="223">
        <v>47.0</v>
      </c>
      <c r="H423" s="220"/>
      <c r="I423" s="213"/>
      <c r="J423" s="213"/>
      <c r="K423" s="213"/>
    </row>
    <row r="424" ht="10.5" customHeight="1">
      <c r="A424" s="218" t="s">
        <v>1298</v>
      </c>
      <c r="B424" s="219">
        <v>64.0</v>
      </c>
      <c r="C424" s="220"/>
      <c r="D424" s="221" t="s">
        <v>409</v>
      </c>
      <c r="E424" s="222">
        <v>4.0</v>
      </c>
      <c r="F424" s="221"/>
      <c r="G424" s="223">
        <v>51.0</v>
      </c>
      <c r="H424" s="220"/>
      <c r="I424" s="213"/>
      <c r="J424" s="213"/>
      <c r="K424" s="213"/>
    </row>
    <row r="425" ht="10.5" customHeight="1">
      <c r="A425" s="218" t="s">
        <v>1336</v>
      </c>
      <c r="B425" s="219">
        <v>68.0</v>
      </c>
      <c r="C425" s="220"/>
      <c r="D425" s="221" t="s">
        <v>409</v>
      </c>
      <c r="E425" s="222">
        <v>5.0</v>
      </c>
      <c r="F425" s="221"/>
      <c r="G425" s="223">
        <v>55.0</v>
      </c>
      <c r="H425" s="220"/>
      <c r="I425" s="213"/>
      <c r="J425" s="213"/>
      <c r="K425" s="213"/>
    </row>
    <row r="426" ht="10.5" customHeight="1">
      <c r="A426" s="218" t="s">
        <v>1353</v>
      </c>
      <c r="B426" s="219">
        <v>70.0</v>
      </c>
      <c r="C426" s="220"/>
      <c r="D426" s="221" t="s">
        <v>409</v>
      </c>
      <c r="E426" s="222">
        <v>6.0</v>
      </c>
      <c r="F426" s="221"/>
      <c r="G426" s="223">
        <v>57.0</v>
      </c>
      <c r="H426" s="220"/>
      <c r="I426" s="213"/>
      <c r="J426" s="213"/>
      <c r="K426" s="213"/>
    </row>
    <row r="427" ht="10.5" customHeight="1">
      <c r="A427" s="218" t="s">
        <v>1384</v>
      </c>
      <c r="B427" s="219">
        <v>73.0</v>
      </c>
      <c r="C427" s="220"/>
      <c r="D427" s="221" t="s">
        <v>409</v>
      </c>
      <c r="E427" s="222">
        <v>7.0</v>
      </c>
      <c r="F427" s="221"/>
      <c r="G427" s="223">
        <v>60.0</v>
      </c>
      <c r="H427" s="220"/>
      <c r="I427" s="213"/>
      <c r="J427" s="213"/>
      <c r="K427" s="213"/>
    </row>
    <row r="428" ht="10.5" customHeight="1">
      <c r="A428" s="218" t="s">
        <v>1415</v>
      </c>
      <c r="B428" s="219">
        <v>76.0</v>
      </c>
      <c r="C428" s="220"/>
      <c r="D428" s="221" t="s">
        <v>409</v>
      </c>
      <c r="E428" s="222">
        <v>8.0</v>
      </c>
      <c r="F428" s="221"/>
      <c r="G428" s="223">
        <v>63.0</v>
      </c>
      <c r="H428" s="220"/>
      <c r="I428" s="213"/>
      <c r="J428" s="213"/>
      <c r="K428" s="213"/>
    </row>
    <row r="429" ht="10.5" customHeight="1">
      <c r="A429" s="218" t="s">
        <v>1518</v>
      </c>
      <c r="B429" s="219">
        <v>83.0</v>
      </c>
      <c r="C429" s="220"/>
      <c r="D429" s="221" t="s">
        <v>409</v>
      </c>
      <c r="E429" s="222">
        <v>9.0</v>
      </c>
      <c r="F429" s="221"/>
      <c r="G429" s="223">
        <v>70.0</v>
      </c>
      <c r="H429" s="220"/>
      <c r="I429" s="213"/>
      <c r="J429" s="213"/>
      <c r="K429" s="213"/>
    </row>
    <row r="430" ht="10.5" customHeight="1">
      <c r="A430" s="218" t="s">
        <v>1830</v>
      </c>
      <c r="B430" s="219">
        <v>2.0</v>
      </c>
      <c r="C430" s="220"/>
      <c r="D430" s="221" t="s">
        <v>409</v>
      </c>
      <c r="E430" s="222">
        <v>10.0</v>
      </c>
      <c r="F430" s="221"/>
      <c r="G430" s="223">
        <v>97.0</v>
      </c>
      <c r="H430" s="220"/>
      <c r="I430" s="213"/>
      <c r="J430" s="213"/>
      <c r="K430" s="213"/>
    </row>
    <row r="431" ht="10.5" customHeight="1">
      <c r="A431" s="218" t="s">
        <v>1841</v>
      </c>
      <c r="B431" s="219">
        <v>2.0</v>
      </c>
      <c r="C431" s="220"/>
      <c r="D431" s="221" t="s">
        <v>409</v>
      </c>
      <c r="E431" s="222">
        <v>11.0</v>
      </c>
      <c r="F431" s="221"/>
      <c r="G431" s="223">
        <v>98.0</v>
      </c>
      <c r="H431" s="220"/>
      <c r="I431" s="213"/>
      <c r="J431" s="213"/>
      <c r="K431" s="213"/>
    </row>
    <row r="432" ht="10.5" customHeight="1">
      <c r="A432" s="218" t="s">
        <v>1032</v>
      </c>
      <c r="B432" s="219">
        <v>48.0</v>
      </c>
      <c r="C432" s="220"/>
      <c r="D432" s="221" t="s">
        <v>418</v>
      </c>
      <c r="E432" s="222"/>
      <c r="F432" s="221" t="s">
        <v>1033</v>
      </c>
      <c r="G432" s="223">
        <v>24.0</v>
      </c>
      <c r="H432" s="220"/>
      <c r="I432" s="213"/>
      <c r="J432" s="213"/>
      <c r="K432" s="213"/>
    </row>
    <row r="433" ht="10.5" customHeight="1">
      <c r="A433" s="218" t="s">
        <v>1259</v>
      </c>
      <c r="B433" s="219">
        <v>61.0</v>
      </c>
      <c r="C433" s="220"/>
      <c r="D433" s="221" t="s">
        <v>428</v>
      </c>
      <c r="E433" s="222"/>
      <c r="F433" s="221"/>
      <c r="G433" s="223">
        <v>47.0</v>
      </c>
      <c r="H433" s="220"/>
      <c r="I433" s="213"/>
      <c r="J433" s="213"/>
      <c r="K433" s="213"/>
    </row>
    <row r="434" ht="10.5" customHeight="1">
      <c r="A434" s="218" t="s">
        <v>667</v>
      </c>
      <c r="B434" s="219">
        <v>32.0</v>
      </c>
      <c r="C434" s="220"/>
      <c r="D434" s="221" t="s">
        <v>1281</v>
      </c>
      <c r="E434" s="222">
        <v>1.0</v>
      </c>
      <c r="F434" s="233"/>
      <c r="G434" s="223">
        <v>1.0</v>
      </c>
      <c r="H434" s="220"/>
      <c r="I434" s="213"/>
      <c r="J434" s="213"/>
      <c r="K434" s="213"/>
    </row>
    <row r="435" ht="10.5" customHeight="1">
      <c r="A435" s="218" t="s">
        <v>1280</v>
      </c>
      <c r="B435" s="219">
        <v>63.0</v>
      </c>
      <c r="C435" s="220"/>
      <c r="D435" s="221" t="s">
        <v>1281</v>
      </c>
      <c r="E435" s="222">
        <v>2.0</v>
      </c>
      <c r="F435" s="221"/>
      <c r="G435" s="223">
        <v>49.0</v>
      </c>
      <c r="H435" s="220"/>
      <c r="I435" s="213"/>
      <c r="J435" s="213"/>
      <c r="K435" s="213"/>
    </row>
    <row r="436" ht="10.5" customHeight="1">
      <c r="A436" s="218" t="s">
        <v>1315</v>
      </c>
      <c r="B436" s="219">
        <v>66.0</v>
      </c>
      <c r="C436" s="220"/>
      <c r="D436" s="221" t="s">
        <v>1281</v>
      </c>
      <c r="E436" s="222">
        <v>3.0</v>
      </c>
      <c r="F436" s="221" t="s">
        <v>1316</v>
      </c>
      <c r="G436" s="223">
        <v>53.0</v>
      </c>
      <c r="H436" s="220"/>
      <c r="I436" s="213"/>
      <c r="J436" s="213"/>
      <c r="K436" s="213"/>
    </row>
    <row r="437" ht="10.5" customHeight="1">
      <c r="A437" s="218" t="s">
        <v>1344</v>
      </c>
      <c r="B437" s="219">
        <v>69.0</v>
      </c>
      <c r="C437" s="220"/>
      <c r="D437" s="221" t="s">
        <v>1281</v>
      </c>
      <c r="E437" s="222">
        <v>4.0</v>
      </c>
      <c r="F437" s="221"/>
      <c r="G437" s="223">
        <v>56.0</v>
      </c>
      <c r="H437" s="220"/>
      <c r="I437" s="213"/>
      <c r="J437" s="213"/>
      <c r="K437" s="213"/>
    </row>
    <row r="438" ht="10.5" customHeight="1">
      <c r="A438" s="218" t="s">
        <v>1407</v>
      </c>
      <c r="B438" s="219">
        <v>75.0</v>
      </c>
      <c r="C438" s="220"/>
      <c r="D438" s="221" t="s">
        <v>1281</v>
      </c>
      <c r="E438" s="222">
        <v>5.0</v>
      </c>
      <c r="F438" s="221"/>
      <c r="G438" s="223">
        <v>62.0</v>
      </c>
      <c r="H438" s="220"/>
      <c r="I438" s="213"/>
      <c r="J438" s="213"/>
      <c r="K438" s="213"/>
    </row>
    <row r="439" ht="10.5" customHeight="1">
      <c r="A439" s="218" t="s">
        <v>699</v>
      </c>
      <c r="B439" s="219">
        <v>33.0</v>
      </c>
      <c r="C439" s="220"/>
      <c r="D439" s="221" t="s">
        <v>434</v>
      </c>
      <c r="E439" s="222"/>
      <c r="F439" s="221" t="s">
        <v>700</v>
      </c>
      <c r="G439" s="223">
        <v>2.0</v>
      </c>
      <c r="H439" s="220"/>
      <c r="I439" s="213"/>
      <c r="J439" s="213"/>
      <c r="K439" s="213"/>
    </row>
    <row r="440" ht="10.5" customHeight="1">
      <c r="A440" s="218"/>
      <c r="B440" s="219"/>
      <c r="C440" s="220"/>
      <c r="D440" s="221" t="s">
        <v>730</v>
      </c>
      <c r="E440" s="222"/>
      <c r="F440" s="221"/>
      <c r="G440" s="223">
        <v>4.0</v>
      </c>
      <c r="H440" s="220"/>
      <c r="I440" s="213"/>
      <c r="J440" s="213"/>
      <c r="K440" s="213"/>
    </row>
    <row r="441" ht="10.5" customHeight="1">
      <c r="A441" s="218" t="s">
        <v>1104</v>
      </c>
      <c r="B441" s="219">
        <v>51.0</v>
      </c>
      <c r="C441" s="220"/>
      <c r="D441" s="221" t="s">
        <v>1399</v>
      </c>
      <c r="E441" s="222">
        <v>1.0</v>
      </c>
      <c r="F441" s="221"/>
      <c r="G441" s="223">
        <v>30.0</v>
      </c>
      <c r="H441" s="220"/>
      <c r="I441" s="213"/>
      <c r="J441" s="213"/>
      <c r="K441" s="213"/>
    </row>
    <row r="442" ht="10.5" customHeight="1">
      <c r="A442" s="218" t="s">
        <v>1228</v>
      </c>
      <c r="B442" s="219">
        <v>59.0</v>
      </c>
      <c r="C442" s="220"/>
      <c r="D442" s="221" t="s">
        <v>1399</v>
      </c>
      <c r="E442" s="222">
        <v>2.0</v>
      </c>
      <c r="F442" s="221" t="s">
        <v>1229</v>
      </c>
      <c r="G442" s="223">
        <v>45.0</v>
      </c>
      <c r="H442" s="220"/>
      <c r="I442" s="213"/>
      <c r="J442" s="213"/>
      <c r="K442" s="213"/>
    </row>
    <row r="443" ht="10.5" customHeight="1">
      <c r="A443" s="218" t="s">
        <v>1398</v>
      </c>
      <c r="B443" s="219">
        <v>74.0</v>
      </c>
      <c r="C443" s="220"/>
      <c r="D443" s="221" t="s">
        <v>1399</v>
      </c>
      <c r="E443" s="222">
        <v>3.0</v>
      </c>
      <c r="F443" s="221"/>
      <c r="G443" s="223">
        <v>61.0</v>
      </c>
      <c r="H443" s="220"/>
      <c r="I443" s="213"/>
      <c r="J443" s="213"/>
      <c r="K443" s="213"/>
    </row>
    <row r="444" ht="10.5" customHeight="1">
      <c r="A444" s="218" t="s">
        <v>1461</v>
      </c>
      <c r="B444" s="219">
        <v>79.0</v>
      </c>
      <c r="C444" s="220"/>
      <c r="D444" s="221" t="s">
        <v>1399</v>
      </c>
      <c r="E444" s="222">
        <v>4.0</v>
      </c>
      <c r="F444" s="221"/>
      <c r="G444" s="223">
        <v>66.0</v>
      </c>
      <c r="H444" s="220"/>
      <c r="I444" s="213"/>
      <c r="J444" s="213"/>
      <c r="K444" s="213"/>
    </row>
    <row r="445" ht="10.5" customHeight="1">
      <c r="A445" s="218" t="s">
        <v>1537</v>
      </c>
      <c r="B445" s="219">
        <v>84.0</v>
      </c>
      <c r="C445" s="220"/>
      <c r="D445" s="221" t="s">
        <v>1399</v>
      </c>
      <c r="E445" s="222">
        <v>5.0</v>
      </c>
      <c r="F445" s="221"/>
      <c r="G445" s="223">
        <v>71.0</v>
      </c>
      <c r="H445" s="220"/>
      <c r="I445" s="213"/>
      <c r="J445" s="213"/>
      <c r="K445" s="213"/>
    </row>
    <row r="446" ht="10.5" customHeight="1">
      <c r="A446" s="218">
        <v>34133.0</v>
      </c>
      <c r="B446" s="219">
        <v>93.0</v>
      </c>
      <c r="C446" s="220"/>
      <c r="D446" s="221" t="s">
        <v>443</v>
      </c>
      <c r="E446" s="222"/>
      <c r="F446" s="221"/>
      <c r="G446" s="223">
        <v>82.0</v>
      </c>
      <c r="H446" s="220"/>
      <c r="I446" s="213"/>
      <c r="J446" s="213"/>
      <c r="K446" s="213"/>
    </row>
    <row r="447" ht="10.5" customHeight="1">
      <c r="A447" s="218" t="s">
        <v>1432</v>
      </c>
      <c r="B447" s="219">
        <v>77.0</v>
      </c>
      <c r="C447" s="220"/>
      <c r="D447" s="221" t="s">
        <v>1535</v>
      </c>
      <c r="E447" s="222">
        <v>1.0</v>
      </c>
      <c r="F447" s="221"/>
      <c r="G447" s="223">
        <v>64.0</v>
      </c>
      <c r="H447" s="220"/>
      <c r="I447" s="213"/>
      <c r="J447" s="213"/>
      <c r="K447" s="213"/>
    </row>
    <row r="448" ht="10.5" customHeight="1">
      <c r="A448" s="218" t="s">
        <v>1534</v>
      </c>
      <c r="B448" s="219">
        <v>84.0</v>
      </c>
      <c r="C448" s="220"/>
      <c r="D448" s="221" t="s">
        <v>1535</v>
      </c>
      <c r="E448" s="222">
        <v>2.0</v>
      </c>
      <c r="F448" s="221"/>
      <c r="G448" s="223">
        <v>71.0</v>
      </c>
      <c r="H448" s="220"/>
      <c r="I448" s="213"/>
      <c r="J448" s="213"/>
      <c r="K448" s="213"/>
    </row>
    <row r="449" ht="10.5" customHeight="1">
      <c r="A449" s="218" t="s">
        <v>659</v>
      </c>
      <c r="B449" s="219">
        <v>32.0</v>
      </c>
      <c r="C449" s="220"/>
      <c r="D449" s="221" t="s">
        <v>450</v>
      </c>
      <c r="E449" s="222">
        <v>1.0</v>
      </c>
      <c r="F449" s="221" t="s">
        <v>660</v>
      </c>
      <c r="G449" s="223">
        <v>1.0</v>
      </c>
      <c r="H449" s="220"/>
      <c r="I449" s="213"/>
      <c r="J449" s="213"/>
      <c r="K449" s="213"/>
    </row>
    <row r="450" ht="10.5" customHeight="1">
      <c r="A450" s="218" t="s">
        <v>1655</v>
      </c>
      <c r="B450" s="219">
        <v>91.0</v>
      </c>
      <c r="C450" s="220"/>
      <c r="D450" s="221" t="s">
        <v>450</v>
      </c>
      <c r="E450" s="222">
        <v>2.0</v>
      </c>
      <c r="F450" s="221"/>
      <c r="G450" s="223">
        <v>80.0</v>
      </c>
      <c r="H450" s="220"/>
      <c r="I450" s="213"/>
      <c r="J450" s="213"/>
      <c r="K450" s="213"/>
    </row>
    <row r="451" ht="10.5" customHeight="1">
      <c r="A451" s="218" t="s">
        <v>1471</v>
      </c>
      <c r="B451" s="219">
        <v>80.0</v>
      </c>
      <c r="C451" s="220"/>
      <c r="D451" s="221" t="s">
        <v>453</v>
      </c>
      <c r="E451" s="222"/>
      <c r="F451" s="233" t="s">
        <v>1472</v>
      </c>
      <c r="G451" s="223">
        <v>67.0</v>
      </c>
      <c r="H451" s="220"/>
      <c r="I451" s="213"/>
      <c r="J451" s="213"/>
      <c r="K451" s="213"/>
    </row>
    <row r="452" ht="10.5" customHeight="1">
      <c r="A452" s="218" t="s">
        <v>1699</v>
      </c>
      <c r="B452" s="219">
        <v>94.0</v>
      </c>
      <c r="C452" s="220"/>
      <c r="D452" s="221" t="s">
        <v>457</v>
      </c>
      <c r="E452" s="222">
        <v>1.0</v>
      </c>
      <c r="F452" s="221"/>
      <c r="G452" s="223">
        <v>84.0</v>
      </c>
      <c r="H452" s="220"/>
      <c r="I452" s="213"/>
      <c r="J452" s="213"/>
      <c r="K452" s="213"/>
    </row>
    <row r="453" ht="10.5" customHeight="1">
      <c r="A453" s="218" t="s">
        <v>1850</v>
      </c>
      <c r="B453" s="219">
        <v>3.0</v>
      </c>
      <c r="C453" s="220"/>
      <c r="D453" s="221" t="s">
        <v>458</v>
      </c>
      <c r="E453" s="222">
        <v>1.0</v>
      </c>
      <c r="F453" s="221"/>
      <c r="G453" s="223">
        <v>100.0</v>
      </c>
      <c r="H453" s="220"/>
      <c r="I453" s="213"/>
      <c r="J453" s="213"/>
      <c r="K453" s="213"/>
    </row>
    <row r="454" ht="10.5" customHeight="1">
      <c r="A454" s="218" t="s">
        <v>1857</v>
      </c>
      <c r="B454" s="219">
        <v>3.0</v>
      </c>
      <c r="C454" s="220"/>
      <c r="D454" s="221" t="s">
        <v>458</v>
      </c>
      <c r="E454" s="222">
        <v>2.0</v>
      </c>
      <c r="F454" s="221"/>
      <c r="G454" s="223">
        <v>101.0</v>
      </c>
      <c r="H454" s="220"/>
      <c r="I454" s="213"/>
      <c r="J454" s="213"/>
      <c r="K454" s="213"/>
    </row>
    <row r="455" ht="10.5" customHeight="1">
      <c r="A455" s="218" t="s">
        <v>3969</v>
      </c>
      <c r="B455" s="219">
        <v>99.0</v>
      </c>
      <c r="C455" s="220"/>
      <c r="D455" s="221" t="s">
        <v>3605</v>
      </c>
      <c r="E455" s="222">
        <v>1.0</v>
      </c>
      <c r="F455" s="221"/>
      <c r="G455" s="223">
        <v>91.0</v>
      </c>
      <c r="H455" s="220"/>
      <c r="I455" s="213"/>
      <c r="J455" s="213"/>
      <c r="K455" s="213"/>
    </row>
    <row r="456" ht="10.5" customHeight="1">
      <c r="A456" s="218" t="s">
        <v>1770</v>
      </c>
      <c r="B456" s="219">
        <v>99.0</v>
      </c>
      <c r="C456" s="220"/>
      <c r="D456" s="221" t="s">
        <v>3605</v>
      </c>
      <c r="E456" s="222">
        <v>2.0</v>
      </c>
      <c r="F456" s="221"/>
      <c r="G456" s="223">
        <v>92.0</v>
      </c>
      <c r="H456" s="220"/>
      <c r="I456" s="213"/>
      <c r="J456" s="213"/>
      <c r="K456" s="213"/>
    </row>
    <row r="457" ht="10.5" customHeight="1">
      <c r="A457" s="218" t="s">
        <v>3970</v>
      </c>
      <c r="B457" s="219">
        <v>42.0</v>
      </c>
      <c r="C457" s="220"/>
      <c r="D457" s="221" t="s">
        <v>467</v>
      </c>
      <c r="E457" s="222"/>
      <c r="F457" s="221"/>
      <c r="G457" s="223">
        <v>14.0</v>
      </c>
      <c r="H457" s="220"/>
      <c r="I457" s="213"/>
      <c r="J457" s="213"/>
      <c r="K457" s="213"/>
    </row>
    <row r="458" ht="10.5" customHeight="1">
      <c r="A458" s="218">
        <v>21193.0</v>
      </c>
      <c r="B458" s="219">
        <v>58.0</v>
      </c>
      <c r="C458" s="220"/>
      <c r="D458" s="221" t="s">
        <v>474</v>
      </c>
      <c r="E458" s="222"/>
      <c r="F458" s="221" t="s">
        <v>1037</v>
      </c>
      <c r="G458" s="223">
        <v>44.0</v>
      </c>
      <c r="H458" s="220"/>
      <c r="I458" s="213"/>
      <c r="J458" s="213"/>
      <c r="K458" s="213"/>
    </row>
    <row r="459" ht="10.5" customHeight="1">
      <c r="A459" s="218" t="s">
        <v>1237</v>
      </c>
      <c r="B459" s="219">
        <v>60.0</v>
      </c>
      <c r="C459" s="220"/>
      <c r="D459" s="221" t="s">
        <v>474</v>
      </c>
      <c r="E459" s="222"/>
      <c r="F459" s="221" t="s">
        <v>1173</v>
      </c>
      <c r="G459" s="223">
        <v>46.0</v>
      </c>
      <c r="H459" s="220"/>
      <c r="I459" s="213"/>
      <c r="J459" s="213"/>
      <c r="K459" s="213"/>
    </row>
    <row r="460" ht="10.5" customHeight="1">
      <c r="A460" s="218" t="s">
        <v>1240</v>
      </c>
      <c r="B460" s="219">
        <v>60.0</v>
      </c>
      <c r="C460" s="220"/>
      <c r="D460" s="221" t="s">
        <v>474</v>
      </c>
      <c r="E460" s="222"/>
      <c r="F460" s="221" t="s">
        <v>1241</v>
      </c>
      <c r="G460" s="223">
        <v>46.0</v>
      </c>
      <c r="H460" s="220"/>
      <c r="I460" s="213"/>
      <c r="J460" s="213"/>
      <c r="K460" s="213"/>
    </row>
    <row r="461" ht="10.5" customHeight="1">
      <c r="A461" s="218">
        <v>22300.0</v>
      </c>
      <c r="B461" s="219">
        <v>61.0</v>
      </c>
      <c r="C461" s="220"/>
      <c r="D461" s="221" t="s">
        <v>474</v>
      </c>
      <c r="E461" s="222"/>
      <c r="F461" s="221"/>
      <c r="G461" s="223">
        <v>47.0</v>
      </c>
      <c r="H461" s="220"/>
      <c r="I461" s="213"/>
      <c r="J461" s="213"/>
      <c r="K461" s="213"/>
    </row>
    <row r="462" ht="10.5" customHeight="1">
      <c r="A462" s="218">
        <v>22662.0</v>
      </c>
      <c r="B462" s="219">
        <v>62.0</v>
      </c>
      <c r="C462" s="220"/>
      <c r="D462" s="221" t="s">
        <v>474</v>
      </c>
      <c r="E462" s="222"/>
      <c r="F462" s="221"/>
      <c r="G462" s="223">
        <v>48.0</v>
      </c>
      <c r="H462" s="220"/>
      <c r="I462" s="213"/>
      <c r="J462" s="213"/>
      <c r="K462" s="213"/>
    </row>
    <row r="463" ht="10.5" customHeight="1">
      <c r="A463" s="218" t="s">
        <v>1646</v>
      </c>
      <c r="B463" s="219">
        <v>90.0</v>
      </c>
      <c r="C463" s="220"/>
      <c r="D463" s="221" t="s">
        <v>474</v>
      </c>
      <c r="E463" s="222"/>
      <c r="F463" s="221" t="s">
        <v>1647</v>
      </c>
      <c r="G463" s="223">
        <v>79.0</v>
      </c>
      <c r="H463" s="220"/>
      <c r="I463" s="213"/>
      <c r="J463" s="213"/>
      <c r="K463" s="213"/>
    </row>
    <row r="464" ht="10.5" customHeight="1">
      <c r="A464" s="218" t="s">
        <v>663</v>
      </c>
      <c r="B464" s="219">
        <v>32.0</v>
      </c>
      <c r="C464" s="220"/>
      <c r="D464" s="221" t="s">
        <v>477</v>
      </c>
      <c r="E464" s="222">
        <v>1.0</v>
      </c>
      <c r="F464" s="221"/>
      <c r="G464" s="223">
        <v>1.0</v>
      </c>
      <c r="H464" s="220"/>
      <c r="I464" s="213"/>
      <c r="J464" s="213"/>
      <c r="K464" s="213"/>
    </row>
    <row r="465" ht="10.5" customHeight="1">
      <c r="A465" s="218" t="s">
        <v>1282</v>
      </c>
      <c r="B465" s="219">
        <v>63.0</v>
      </c>
      <c r="C465" s="220"/>
      <c r="D465" s="221" t="s">
        <v>477</v>
      </c>
      <c r="E465" s="222">
        <v>2.0</v>
      </c>
      <c r="F465" s="221"/>
      <c r="G465" s="223">
        <v>49.0</v>
      </c>
      <c r="H465" s="220"/>
      <c r="I465" s="213"/>
      <c r="J465" s="213"/>
      <c r="K465" s="213"/>
    </row>
    <row r="466" ht="10.5" customHeight="1">
      <c r="A466" s="218" t="s">
        <v>1317</v>
      </c>
      <c r="B466" s="219">
        <v>66.0</v>
      </c>
      <c r="C466" s="220"/>
      <c r="D466" s="221" t="s">
        <v>477</v>
      </c>
      <c r="E466" s="222">
        <v>3.0</v>
      </c>
      <c r="F466" s="221"/>
      <c r="G466" s="223">
        <v>53.0</v>
      </c>
      <c r="H466" s="220"/>
      <c r="I466" s="213"/>
      <c r="J466" s="213"/>
      <c r="K466" s="213"/>
    </row>
    <row r="467" ht="10.5" customHeight="1">
      <c r="A467" s="218" t="s">
        <v>1345</v>
      </c>
      <c r="B467" s="219">
        <v>69.0</v>
      </c>
      <c r="C467" s="220"/>
      <c r="D467" s="221" t="s">
        <v>477</v>
      </c>
      <c r="E467" s="222">
        <v>4.0</v>
      </c>
      <c r="F467" s="221"/>
      <c r="G467" s="223">
        <v>56.0</v>
      </c>
      <c r="H467" s="220"/>
      <c r="I467" s="213"/>
      <c r="J467" s="213"/>
      <c r="K467" s="213"/>
    </row>
    <row r="468" ht="10.5" customHeight="1">
      <c r="A468" s="218">
        <v>35574.0</v>
      </c>
      <c r="B468" s="219">
        <v>97.0</v>
      </c>
      <c r="C468" s="220"/>
      <c r="D468" s="221" t="s">
        <v>480</v>
      </c>
      <c r="E468" s="222"/>
      <c r="F468" s="221"/>
      <c r="G468" s="223">
        <v>89.0</v>
      </c>
      <c r="H468" s="220"/>
      <c r="I468" s="213"/>
      <c r="J468" s="213"/>
      <c r="K468" s="213"/>
    </row>
    <row r="469" ht="10.5" customHeight="1">
      <c r="A469" s="218" t="s">
        <v>1289</v>
      </c>
      <c r="B469" s="219">
        <v>63.0</v>
      </c>
      <c r="C469" s="221"/>
      <c r="D469" s="221" t="s">
        <v>1290</v>
      </c>
      <c r="E469" s="221">
        <v>1.0</v>
      </c>
      <c r="F469" s="221" t="s">
        <v>1291</v>
      </c>
      <c r="G469" s="223">
        <v>50.0</v>
      </c>
      <c r="H469" s="220"/>
      <c r="I469" s="213"/>
      <c r="J469" s="213"/>
      <c r="K469" s="213"/>
    </row>
    <row r="470" ht="10.5" customHeight="1">
      <c r="A470" s="218" t="s">
        <v>1448</v>
      </c>
      <c r="B470" s="219">
        <v>79.0</v>
      </c>
      <c r="C470" s="220"/>
      <c r="D470" s="221" t="s">
        <v>1290</v>
      </c>
      <c r="E470" s="222">
        <v>2.0</v>
      </c>
      <c r="F470" s="221"/>
      <c r="G470" s="223">
        <v>66.0</v>
      </c>
      <c r="H470" s="220"/>
      <c r="I470" s="213"/>
      <c r="J470" s="213"/>
      <c r="K470" s="213"/>
    </row>
    <row r="471" ht="10.5" customHeight="1">
      <c r="A471" s="218" t="s">
        <v>1494</v>
      </c>
      <c r="B471" s="219">
        <v>82.0</v>
      </c>
      <c r="C471" s="220"/>
      <c r="D471" s="221" t="s">
        <v>1290</v>
      </c>
      <c r="E471" s="222">
        <v>3.0</v>
      </c>
      <c r="F471" s="230"/>
      <c r="G471" s="223">
        <v>69.0</v>
      </c>
      <c r="H471" s="220"/>
      <c r="I471" s="213"/>
      <c r="J471" s="213"/>
      <c r="K471" s="213"/>
    </row>
    <row r="472" ht="10.5" customHeight="1">
      <c r="A472" s="218" t="s">
        <v>1585</v>
      </c>
      <c r="B472" s="219">
        <v>87.0</v>
      </c>
      <c r="C472" s="220"/>
      <c r="D472" s="221" t="s">
        <v>1290</v>
      </c>
      <c r="E472" s="222">
        <v>4.0</v>
      </c>
      <c r="F472" s="221"/>
      <c r="G472" s="223">
        <v>75.0</v>
      </c>
      <c r="H472" s="220"/>
      <c r="I472" s="213"/>
      <c r="J472" s="213"/>
      <c r="K472" s="213"/>
    </row>
    <row r="473" ht="10.5" customHeight="1">
      <c r="A473" s="218" t="s">
        <v>1663</v>
      </c>
      <c r="B473" s="219">
        <v>92.0</v>
      </c>
      <c r="C473" s="220"/>
      <c r="D473" s="221" t="s">
        <v>1290</v>
      </c>
      <c r="E473" s="222">
        <v>5.0</v>
      </c>
      <c r="F473" s="221"/>
      <c r="G473" s="223">
        <v>81.0</v>
      </c>
      <c r="H473" s="220"/>
      <c r="I473" s="213"/>
      <c r="J473" s="213"/>
      <c r="K473" s="213"/>
    </row>
    <row r="474" ht="10.5" customHeight="1">
      <c r="A474" s="218" t="s">
        <v>1693</v>
      </c>
      <c r="B474" s="219">
        <v>93.0</v>
      </c>
      <c r="C474" s="220"/>
      <c r="D474" s="221" t="s">
        <v>1290</v>
      </c>
      <c r="E474" s="222">
        <v>6.0</v>
      </c>
      <c r="F474" s="221" t="s">
        <v>1694</v>
      </c>
      <c r="G474" s="223">
        <v>83.0</v>
      </c>
      <c r="H474" s="220"/>
      <c r="I474" s="213"/>
      <c r="J474" s="213"/>
      <c r="K474" s="213"/>
    </row>
    <row r="475" ht="10.5" customHeight="1">
      <c r="A475" s="218" t="s">
        <v>1731</v>
      </c>
      <c r="B475" s="219">
        <v>96.0</v>
      </c>
      <c r="C475" s="220"/>
      <c r="D475" s="221" t="s">
        <v>1290</v>
      </c>
      <c r="E475" s="222">
        <v>7.0</v>
      </c>
      <c r="F475" s="221" t="s">
        <v>1732</v>
      </c>
      <c r="G475" s="223">
        <v>88.0</v>
      </c>
      <c r="H475" s="220"/>
      <c r="I475" s="213"/>
      <c r="J475" s="213"/>
      <c r="K475" s="213"/>
    </row>
    <row r="476" ht="10.5" customHeight="1">
      <c r="A476" s="218" t="s">
        <v>1635</v>
      </c>
      <c r="B476" s="219">
        <v>90.0</v>
      </c>
      <c r="C476" s="220"/>
      <c r="D476" s="221" t="s">
        <v>1636</v>
      </c>
      <c r="E476" s="222"/>
      <c r="F476" s="221"/>
      <c r="G476" s="223">
        <v>78.0</v>
      </c>
      <c r="H476" s="220"/>
      <c r="I476" s="213"/>
      <c r="J476" s="213"/>
      <c r="K476" s="213"/>
    </row>
    <row r="477" ht="10.5" customHeight="1">
      <c r="A477" s="218" t="s">
        <v>1790</v>
      </c>
      <c r="B477" s="219">
        <v>0.0</v>
      </c>
      <c r="C477" s="220"/>
      <c r="D477" s="221" t="s">
        <v>498</v>
      </c>
      <c r="E477" s="222">
        <v>1.0</v>
      </c>
      <c r="F477" s="221" t="s">
        <v>1657</v>
      </c>
      <c r="G477" s="223">
        <v>93.0</v>
      </c>
      <c r="H477" s="220"/>
      <c r="I477" s="213"/>
      <c r="J477" s="213"/>
      <c r="K477" s="213"/>
    </row>
    <row r="478" ht="10.5" customHeight="1">
      <c r="A478" s="218" t="s">
        <v>1799</v>
      </c>
      <c r="B478" s="219">
        <v>0.0</v>
      </c>
      <c r="C478" s="220"/>
      <c r="D478" s="221" t="s">
        <v>498</v>
      </c>
      <c r="E478" s="222">
        <v>2.0</v>
      </c>
      <c r="F478" s="221" t="s">
        <v>1657</v>
      </c>
      <c r="G478" s="223">
        <v>94.0</v>
      </c>
      <c r="H478" s="220"/>
      <c r="I478" s="213"/>
      <c r="J478" s="213"/>
      <c r="K478" s="213"/>
    </row>
    <row r="479" ht="10.5" customHeight="1">
      <c r="A479" s="218" t="s">
        <v>1413</v>
      </c>
      <c r="B479" s="219">
        <v>76.0</v>
      </c>
      <c r="C479" s="220"/>
      <c r="D479" s="221" t="s">
        <v>501</v>
      </c>
      <c r="E479" s="222">
        <v>1.0</v>
      </c>
      <c r="F479" s="221" t="s">
        <v>742</v>
      </c>
      <c r="G479" s="223">
        <v>63.0</v>
      </c>
      <c r="H479" s="220"/>
      <c r="I479" s="213"/>
      <c r="J479" s="213"/>
      <c r="K479" s="213"/>
    </row>
    <row r="480" ht="10.5" customHeight="1">
      <c r="A480" s="218" t="s">
        <v>1421</v>
      </c>
      <c r="B480" s="219">
        <v>77.0</v>
      </c>
      <c r="C480" s="220"/>
      <c r="D480" s="221" t="s">
        <v>501</v>
      </c>
      <c r="E480" s="222">
        <v>2.0</v>
      </c>
      <c r="F480" s="230" t="s">
        <v>742</v>
      </c>
      <c r="G480" s="223">
        <v>64.0</v>
      </c>
      <c r="H480" s="220"/>
      <c r="I480" s="213"/>
      <c r="J480" s="213"/>
      <c r="K480" s="213"/>
    </row>
    <row r="481" ht="10.5" customHeight="1">
      <c r="A481" s="218" t="s">
        <v>1435</v>
      </c>
      <c r="B481" s="219">
        <v>78.0</v>
      </c>
      <c r="C481" s="220"/>
      <c r="D481" s="221" t="s">
        <v>501</v>
      </c>
      <c r="E481" s="222">
        <v>3.0</v>
      </c>
      <c r="F481" s="230" t="s">
        <v>742</v>
      </c>
      <c r="G481" s="223">
        <v>65.0</v>
      </c>
      <c r="H481" s="220"/>
      <c r="I481" s="213"/>
      <c r="J481" s="213"/>
      <c r="K481" s="213"/>
    </row>
    <row r="482" ht="10.5" customHeight="1">
      <c r="A482" s="218" t="s">
        <v>1513</v>
      </c>
      <c r="B482" s="219">
        <v>83.0</v>
      </c>
      <c r="C482" s="220"/>
      <c r="D482" s="221" t="s">
        <v>501</v>
      </c>
      <c r="E482" s="222">
        <v>4.0</v>
      </c>
      <c r="F482" s="230" t="s">
        <v>1511</v>
      </c>
      <c r="G482" s="223">
        <v>70.0</v>
      </c>
      <c r="H482" s="220"/>
      <c r="I482" s="213"/>
      <c r="J482" s="213"/>
      <c r="K482" s="213"/>
    </row>
    <row r="483" ht="10.5" customHeight="1">
      <c r="A483" s="218" t="s">
        <v>677</v>
      </c>
      <c r="B483" s="219">
        <v>32.0</v>
      </c>
      <c r="C483" s="220"/>
      <c r="D483" s="221" t="s">
        <v>678</v>
      </c>
      <c r="E483" s="222">
        <v>1.0</v>
      </c>
      <c r="F483" s="221"/>
      <c r="G483" s="223">
        <v>1.0</v>
      </c>
      <c r="H483" s="220"/>
      <c r="I483" s="213"/>
      <c r="J483" s="213"/>
      <c r="K483" s="213"/>
    </row>
    <row r="484" ht="10.5" customHeight="1">
      <c r="A484" s="218" t="s">
        <v>714</v>
      </c>
      <c r="B484" s="219">
        <v>33.0</v>
      </c>
      <c r="C484" s="220"/>
      <c r="D484" s="221" t="s">
        <v>678</v>
      </c>
      <c r="E484" s="222">
        <v>2.0</v>
      </c>
      <c r="F484" s="221"/>
      <c r="G484" s="223">
        <v>2.0</v>
      </c>
      <c r="H484" s="220"/>
      <c r="I484" s="213"/>
      <c r="J484" s="213"/>
      <c r="K484" s="213"/>
    </row>
    <row r="485" ht="10.5" customHeight="1">
      <c r="A485" s="218" t="s">
        <v>733</v>
      </c>
      <c r="B485" s="219">
        <v>34.0</v>
      </c>
      <c r="C485" s="220"/>
      <c r="D485" s="221" t="s">
        <v>678</v>
      </c>
      <c r="E485" s="222">
        <v>3.0</v>
      </c>
      <c r="F485" s="221"/>
      <c r="G485" s="223">
        <v>4.0</v>
      </c>
      <c r="H485" s="220"/>
      <c r="I485" s="213"/>
      <c r="J485" s="213"/>
      <c r="K485" s="213"/>
    </row>
    <row r="486" ht="10.5" customHeight="1">
      <c r="A486" s="218"/>
      <c r="B486" s="219"/>
      <c r="C486" s="220"/>
      <c r="D486" s="221" t="s">
        <v>678</v>
      </c>
      <c r="E486" s="222">
        <v>4.0</v>
      </c>
      <c r="F486" s="221" t="s">
        <v>3964</v>
      </c>
      <c r="G486" s="223">
        <v>5.0</v>
      </c>
      <c r="H486" s="220"/>
      <c r="I486" s="213"/>
      <c r="J486" s="213"/>
      <c r="K486" s="213"/>
    </row>
    <row r="487" ht="10.5" customHeight="1">
      <c r="A487" s="218" t="s">
        <v>754</v>
      </c>
      <c r="B487" s="219">
        <v>36.0</v>
      </c>
      <c r="C487" s="220"/>
      <c r="D487" s="221" t="s">
        <v>678</v>
      </c>
      <c r="E487" s="222">
        <v>5.0</v>
      </c>
      <c r="F487" s="221" t="s">
        <v>755</v>
      </c>
      <c r="G487" s="223">
        <v>6.0</v>
      </c>
      <c r="H487" s="220"/>
      <c r="I487" s="213"/>
      <c r="J487" s="213"/>
      <c r="K487" s="213"/>
    </row>
    <row r="488" ht="10.5" customHeight="1">
      <c r="A488" s="218"/>
      <c r="B488" s="219"/>
      <c r="C488" s="220"/>
      <c r="D488" s="221" t="s">
        <v>678</v>
      </c>
      <c r="E488" s="222">
        <v>6.0</v>
      </c>
      <c r="F488" s="221" t="s">
        <v>3964</v>
      </c>
      <c r="G488" s="223">
        <v>6.0</v>
      </c>
      <c r="H488" s="220"/>
      <c r="I488" s="213"/>
      <c r="J488" s="213"/>
      <c r="K488" s="213"/>
    </row>
    <row r="489" ht="10.5" customHeight="1">
      <c r="A489" s="218" t="s">
        <v>771</v>
      </c>
      <c r="B489" s="219">
        <v>37.0</v>
      </c>
      <c r="C489" s="220"/>
      <c r="D489" s="221" t="s">
        <v>678</v>
      </c>
      <c r="E489" s="222">
        <v>6.0</v>
      </c>
      <c r="F489" s="221"/>
      <c r="G489" s="223">
        <v>7.0</v>
      </c>
      <c r="H489" s="220"/>
      <c r="I489" s="213"/>
      <c r="J489" s="213"/>
      <c r="K489" s="213"/>
    </row>
    <row r="490" ht="10.5" customHeight="1">
      <c r="A490" s="218" t="s">
        <v>791</v>
      </c>
      <c r="B490" s="219">
        <v>38.0</v>
      </c>
      <c r="C490" s="220"/>
      <c r="D490" s="221" t="s">
        <v>678</v>
      </c>
      <c r="E490" s="222">
        <v>7.0</v>
      </c>
      <c r="F490" s="221"/>
      <c r="G490" s="223">
        <v>8.0</v>
      </c>
      <c r="H490" s="220"/>
      <c r="I490" s="213"/>
      <c r="J490" s="213"/>
      <c r="K490" s="213"/>
    </row>
    <row r="491" ht="10.5" customHeight="1">
      <c r="A491" s="218" t="s">
        <v>799</v>
      </c>
      <c r="B491" s="219">
        <v>39.0</v>
      </c>
      <c r="C491" s="220"/>
      <c r="D491" s="221" t="s">
        <v>678</v>
      </c>
      <c r="E491" s="222">
        <v>8.0</v>
      </c>
      <c r="F491" s="221"/>
      <c r="G491" s="223">
        <v>10.0</v>
      </c>
      <c r="H491" s="220"/>
      <c r="I491" s="213"/>
      <c r="J491" s="213"/>
      <c r="K491" s="213"/>
    </row>
    <row r="492" ht="10.5" customHeight="1">
      <c r="A492" s="218" t="s">
        <v>3971</v>
      </c>
      <c r="B492" s="219">
        <v>40.0</v>
      </c>
      <c r="C492" s="220"/>
      <c r="D492" s="221" t="s">
        <v>678</v>
      </c>
      <c r="E492" s="222">
        <v>9.0</v>
      </c>
      <c r="F492" s="221" t="s">
        <v>3972</v>
      </c>
      <c r="G492" s="223">
        <v>12.0</v>
      </c>
      <c r="H492" s="220"/>
      <c r="I492" s="213"/>
      <c r="J492" s="213"/>
      <c r="K492" s="213"/>
    </row>
    <row r="493" ht="10.5" customHeight="1">
      <c r="A493" s="218" t="s">
        <v>856</v>
      </c>
      <c r="B493" s="219">
        <v>41.0</v>
      </c>
      <c r="C493" s="220"/>
      <c r="D493" s="221" t="s">
        <v>678</v>
      </c>
      <c r="E493" s="222">
        <v>10.0</v>
      </c>
      <c r="F493" s="221"/>
      <c r="G493" s="223">
        <v>13.0</v>
      </c>
      <c r="H493" s="220"/>
      <c r="I493" s="213"/>
      <c r="J493" s="213"/>
      <c r="K493" s="213"/>
    </row>
    <row r="494" ht="10.5" customHeight="1">
      <c r="A494" s="224" t="s">
        <v>965</v>
      </c>
      <c r="B494" s="225">
        <v>46.0</v>
      </c>
      <c r="C494" s="226"/>
      <c r="D494" s="221" t="s">
        <v>678</v>
      </c>
      <c r="E494" s="222">
        <v>11.0</v>
      </c>
      <c r="F494" s="227"/>
      <c r="G494" s="223">
        <v>21.0</v>
      </c>
      <c r="H494" s="220"/>
      <c r="I494" s="213"/>
      <c r="J494" s="213"/>
      <c r="K494" s="213"/>
    </row>
    <row r="495" ht="10.5" customHeight="1">
      <c r="A495" s="218" t="s">
        <v>989</v>
      </c>
      <c r="B495" s="219">
        <v>47.0</v>
      </c>
      <c r="C495" s="220"/>
      <c r="D495" s="221" t="s">
        <v>678</v>
      </c>
      <c r="E495" s="222">
        <v>12.0</v>
      </c>
      <c r="F495" s="221"/>
      <c r="G495" s="223">
        <v>23.0</v>
      </c>
      <c r="H495" s="220"/>
      <c r="I495" s="213"/>
      <c r="J495" s="213"/>
      <c r="K495" s="213"/>
    </row>
    <row r="496" ht="10.5" customHeight="1">
      <c r="A496" s="218" t="s">
        <v>997</v>
      </c>
      <c r="B496" s="219">
        <v>47.0</v>
      </c>
      <c r="C496" s="220"/>
      <c r="D496" s="221" t="s">
        <v>678</v>
      </c>
      <c r="E496" s="222">
        <v>13.0</v>
      </c>
      <c r="F496" s="221"/>
      <c r="G496" s="223">
        <v>23.0</v>
      </c>
      <c r="H496" s="220"/>
      <c r="I496" s="213"/>
      <c r="J496" s="213"/>
      <c r="K496" s="213"/>
    </row>
    <row r="497" ht="10.5" customHeight="1">
      <c r="A497" s="218" t="s">
        <v>1018</v>
      </c>
      <c r="B497" s="219">
        <v>48.0</v>
      </c>
      <c r="C497" s="220"/>
      <c r="D497" s="221" t="s">
        <v>678</v>
      </c>
      <c r="E497" s="222">
        <v>14.0</v>
      </c>
      <c r="F497" s="221"/>
      <c r="G497" s="223">
        <v>24.0</v>
      </c>
      <c r="H497" s="220"/>
      <c r="I497" s="213"/>
      <c r="J497" s="213"/>
      <c r="K497" s="213"/>
    </row>
    <row r="498" ht="10.5" customHeight="1">
      <c r="A498" s="218" t="s">
        <v>1043</v>
      </c>
      <c r="B498" s="219">
        <v>48.0</v>
      </c>
      <c r="C498" s="220"/>
      <c r="D498" s="221" t="s">
        <v>678</v>
      </c>
      <c r="E498" s="222">
        <v>15.0</v>
      </c>
      <c r="F498" s="221"/>
      <c r="G498" s="223">
        <v>24.0</v>
      </c>
      <c r="H498" s="220"/>
      <c r="I498" s="213"/>
      <c r="J498" s="213"/>
      <c r="K498" s="213"/>
    </row>
    <row r="499" ht="10.5" customHeight="1">
      <c r="A499" s="218" t="s">
        <v>1074</v>
      </c>
      <c r="B499" s="219">
        <v>49.0</v>
      </c>
      <c r="C499" s="220"/>
      <c r="D499" s="221" t="s">
        <v>678</v>
      </c>
      <c r="E499" s="222">
        <v>16.0</v>
      </c>
      <c r="F499" s="221"/>
      <c r="G499" s="223">
        <v>26.0</v>
      </c>
      <c r="H499" s="220"/>
      <c r="I499" s="213"/>
      <c r="J499" s="213"/>
      <c r="K499" s="213"/>
    </row>
    <row r="500" ht="10.5" customHeight="1">
      <c r="A500" s="218" t="s">
        <v>1095</v>
      </c>
      <c r="B500" s="219">
        <v>50.0</v>
      </c>
      <c r="C500" s="220"/>
      <c r="D500" s="221" t="s">
        <v>678</v>
      </c>
      <c r="E500" s="222">
        <v>17.0</v>
      </c>
      <c r="F500" s="221"/>
      <c r="G500" s="223">
        <v>28.0</v>
      </c>
      <c r="H500" s="220"/>
      <c r="I500" s="213"/>
      <c r="J500" s="213"/>
      <c r="K500" s="213"/>
    </row>
    <row r="501" ht="10.5" customHeight="1">
      <c r="A501" s="218" t="s">
        <v>1115</v>
      </c>
      <c r="B501" s="219">
        <v>51.0</v>
      </c>
      <c r="C501" s="220"/>
      <c r="D501" s="221" t="s">
        <v>678</v>
      </c>
      <c r="E501" s="222">
        <v>18.0</v>
      </c>
      <c r="F501" s="221"/>
      <c r="G501" s="223">
        <v>30.0</v>
      </c>
      <c r="H501" s="220"/>
      <c r="I501" s="213"/>
      <c r="J501" s="213"/>
      <c r="K501" s="213"/>
    </row>
    <row r="502" ht="10.5" customHeight="1">
      <c r="A502" s="218" t="s">
        <v>1129</v>
      </c>
      <c r="B502" s="219">
        <v>52.0</v>
      </c>
      <c r="C502" s="220"/>
      <c r="D502" s="221" t="s">
        <v>678</v>
      </c>
      <c r="E502" s="222">
        <v>19.0</v>
      </c>
      <c r="F502" s="221"/>
      <c r="G502" s="223">
        <v>32.0</v>
      </c>
      <c r="H502" s="220"/>
      <c r="I502" s="213"/>
      <c r="J502" s="213"/>
      <c r="K502" s="213"/>
    </row>
    <row r="503" ht="10.5" customHeight="1">
      <c r="A503" s="218" t="s">
        <v>1151</v>
      </c>
      <c r="B503" s="219">
        <v>53.0</v>
      </c>
      <c r="C503" s="220"/>
      <c r="D503" s="221" t="s">
        <v>678</v>
      </c>
      <c r="E503" s="222">
        <v>20.0</v>
      </c>
      <c r="F503" s="221"/>
      <c r="G503" s="223">
        <v>35.0</v>
      </c>
      <c r="H503" s="220"/>
      <c r="I503" s="213"/>
      <c r="J503" s="213"/>
      <c r="K503" s="213"/>
    </row>
    <row r="504" ht="10.5" customHeight="1">
      <c r="A504" s="218" t="s">
        <v>1164</v>
      </c>
      <c r="B504" s="219">
        <v>54.0</v>
      </c>
      <c r="C504" s="220"/>
      <c r="D504" s="221" t="s">
        <v>678</v>
      </c>
      <c r="E504" s="222">
        <v>21.0</v>
      </c>
      <c r="F504" s="221"/>
      <c r="G504" s="223">
        <v>37.0</v>
      </c>
      <c r="H504" s="220"/>
      <c r="I504" s="213"/>
      <c r="J504" s="213"/>
      <c r="K504" s="213"/>
    </row>
    <row r="505" ht="10.5" customHeight="1">
      <c r="A505" s="218" t="s">
        <v>1179</v>
      </c>
      <c r="B505" s="219">
        <v>55.0</v>
      </c>
      <c r="C505" s="220"/>
      <c r="D505" s="221" t="s">
        <v>678</v>
      </c>
      <c r="E505" s="222">
        <v>22.0</v>
      </c>
      <c r="F505" s="221"/>
      <c r="G505" s="223">
        <v>39.0</v>
      </c>
      <c r="H505" s="220"/>
      <c r="I505" s="213"/>
      <c r="J505" s="213"/>
      <c r="K505" s="213"/>
    </row>
    <row r="506" ht="10.5" customHeight="1">
      <c r="A506" s="218" t="s">
        <v>1191</v>
      </c>
      <c r="B506" s="219">
        <v>56.0</v>
      </c>
      <c r="C506" s="220"/>
      <c r="D506" s="221" t="s">
        <v>678</v>
      </c>
      <c r="E506" s="222">
        <v>23.0</v>
      </c>
      <c r="F506" s="221"/>
      <c r="G506" s="223">
        <v>41.0</v>
      </c>
      <c r="H506" s="220"/>
      <c r="I506" s="213"/>
      <c r="J506" s="213"/>
      <c r="K506" s="213"/>
    </row>
    <row r="507" ht="10.5" customHeight="1">
      <c r="A507" s="218" t="s">
        <v>1204</v>
      </c>
      <c r="B507" s="219">
        <v>57.0</v>
      </c>
      <c r="C507" s="220"/>
      <c r="D507" s="221" t="s">
        <v>678</v>
      </c>
      <c r="E507" s="222">
        <v>24.0</v>
      </c>
      <c r="F507" s="221"/>
      <c r="G507" s="223">
        <v>42.0</v>
      </c>
      <c r="H507" s="220"/>
      <c r="I507" s="213"/>
      <c r="J507" s="213"/>
      <c r="K507" s="213"/>
    </row>
    <row r="508" ht="10.5" customHeight="1">
      <c r="A508" s="218" t="s">
        <v>1222</v>
      </c>
      <c r="B508" s="219">
        <v>58.0</v>
      </c>
      <c r="C508" s="220"/>
      <c r="D508" s="221" t="s">
        <v>678</v>
      </c>
      <c r="E508" s="222">
        <v>25.0</v>
      </c>
      <c r="F508" s="221"/>
      <c r="G508" s="223">
        <v>44.0</v>
      </c>
      <c r="H508" s="220"/>
      <c r="I508" s="213"/>
      <c r="J508" s="213"/>
      <c r="K508" s="213"/>
    </row>
    <row r="509" ht="10.5" customHeight="1">
      <c r="A509" s="218" t="s">
        <v>1232</v>
      </c>
      <c r="B509" s="219">
        <v>59.0</v>
      </c>
      <c r="C509" s="220"/>
      <c r="D509" s="221" t="s">
        <v>678</v>
      </c>
      <c r="E509" s="222">
        <v>26.0</v>
      </c>
      <c r="F509" s="221"/>
      <c r="G509" s="223">
        <v>45.0</v>
      </c>
      <c r="H509" s="220"/>
      <c r="I509" s="213"/>
      <c r="J509" s="213"/>
      <c r="K509" s="213"/>
    </row>
    <row r="510" ht="10.5" customHeight="1">
      <c r="A510" s="218" t="s">
        <v>1246</v>
      </c>
      <c r="B510" s="219">
        <v>60.0</v>
      </c>
      <c r="C510" s="220"/>
      <c r="D510" s="221" t="s">
        <v>678</v>
      </c>
      <c r="E510" s="222">
        <v>27.0</v>
      </c>
      <c r="F510" s="221"/>
      <c r="G510" s="223">
        <v>46.0</v>
      </c>
      <c r="H510" s="220"/>
      <c r="I510" s="213"/>
      <c r="J510" s="213"/>
      <c r="K510" s="213"/>
    </row>
    <row r="511" ht="10.5" customHeight="1">
      <c r="A511" s="218" t="s">
        <v>1257</v>
      </c>
      <c r="B511" s="219">
        <v>61.0</v>
      </c>
      <c r="C511" s="220"/>
      <c r="D511" s="221" t="s">
        <v>678</v>
      </c>
      <c r="E511" s="222">
        <v>28.0</v>
      </c>
      <c r="F511" s="221"/>
      <c r="G511" s="223">
        <v>47.0</v>
      </c>
      <c r="H511" s="220"/>
      <c r="I511" s="213"/>
      <c r="J511" s="213"/>
      <c r="K511" s="213"/>
    </row>
    <row r="512" ht="10.5" customHeight="1">
      <c r="A512" s="218" t="s">
        <v>1273</v>
      </c>
      <c r="B512" s="219">
        <v>62.0</v>
      </c>
      <c r="C512" s="220"/>
      <c r="D512" s="221" t="s">
        <v>678</v>
      </c>
      <c r="E512" s="222">
        <v>29.0</v>
      </c>
      <c r="F512" s="221"/>
      <c r="G512" s="223">
        <v>48.0</v>
      </c>
      <c r="H512" s="220"/>
      <c r="I512" s="213"/>
      <c r="J512" s="213"/>
      <c r="K512" s="213"/>
    </row>
    <row r="513" ht="10.5" customHeight="1">
      <c r="A513" s="218" t="s">
        <v>1286</v>
      </c>
      <c r="B513" s="219">
        <v>63.0</v>
      </c>
      <c r="C513" s="220"/>
      <c r="D513" s="221" t="s">
        <v>678</v>
      </c>
      <c r="E513" s="222">
        <v>30.0</v>
      </c>
      <c r="F513" s="221"/>
      <c r="G513" s="223">
        <v>49.0</v>
      </c>
      <c r="H513" s="220"/>
      <c r="I513" s="213"/>
      <c r="J513" s="213"/>
      <c r="K513" s="213"/>
    </row>
    <row r="514" ht="10.5" customHeight="1">
      <c r="A514" s="218" t="s">
        <v>1302</v>
      </c>
      <c r="B514" s="219">
        <v>64.0</v>
      </c>
      <c r="C514" s="220"/>
      <c r="D514" s="221" t="s">
        <v>678</v>
      </c>
      <c r="E514" s="222">
        <v>31.0</v>
      </c>
      <c r="F514" s="221"/>
      <c r="G514" s="223">
        <v>51.0</v>
      </c>
      <c r="H514" s="220"/>
      <c r="I514" s="213"/>
      <c r="J514" s="213"/>
      <c r="K514" s="213"/>
    </row>
    <row r="515" ht="10.5" customHeight="1">
      <c r="A515" s="218" t="s">
        <v>1321</v>
      </c>
      <c r="B515" s="219">
        <v>66.0</v>
      </c>
      <c r="C515" s="220"/>
      <c r="D515" s="221" t="s">
        <v>678</v>
      </c>
      <c r="E515" s="222">
        <v>32.0</v>
      </c>
      <c r="F515" s="221"/>
      <c r="G515" s="223">
        <v>53.0</v>
      </c>
      <c r="H515" s="220"/>
      <c r="I515" s="213"/>
      <c r="J515" s="213"/>
      <c r="K515" s="213"/>
    </row>
    <row r="516" ht="10.5" customHeight="1">
      <c r="A516" s="218" t="s">
        <v>1330</v>
      </c>
      <c r="B516" s="219">
        <v>67.0</v>
      </c>
      <c r="C516" s="220"/>
      <c r="D516" s="221" t="s">
        <v>678</v>
      </c>
      <c r="E516" s="222">
        <v>33.0</v>
      </c>
      <c r="F516" s="221"/>
      <c r="G516" s="223">
        <v>54.0</v>
      </c>
      <c r="H516" s="220"/>
      <c r="I516" s="213"/>
      <c r="J516" s="213"/>
      <c r="K516" s="213"/>
    </row>
    <row r="517" ht="10.5" customHeight="1">
      <c r="A517" s="218" t="s">
        <v>1338</v>
      </c>
      <c r="B517" s="219">
        <v>68.0</v>
      </c>
      <c r="C517" s="220"/>
      <c r="D517" s="221" t="s">
        <v>678</v>
      </c>
      <c r="E517" s="222">
        <v>34.0</v>
      </c>
      <c r="F517" s="221"/>
      <c r="G517" s="223">
        <v>55.0</v>
      </c>
      <c r="H517" s="220"/>
      <c r="I517" s="213"/>
      <c r="J517" s="213"/>
      <c r="K517" s="213"/>
    </row>
    <row r="518" ht="10.5" customHeight="1">
      <c r="A518" s="218" t="s">
        <v>1349</v>
      </c>
      <c r="B518" s="219">
        <v>69.0</v>
      </c>
      <c r="C518" s="220"/>
      <c r="D518" s="221" t="s">
        <v>678</v>
      </c>
      <c r="E518" s="222">
        <v>35.0</v>
      </c>
      <c r="F518" s="221"/>
      <c r="G518" s="223">
        <v>56.0</v>
      </c>
      <c r="H518" s="220"/>
      <c r="I518" s="213"/>
      <c r="J518" s="213"/>
      <c r="K518" s="213"/>
    </row>
    <row r="519" ht="10.5" customHeight="1">
      <c r="A519" s="218" t="s">
        <v>1362</v>
      </c>
      <c r="B519" s="219">
        <v>71.0</v>
      </c>
      <c r="C519" s="220"/>
      <c r="D519" s="221" t="s">
        <v>678</v>
      </c>
      <c r="E519" s="222">
        <v>36.0</v>
      </c>
      <c r="F519" s="221"/>
      <c r="G519" s="223">
        <v>58.0</v>
      </c>
      <c r="H519" s="220"/>
      <c r="I519" s="213"/>
      <c r="J519" s="213"/>
      <c r="K519" s="213"/>
    </row>
    <row r="520" ht="10.5" customHeight="1">
      <c r="A520" s="218" t="s">
        <v>1381</v>
      </c>
      <c r="B520" s="219">
        <v>72.0</v>
      </c>
      <c r="C520" s="220"/>
      <c r="D520" s="221" t="s">
        <v>678</v>
      </c>
      <c r="E520" s="222">
        <v>37.0</v>
      </c>
      <c r="F520" s="221"/>
      <c r="G520" s="223">
        <v>59.0</v>
      </c>
      <c r="H520" s="220"/>
      <c r="I520" s="213"/>
      <c r="J520" s="213"/>
      <c r="K520" s="213"/>
    </row>
    <row r="521" ht="10.5" customHeight="1">
      <c r="A521" s="218" t="s">
        <v>1383</v>
      </c>
      <c r="B521" s="219">
        <v>73.0</v>
      </c>
      <c r="C521" s="220"/>
      <c r="D521" s="221" t="s">
        <v>678</v>
      </c>
      <c r="E521" s="222">
        <v>38.0</v>
      </c>
      <c r="F521" s="221"/>
      <c r="G521" s="223">
        <v>60.0</v>
      </c>
      <c r="H521" s="220"/>
      <c r="I521" s="213"/>
      <c r="J521" s="213"/>
      <c r="K521" s="213"/>
    </row>
    <row r="522" ht="10.5" customHeight="1">
      <c r="A522" s="218" t="s">
        <v>1392</v>
      </c>
      <c r="B522" s="219">
        <v>74.0</v>
      </c>
      <c r="C522" s="220"/>
      <c r="D522" s="221" t="s">
        <v>678</v>
      </c>
      <c r="E522" s="222">
        <v>39.0</v>
      </c>
      <c r="F522" s="221"/>
      <c r="G522" s="223">
        <v>61.0</v>
      </c>
      <c r="H522" s="220"/>
      <c r="I522" s="213"/>
      <c r="J522" s="213"/>
      <c r="K522" s="213"/>
    </row>
    <row r="523" ht="10.5" customHeight="1">
      <c r="A523" s="218" t="s">
        <v>1411</v>
      </c>
      <c r="B523" s="219">
        <v>75.0</v>
      </c>
      <c r="C523" s="220"/>
      <c r="D523" s="221" t="s">
        <v>678</v>
      </c>
      <c r="E523" s="222">
        <v>40.0</v>
      </c>
      <c r="F523" s="221"/>
      <c r="G523" s="223">
        <v>62.0</v>
      </c>
      <c r="H523" s="220"/>
      <c r="I523" s="213"/>
      <c r="J523" s="213"/>
      <c r="K523" s="213"/>
    </row>
    <row r="524" ht="10.5" customHeight="1">
      <c r="A524" s="218" t="s">
        <v>1419</v>
      </c>
      <c r="B524" s="219">
        <v>76.0</v>
      </c>
      <c r="C524" s="220"/>
      <c r="D524" s="221" t="s">
        <v>678</v>
      </c>
      <c r="E524" s="222">
        <v>41.0</v>
      </c>
      <c r="F524" s="221"/>
      <c r="G524" s="223">
        <v>63.0</v>
      </c>
      <c r="H524" s="220"/>
      <c r="I524" s="213"/>
      <c r="J524" s="213"/>
      <c r="K524" s="213"/>
    </row>
    <row r="525" ht="10.5" customHeight="1">
      <c r="A525" s="218" t="s">
        <v>1433</v>
      </c>
      <c r="B525" s="219">
        <v>77.0</v>
      </c>
      <c r="C525" s="220"/>
      <c r="D525" s="221" t="s">
        <v>678</v>
      </c>
      <c r="E525" s="222">
        <v>42.0</v>
      </c>
      <c r="F525" s="221"/>
      <c r="G525" s="223">
        <v>64.0</v>
      </c>
      <c r="H525" s="220"/>
      <c r="I525" s="213"/>
      <c r="J525" s="213"/>
      <c r="K525" s="213"/>
    </row>
    <row r="526" ht="10.5" customHeight="1">
      <c r="A526" s="218" t="s">
        <v>1443</v>
      </c>
      <c r="B526" s="219">
        <v>78.0</v>
      </c>
      <c r="C526" s="220"/>
      <c r="D526" s="221" t="s">
        <v>678</v>
      </c>
      <c r="E526" s="222">
        <v>43.0</v>
      </c>
      <c r="F526" s="221"/>
      <c r="G526" s="223">
        <v>65.0</v>
      </c>
      <c r="H526" s="220"/>
      <c r="I526" s="213"/>
      <c r="J526" s="213"/>
      <c r="K526" s="213"/>
    </row>
    <row r="527" ht="10.5" customHeight="1">
      <c r="A527" s="218" t="s">
        <v>1449</v>
      </c>
      <c r="B527" s="219">
        <v>79.0</v>
      </c>
      <c r="C527" s="220"/>
      <c r="D527" s="221" t="s">
        <v>678</v>
      </c>
      <c r="E527" s="222">
        <v>44.0</v>
      </c>
      <c r="F527" s="221"/>
      <c r="G527" s="223">
        <v>66.0</v>
      </c>
      <c r="H527" s="220"/>
      <c r="I527" s="213"/>
      <c r="J527" s="213"/>
      <c r="K527" s="213"/>
    </row>
    <row r="528" ht="10.5" customHeight="1">
      <c r="A528" s="218" t="s">
        <v>1463</v>
      </c>
      <c r="B528" s="219">
        <v>80.0</v>
      </c>
      <c r="C528" s="220"/>
      <c r="D528" s="221" t="s">
        <v>678</v>
      </c>
      <c r="E528" s="222">
        <v>45.0</v>
      </c>
      <c r="F528" s="221"/>
      <c r="G528" s="223">
        <v>67.0</v>
      </c>
      <c r="H528" s="220"/>
      <c r="I528" s="213"/>
      <c r="J528" s="213"/>
      <c r="K528" s="213"/>
    </row>
    <row r="529" ht="10.5" customHeight="1">
      <c r="A529" s="218">
        <v>29304.0</v>
      </c>
      <c r="B529" s="219">
        <v>80.0</v>
      </c>
      <c r="C529" s="220"/>
      <c r="D529" s="221" t="s">
        <v>678</v>
      </c>
      <c r="E529" s="222">
        <v>46.0</v>
      </c>
      <c r="F529" s="221" t="s">
        <v>1476</v>
      </c>
      <c r="G529" s="223">
        <v>67.0</v>
      </c>
      <c r="H529" s="220"/>
      <c r="I529" s="213"/>
      <c r="J529" s="213"/>
      <c r="K529" s="213"/>
    </row>
    <row r="530" ht="10.5" customHeight="1">
      <c r="A530" s="218" t="s">
        <v>1505</v>
      </c>
      <c r="B530" s="219">
        <v>82.0</v>
      </c>
      <c r="C530" s="220"/>
      <c r="D530" s="221" t="s">
        <v>678</v>
      </c>
      <c r="E530" s="222">
        <v>47.0</v>
      </c>
      <c r="F530" s="221" t="s">
        <v>1506</v>
      </c>
      <c r="G530" s="223">
        <v>69.0</v>
      </c>
      <c r="H530" s="220"/>
      <c r="I530" s="213"/>
      <c r="J530" s="213"/>
      <c r="K530" s="213"/>
    </row>
    <row r="531" ht="10.5" customHeight="1">
      <c r="A531" s="218" t="s">
        <v>1514</v>
      </c>
      <c r="B531" s="219">
        <v>83.0</v>
      </c>
      <c r="C531" s="220"/>
      <c r="D531" s="221" t="s">
        <v>678</v>
      </c>
      <c r="E531" s="222">
        <v>48.0</v>
      </c>
      <c r="F531" s="221"/>
      <c r="G531" s="223">
        <v>70.0</v>
      </c>
      <c r="H531" s="220"/>
      <c r="I531" s="213"/>
      <c r="J531" s="213"/>
      <c r="K531" s="213"/>
    </row>
    <row r="532" ht="10.5" customHeight="1">
      <c r="A532" s="218" t="s">
        <v>1572</v>
      </c>
      <c r="B532" s="219">
        <v>86.0</v>
      </c>
      <c r="C532" s="220"/>
      <c r="D532" s="221" t="s">
        <v>678</v>
      </c>
      <c r="E532" s="222">
        <v>49.0</v>
      </c>
      <c r="F532" s="234" t="s">
        <v>1573</v>
      </c>
      <c r="G532" s="223">
        <v>73.0</v>
      </c>
      <c r="H532" s="220"/>
      <c r="I532" s="213"/>
      <c r="J532" s="213"/>
      <c r="K532" s="213"/>
    </row>
    <row r="533" ht="10.5" customHeight="1">
      <c r="A533" s="218" t="s">
        <v>1616</v>
      </c>
      <c r="B533" s="219">
        <v>88.0</v>
      </c>
      <c r="C533" s="220"/>
      <c r="D533" s="221" t="s">
        <v>678</v>
      </c>
      <c r="E533" s="222">
        <v>50.0</v>
      </c>
      <c r="F533" s="221"/>
      <c r="G533" s="223">
        <v>76.0</v>
      </c>
      <c r="H533" s="220"/>
      <c r="I533" s="213"/>
      <c r="J533" s="213"/>
      <c r="K533" s="213"/>
    </row>
    <row r="534" ht="10.5" customHeight="1">
      <c r="A534" s="218" t="s">
        <v>1661</v>
      </c>
      <c r="B534" s="219">
        <v>91.0</v>
      </c>
      <c r="C534" s="220"/>
      <c r="D534" s="221" t="s">
        <v>678</v>
      </c>
      <c r="E534" s="222">
        <v>51.0</v>
      </c>
      <c r="F534" s="221"/>
      <c r="G534" s="223">
        <v>80.0</v>
      </c>
      <c r="H534" s="220"/>
      <c r="I534" s="213"/>
      <c r="J534" s="213"/>
      <c r="K534" s="213"/>
    </row>
    <row r="535" ht="10.5" customHeight="1">
      <c r="A535" s="218" t="s">
        <v>1711</v>
      </c>
      <c r="B535" s="219">
        <v>95.0</v>
      </c>
      <c r="C535" s="220"/>
      <c r="D535" s="221" t="s">
        <v>678</v>
      </c>
      <c r="E535" s="222">
        <v>52.0</v>
      </c>
      <c r="F535" s="221"/>
      <c r="G535" s="223">
        <v>86.0</v>
      </c>
      <c r="H535" s="220"/>
      <c r="I535" s="213"/>
      <c r="J535" s="213"/>
      <c r="K535" s="213"/>
    </row>
    <row r="536" ht="10.5" customHeight="1">
      <c r="A536" s="218" t="s">
        <v>1720</v>
      </c>
      <c r="B536" s="219">
        <v>96.0</v>
      </c>
      <c r="C536" s="220"/>
      <c r="D536" s="221" t="s">
        <v>678</v>
      </c>
      <c r="E536" s="222">
        <v>53.0</v>
      </c>
      <c r="F536" s="221"/>
      <c r="G536" s="223">
        <v>87.0</v>
      </c>
      <c r="H536" s="220"/>
      <c r="I536" s="213"/>
      <c r="J536" s="213"/>
      <c r="K536" s="213"/>
    </row>
    <row r="537" ht="10.5" customHeight="1">
      <c r="A537" s="218" t="s">
        <v>1762</v>
      </c>
      <c r="B537" s="219">
        <v>99.0</v>
      </c>
      <c r="C537" s="220"/>
      <c r="D537" s="221" t="s">
        <v>678</v>
      </c>
      <c r="E537" s="222">
        <v>54.0</v>
      </c>
      <c r="F537" s="221"/>
      <c r="G537" s="223">
        <v>91.0</v>
      </c>
      <c r="H537" s="220"/>
      <c r="I537" s="213"/>
      <c r="J537" s="213"/>
      <c r="K537" s="213"/>
    </row>
    <row r="538" ht="10.5" customHeight="1">
      <c r="A538" s="218" t="s">
        <v>3698</v>
      </c>
      <c r="B538" s="219">
        <v>3.0</v>
      </c>
      <c r="C538" s="220"/>
      <c r="D538" s="221" t="s">
        <v>678</v>
      </c>
      <c r="E538" s="222">
        <v>55.0</v>
      </c>
      <c r="F538" s="221"/>
      <c r="G538" s="223">
        <v>101.0</v>
      </c>
      <c r="H538" s="220"/>
      <c r="I538" s="213"/>
      <c r="J538" s="213"/>
      <c r="K538" s="213"/>
    </row>
    <row r="539" ht="10.5" customHeight="1">
      <c r="A539" s="218" t="s">
        <v>905</v>
      </c>
      <c r="B539" s="219">
        <v>42.0</v>
      </c>
      <c r="C539" s="220"/>
      <c r="D539" s="221" t="s">
        <v>507</v>
      </c>
      <c r="E539" s="222"/>
      <c r="F539" s="221"/>
      <c r="G539" s="223">
        <v>14.0</v>
      </c>
      <c r="H539" s="220"/>
      <c r="I539" s="213"/>
      <c r="J539" s="213"/>
      <c r="K539" s="213"/>
    </row>
    <row r="540" ht="10.5" customHeight="1">
      <c r="A540" s="218" t="s">
        <v>895</v>
      </c>
      <c r="B540" s="219">
        <v>42.0</v>
      </c>
      <c r="C540" s="220"/>
      <c r="D540" s="221" t="s">
        <v>507</v>
      </c>
      <c r="E540" s="222"/>
      <c r="F540" s="221"/>
      <c r="G540" s="223">
        <v>14.0</v>
      </c>
      <c r="H540" s="220"/>
      <c r="I540" s="213"/>
      <c r="J540" s="213"/>
      <c r="K540" s="213"/>
    </row>
    <row r="541" ht="10.5" customHeight="1">
      <c r="A541" s="218" t="s">
        <v>888</v>
      </c>
      <c r="B541" s="219">
        <v>42.0</v>
      </c>
      <c r="C541" s="220"/>
      <c r="D541" s="221" t="s">
        <v>507</v>
      </c>
      <c r="E541" s="222"/>
      <c r="F541" s="221"/>
      <c r="G541" s="223">
        <v>14.0</v>
      </c>
      <c r="H541" s="220"/>
      <c r="I541" s="213"/>
      <c r="J541" s="213"/>
      <c r="K541" s="213"/>
    </row>
    <row r="542" ht="10.5" customHeight="1">
      <c r="A542" s="218"/>
      <c r="B542" s="219"/>
      <c r="C542" s="220"/>
      <c r="D542" s="221" t="s">
        <v>507</v>
      </c>
      <c r="E542" s="222"/>
      <c r="F542" s="221" t="s">
        <v>959</v>
      </c>
      <c r="G542" s="223">
        <v>20.0</v>
      </c>
      <c r="H542" s="220"/>
      <c r="I542" s="213"/>
      <c r="J542" s="213"/>
      <c r="K542" s="213"/>
    </row>
    <row r="543" ht="10.5" customHeight="1">
      <c r="A543" s="218" t="s">
        <v>1492</v>
      </c>
      <c r="B543" s="219">
        <v>82.0</v>
      </c>
      <c r="C543" s="220"/>
      <c r="D543" s="221" t="s">
        <v>507</v>
      </c>
      <c r="E543" s="222"/>
      <c r="F543" s="228" t="s">
        <v>1493</v>
      </c>
      <c r="G543" s="223">
        <v>69.0</v>
      </c>
      <c r="H543" s="220"/>
      <c r="I543" s="213"/>
      <c r="J543" s="213"/>
      <c r="K543" s="213"/>
    </row>
    <row r="544" ht="10.5" customHeight="1">
      <c r="A544" s="218"/>
      <c r="B544" s="219"/>
      <c r="C544" s="220"/>
      <c r="D544" s="221" t="s">
        <v>507</v>
      </c>
      <c r="E544" s="222"/>
      <c r="F544" s="221" t="s">
        <v>1774</v>
      </c>
      <c r="G544" s="223">
        <v>99.0</v>
      </c>
      <c r="H544" s="220"/>
      <c r="I544" s="213"/>
      <c r="J544" s="213"/>
      <c r="K544" s="213"/>
    </row>
    <row r="545" ht="10.5" customHeight="1">
      <c r="A545" s="218">
        <v>15078.0</v>
      </c>
      <c r="B545" s="219">
        <v>41.0</v>
      </c>
      <c r="C545" s="220"/>
      <c r="D545" s="221" t="s">
        <v>689</v>
      </c>
      <c r="E545" s="222"/>
      <c r="F545" s="236" t="s">
        <v>869</v>
      </c>
      <c r="G545" s="223">
        <v>13.0</v>
      </c>
      <c r="H545" s="220"/>
      <c r="I545" s="213"/>
      <c r="J545" s="213"/>
      <c r="K545" s="213"/>
    </row>
    <row r="546" ht="10.5" customHeight="1">
      <c r="A546" s="218">
        <v>15833.0</v>
      </c>
      <c r="B546" s="219">
        <v>43.0</v>
      </c>
      <c r="C546" s="220"/>
      <c r="D546" s="221" t="s">
        <v>689</v>
      </c>
      <c r="E546" s="222"/>
      <c r="F546" s="221" t="s">
        <v>3973</v>
      </c>
      <c r="G546" s="223">
        <v>16.0</v>
      </c>
      <c r="H546" s="220"/>
      <c r="I546" s="213"/>
      <c r="J546" s="213"/>
      <c r="K546" s="213"/>
    </row>
    <row r="547" ht="10.5" customHeight="1">
      <c r="A547" s="218" t="s">
        <v>1187</v>
      </c>
      <c r="B547" s="219">
        <v>56.0</v>
      </c>
      <c r="C547" s="220"/>
      <c r="D547" s="221" t="s">
        <v>689</v>
      </c>
      <c r="E547" s="222"/>
      <c r="F547" s="221" t="s">
        <v>1188</v>
      </c>
      <c r="G547" s="223">
        <v>41.0</v>
      </c>
      <c r="H547" s="220"/>
      <c r="I547" s="213"/>
      <c r="J547" s="213"/>
      <c r="K547" s="213"/>
    </row>
    <row r="548" ht="10.5" customHeight="1">
      <c r="A548" s="231">
        <v>20880.0</v>
      </c>
      <c r="B548" s="219">
        <v>57.0</v>
      </c>
      <c r="C548" s="220"/>
      <c r="D548" s="221" t="s">
        <v>689</v>
      </c>
      <c r="E548" s="222"/>
      <c r="F548" s="221" t="s">
        <v>1210</v>
      </c>
      <c r="G548" s="223">
        <v>43.0</v>
      </c>
      <c r="H548" s="220"/>
      <c r="I548" s="213"/>
      <c r="J548" s="213"/>
      <c r="K548" s="213"/>
    </row>
    <row r="549" ht="10.5" customHeight="1">
      <c r="A549" s="218" t="s">
        <v>1227</v>
      </c>
      <c r="B549" s="219">
        <v>59.0</v>
      </c>
      <c r="C549" s="220"/>
      <c r="D549" s="221" t="s">
        <v>689</v>
      </c>
      <c r="E549" s="222"/>
      <c r="F549" s="221" t="s">
        <v>1047</v>
      </c>
      <c r="G549" s="223">
        <v>45.0</v>
      </c>
      <c r="H549" s="220"/>
      <c r="I549" s="213"/>
      <c r="J549" s="213"/>
      <c r="K549" s="213"/>
    </row>
    <row r="550" ht="10.5" customHeight="1">
      <c r="A550" s="218"/>
      <c r="B550" s="219"/>
      <c r="C550" s="220"/>
      <c r="D550" s="221" t="s">
        <v>689</v>
      </c>
      <c r="E550" s="222"/>
      <c r="F550" s="239" t="s">
        <v>872</v>
      </c>
      <c r="G550" s="223"/>
      <c r="H550" s="220"/>
      <c r="I550" s="213"/>
      <c r="J550" s="213"/>
      <c r="K550" s="213"/>
    </row>
    <row r="551" ht="10.5" customHeight="1">
      <c r="A551" s="218">
        <v>21745.0</v>
      </c>
      <c r="B551" s="219">
        <v>59.0</v>
      </c>
      <c r="C551" s="220"/>
      <c r="D551" s="221" t="s">
        <v>516</v>
      </c>
      <c r="E551" s="222"/>
      <c r="F551" s="221"/>
      <c r="G551" s="223">
        <v>45.0</v>
      </c>
      <c r="H551" s="220"/>
      <c r="I551" s="213"/>
      <c r="J551" s="213"/>
      <c r="K551" s="213"/>
    </row>
    <row r="552" ht="10.5" customHeight="1">
      <c r="A552" s="218" t="s">
        <v>1226</v>
      </c>
      <c r="B552" s="219">
        <v>59.0</v>
      </c>
      <c r="C552" s="220"/>
      <c r="D552" s="221" t="s">
        <v>516</v>
      </c>
      <c r="E552" s="222"/>
      <c r="F552" s="221"/>
      <c r="G552" s="223">
        <v>45.0</v>
      </c>
      <c r="H552" s="220"/>
      <c r="I552" s="213"/>
      <c r="J552" s="213"/>
      <c r="K552" s="213"/>
    </row>
    <row r="553" ht="10.5" customHeight="1">
      <c r="A553" s="218" t="s">
        <v>1127</v>
      </c>
      <c r="B553" s="219">
        <v>52.0</v>
      </c>
      <c r="C553" s="220"/>
      <c r="D553" s="221" t="s">
        <v>531</v>
      </c>
      <c r="E553" s="222">
        <v>1.0</v>
      </c>
      <c r="F553" s="221"/>
      <c r="G553" s="223">
        <v>32.0</v>
      </c>
      <c r="H553" s="220"/>
      <c r="I553" s="213"/>
      <c r="J553" s="213"/>
      <c r="K553" s="213"/>
    </row>
    <row r="554" ht="10.5" customHeight="1">
      <c r="A554" s="218" t="s">
        <v>1601</v>
      </c>
      <c r="B554" s="219">
        <v>88.0</v>
      </c>
      <c r="C554" s="220"/>
      <c r="D554" s="221" t="s">
        <v>1602</v>
      </c>
      <c r="E554" s="222">
        <v>2.0</v>
      </c>
      <c r="F554" s="221" t="s">
        <v>1603</v>
      </c>
      <c r="G554" s="223">
        <v>76.0</v>
      </c>
      <c r="H554" s="220"/>
      <c r="I554" s="213"/>
      <c r="J554" s="213"/>
      <c r="K554" s="213"/>
    </row>
    <row r="555" ht="10.5" customHeight="1">
      <c r="A555" s="218" t="s">
        <v>3974</v>
      </c>
      <c r="B555" s="219">
        <v>40.0</v>
      </c>
      <c r="C555" s="220"/>
      <c r="D555" s="221" t="s">
        <v>534</v>
      </c>
      <c r="E555" s="222"/>
      <c r="F555" s="221"/>
      <c r="G555" s="223">
        <v>12.0</v>
      </c>
      <c r="H555" s="220"/>
      <c r="I555" s="213"/>
      <c r="J555" s="213"/>
      <c r="K555" s="213"/>
    </row>
    <row r="556" ht="10.5" customHeight="1">
      <c r="A556" s="218" t="s">
        <v>906</v>
      </c>
      <c r="B556" s="219">
        <v>42.0</v>
      </c>
      <c r="C556" s="220"/>
      <c r="D556" s="221" t="s">
        <v>536</v>
      </c>
      <c r="E556" s="222"/>
      <c r="F556" s="221"/>
      <c r="G556" s="223">
        <v>14.0</v>
      </c>
      <c r="H556" s="220"/>
      <c r="I556" s="213"/>
      <c r="J556" s="213"/>
      <c r="K556" s="213"/>
    </row>
    <row r="557" ht="10.5" customHeight="1">
      <c r="A557" s="218" t="s">
        <v>680</v>
      </c>
      <c r="B557" s="219">
        <v>32.0</v>
      </c>
      <c r="C557" s="220"/>
      <c r="D557" s="221" t="s">
        <v>538</v>
      </c>
      <c r="E557" s="222">
        <v>1.0</v>
      </c>
      <c r="F557" s="221"/>
      <c r="G557" s="223">
        <v>1.0</v>
      </c>
      <c r="H557" s="220"/>
      <c r="I557" s="213"/>
      <c r="J557" s="213"/>
      <c r="K557" s="213"/>
    </row>
    <row r="558" ht="10.5" customHeight="1">
      <c r="A558" s="218" t="s">
        <v>718</v>
      </c>
      <c r="B558" s="219">
        <v>33.0</v>
      </c>
      <c r="C558" s="220"/>
      <c r="D558" s="221" t="s">
        <v>538</v>
      </c>
      <c r="E558" s="222">
        <v>2.0</v>
      </c>
      <c r="F558" s="221"/>
      <c r="G558" s="223">
        <v>2.0</v>
      </c>
      <c r="H558" s="220"/>
      <c r="I558" s="213"/>
      <c r="J558" s="213"/>
      <c r="K558" s="213"/>
    </row>
    <row r="559" ht="10.5" customHeight="1">
      <c r="A559" s="218"/>
      <c r="B559" s="219"/>
      <c r="C559" s="220"/>
      <c r="D559" s="221" t="s">
        <v>538</v>
      </c>
      <c r="E559" s="222">
        <v>3.0</v>
      </c>
      <c r="F559" s="221"/>
      <c r="G559" s="223">
        <v>5.0</v>
      </c>
      <c r="H559" s="220"/>
      <c r="I559" s="213"/>
      <c r="J559" s="213"/>
      <c r="K559" s="213"/>
    </row>
    <row r="560" ht="10.5" customHeight="1">
      <c r="A560" s="218" t="s">
        <v>757</v>
      </c>
      <c r="B560" s="219">
        <v>36.0</v>
      </c>
      <c r="C560" s="220"/>
      <c r="D560" s="221" t="s">
        <v>538</v>
      </c>
      <c r="E560" s="222">
        <v>4.0</v>
      </c>
      <c r="F560" s="221"/>
      <c r="G560" s="223">
        <v>6.0</v>
      </c>
      <c r="H560" s="220"/>
      <c r="I560" s="213"/>
      <c r="J560" s="213"/>
      <c r="K560" s="213"/>
    </row>
    <row r="561" ht="10.5" customHeight="1">
      <c r="A561" s="218" t="s">
        <v>775</v>
      </c>
      <c r="B561" s="219">
        <v>37.0</v>
      </c>
      <c r="C561" s="220"/>
      <c r="D561" s="221" t="s">
        <v>538</v>
      </c>
      <c r="E561" s="222">
        <v>5.0</v>
      </c>
      <c r="F561" s="221" t="s">
        <v>3968</v>
      </c>
      <c r="G561" s="223">
        <v>7.0</v>
      </c>
      <c r="H561" s="220"/>
      <c r="I561" s="213"/>
      <c r="J561" s="213"/>
      <c r="K561" s="213"/>
    </row>
    <row r="562" ht="10.5" customHeight="1">
      <c r="A562" s="218" t="s">
        <v>793</v>
      </c>
      <c r="B562" s="219">
        <v>38.0</v>
      </c>
      <c r="C562" s="220"/>
      <c r="D562" s="221" t="s">
        <v>538</v>
      </c>
      <c r="E562" s="222">
        <v>6.0</v>
      </c>
      <c r="F562" s="221"/>
      <c r="G562" s="223">
        <v>8.0</v>
      </c>
      <c r="H562" s="220"/>
      <c r="I562" s="213"/>
      <c r="J562" s="213"/>
      <c r="K562" s="213"/>
    </row>
    <row r="563" ht="10.5" customHeight="1">
      <c r="A563" s="218" t="s">
        <v>815</v>
      </c>
      <c r="B563" s="219">
        <v>39.0</v>
      </c>
      <c r="C563" s="220"/>
      <c r="D563" s="221" t="s">
        <v>538</v>
      </c>
      <c r="E563" s="222">
        <v>7.0</v>
      </c>
      <c r="F563" s="221"/>
      <c r="G563" s="223">
        <v>10.0</v>
      </c>
      <c r="H563" s="220"/>
      <c r="I563" s="213"/>
      <c r="J563" s="213"/>
      <c r="K563" s="213"/>
    </row>
    <row r="564" ht="10.5" customHeight="1">
      <c r="A564" s="218" t="s">
        <v>3975</v>
      </c>
      <c r="B564" s="219">
        <v>40.0</v>
      </c>
      <c r="C564" s="220"/>
      <c r="D564" s="221" t="s">
        <v>538</v>
      </c>
      <c r="E564" s="222">
        <v>8.0</v>
      </c>
      <c r="F564" s="221"/>
      <c r="G564" s="223">
        <v>12.0</v>
      </c>
      <c r="H564" s="220"/>
      <c r="I564" s="213"/>
      <c r="J564" s="213"/>
      <c r="K564" s="213"/>
    </row>
    <row r="565" ht="10.5" customHeight="1">
      <c r="A565" s="218" t="s">
        <v>866</v>
      </c>
      <c r="B565" s="219">
        <v>41.0</v>
      </c>
      <c r="C565" s="220"/>
      <c r="D565" s="221" t="s">
        <v>538</v>
      </c>
      <c r="E565" s="222">
        <v>9.0</v>
      </c>
      <c r="F565" s="221"/>
      <c r="G565" s="223">
        <v>13.0</v>
      </c>
      <c r="H565" s="220"/>
      <c r="I565" s="213"/>
      <c r="J565" s="213"/>
      <c r="K565" s="213"/>
    </row>
    <row r="566" ht="10.5" customHeight="1">
      <c r="A566" s="224" t="s">
        <v>975</v>
      </c>
      <c r="B566" s="225">
        <v>46.0</v>
      </c>
      <c r="C566" s="226"/>
      <c r="D566" s="221" t="s">
        <v>538</v>
      </c>
      <c r="E566" s="222">
        <v>10.0</v>
      </c>
      <c r="F566" s="221"/>
      <c r="G566" s="223">
        <v>21.0</v>
      </c>
      <c r="H566" s="220"/>
      <c r="I566" s="213"/>
      <c r="J566" s="213"/>
      <c r="K566" s="213"/>
    </row>
    <row r="567" ht="10.5" customHeight="1">
      <c r="A567" s="218" t="s">
        <v>1000</v>
      </c>
      <c r="B567" s="219">
        <v>47.0</v>
      </c>
      <c r="C567" s="220"/>
      <c r="D567" s="221" t="s">
        <v>538</v>
      </c>
      <c r="E567" s="222">
        <v>11.0</v>
      </c>
      <c r="F567" s="221"/>
      <c r="G567" s="223">
        <v>23.0</v>
      </c>
      <c r="H567" s="220"/>
      <c r="I567" s="213"/>
      <c r="J567" s="213"/>
      <c r="K567" s="213"/>
    </row>
    <row r="568" ht="10.5" customHeight="1">
      <c r="A568" s="218" t="s">
        <v>1045</v>
      </c>
      <c r="B568" s="219">
        <v>48.0</v>
      </c>
      <c r="C568" s="220"/>
      <c r="D568" s="221" t="s">
        <v>538</v>
      </c>
      <c r="E568" s="222">
        <v>12.0</v>
      </c>
      <c r="F568" s="221"/>
      <c r="G568" s="223">
        <v>24.0</v>
      </c>
      <c r="H568" s="220"/>
      <c r="I568" s="213"/>
      <c r="J568" s="213"/>
      <c r="K568" s="213"/>
    </row>
    <row r="569" ht="10.5" customHeight="1">
      <c r="A569" s="218" t="s">
        <v>1076</v>
      </c>
      <c r="B569" s="219">
        <v>49.0</v>
      </c>
      <c r="C569" s="220"/>
      <c r="D569" s="221" t="s">
        <v>538</v>
      </c>
      <c r="E569" s="222">
        <v>13.0</v>
      </c>
      <c r="F569" s="221"/>
      <c r="G569" s="223">
        <v>26.0</v>
      </c>
      <c r="H569" s="220"/>
      <c r="I569" s="213"/>
      <c r="J569" s="213"/>
      <c r="K569" s="213"/>
    </row>
    <row r="570" ht="10.5" customHeight="1">
      <c r="A570" s="218" t="s">
        <v>1097</v>
      </c>
      <c r="B570" s="219">
        <v>50.0</v>
      </c>
      <c r="C570" s="220"/>
      <c r="D570" s="221" t="s">
        <v>538</v>
      </c>
      <c r="E570" s="222">
        <v>14.0</v>
      </c>
      <c r="F570" s="221"/>
      <c r="G570" s="223">
        <v>28.0</v>
      </c>
      <c r="H570" s="220"/>
      <c r="I570" s="213"/>
      <c r="J570" s="213"/>
      <c r="K570" s="213"/>
    </row>
    <row r="571" ht="10.5" customHeight="1">
      <c r="A571" s="218" t="s">
        <v>1117</v>
      </c>
      <c r="B571" s="219">
        <v>51.0</v>
      </c>
      <c r="C571" s="220"/>
      <c r="D571" s="221" t="s">
        <v>538</v>
      </c>
      <c r="E571" s="222">
        <v>15.0</v>
      </c>
      <c r="F571" s="221"/>
      <c r="G571" s="223">
        <v>30.0</v>
      </c>
      <c r="H571" s="220"/>
      <c r="I571" s="213"/>
      <c r="J571" s="213"/>
      <c r="K571" s="213"/>
    </row>
    <row r="572" ht="10.5" customHeight="1">
      <c r="A572" s="218" t="s">
        <v>1131</v>
      </c>
      <c r="B572" s="219">
        <v>52.0</v>
      </c>
      <c r="C572" s="220"/>
      <c r="D572" s="221" t="s">
        <v>538</v>
      </c>
      <c r="E572" s="222">
        <v>16.0</v>
      </c>
      <c r="F572" s="221"/>
      <c r="G572" s="223">
        <v>32.0</v>
      </c>
      <c r="H572" s="220"/>
      <c r="I572" s="213"/>
      <c r="J572" s="213"/>
      <c r="K572" s="213"/>
    </row>
    <row r="573" ht="10.5" customHeight="1">
      <c r="A573" s="218" t="s">
        <v>1153</v>
      </c>
      <c r="B573" s="219">
        <v>53.0</v>
      </c>
      <c r="C573" s="220"/>
      <c r="D573" s="221" t="s">
        <v>538</v>
      </c>
      <c r="E573" s="222">
        <v>17.0</v>
      </c>
      <c r="F573" s="221"/>
      <c r="G573" s="223">
        <v>35.0</v>
      </c>
      <c r="H573" s="220"/>
      <c r="I573" s="213"/>
      <c r="J573" s="213"/>
      <c r="K573" s="213"/>
    </row>
    <row r="574" ht="10.5" customHeight="1">
      <c r="A574" s="218" t="s">
        <v>1166</v>
      </c>
      <c r="B574" s="219">
        <v>54.0</v>
      </c>
      <c r="C574" s="220"/>
      <c r="D574" s="221" t="s">
        <v>538</v>
      </c>
      <c r="E574" s="222">
        <v>18.0</v>
      </c>
      <c r="F574" s="221"/>
      <c r="G574" s="223">
        <v>37.0</v>
      </c>
      <c r="H574" s="220"/>
      <c r="I574" s="213"/>
      <c r="J574" s="213"/>
      <c r="K574" s="213"/>
    </row>
    <row r="575" ht="10.5" customHeight="1">
      <c r="A575" s="218" t="s">
        <v>1181</v>
      </c>
      <c r="B575" s="219">
        <v>55.0</v>
      </c>
      <c r="C575" s="220"/>
      <c r="D575" s="221" t="s">
        <v>538</v>
      </c>
      <c r="E575" s="222">
        <v>19.0</v>
      </c>
      <c r="F575" s="221"/>
      <c r="G575" s="223">
        <v>39.0</v>
      </c>
      <c r="H575" s="220"/>
      <c r="I575" s="213"/>
      <c r="J575" s="213"/>
      <c r="K575" s="213"/>
    </row>
    <row r="576" ht="10.5" customHeight="1">
      <c r="A576" s="218" t="s">
        <v>1193</v>
      </c>
      <c r="B576" s="219">
        <v>56.0</v>
      </c>
      <c r="C576" s="220"/>
      <c r="D576" s="221" t="s">
        <v>538</v>
      </c>
      <c r="E576" s="222">
        <v>20.0</v>
      </c>
      <c r="F576" s="221"/>
      <c r="G576" s="223">
        <v>41.0</v>
      </c>
      <c r="H576" s="220"/>
      <c r="I576" s="213"/>
      <c r="J576" s="213"/>
      <c r="K576" s="213"/>
    </row>
    <row r="577" ht="10.5" customHeight="1">
      <c r="A577" s="218" t="s">
        <v>1206</v>
      </c>
      <c r="B577" s="219">
        <v>57.0</v>
      </c>
      <c r="C577" s="220"/>
      <c r="D577" s="221" t="s">
        <v>538</v>
      </c>
      <c r="E577" s="222">
        <v>21.0</v>
      </c>
      <c r="F577" s="221" t="s">
        <v>1207</v>
      </c>
      <c r="G577" s="223">
        <v>42.0</v>
      </c>
      <c r="H577" s="220"/>
      <c r="I577" s="213"/>
      <c r="J577" s="213"/>
      <c r="K577" s="213"/>
    </row>
    <row r="578" ht="10.5" customHeight="1">
      <c r="A578" s="218" t="s">
        <v>1224</v>
      </c>
      <c r="B578" s="219">
        <v>58.0</v>
      </c>
      <c r="C578" s="220"/>
      <c r="D578" s="221" t="s">
        <v>538</v>
      </c>
      <c r="E578" s="222">
        <v>22.0</v>
      </c>
      <c r="F578" s="221"/>
      <c r="G578" s="223">
        <v>44.0</v>
      </c>
      <c r="H578" s="220"/>
      <c r="I578" s="213"/>
      <c r="J578" s="213"/>
      <c r="K578" s="213"/>
    </row>
    <row r="579" ht="10.5" customHeight="1">
      <c r="A579" s="218" t="s">
        <v>1234</v>
      </c>
      <c r="B579" s="219">
        <v>59.0</v>
      </c>
      <c r="C579" s="220"/>
      <c r="D579" s="221" t="s">
        <v>538</v>
      </c>
      <c r="E579" s="222">
        <v>23.0</v>
      </c>
      <c r="F579" s="221"/>
      <c r="G579" s="223">
        <v>45.0</v>
      </c>
      <c r="H579" s="220"/>
      <c r="I579" s="213"/>
      <c r="J579" s="213"/>
      <c r="K579" s="213"/>
    </row>
    <row r="580" ht="10.5" customHeight="1">
      <c r="A580" s="218" t="s">
        <v>1574</v>
      </c>
      <c r="B580" s="219">
        <v>86.0</v>
      </c>
      <c r="C580" s="220"/>
      <c r="D580" s="221" t="s">
        <v>538</v>
      </c>
      <c r="E580" s="222">
        <v>24.0</v>
      </c>
      <c r="F580" s="221"/>
      <c r="G580" s="223">
        <v>73.0</v>
      </c>
      <c r="H580" s="220"/>
      <c r="I580" s="213"/>
      <c r="J580" s="213"/>
      <c r="K580" s="213"/>
    </row>
    <row r="581" ht="10.5" customHeight="1">
      <c r="A581" s="218">
        <v>35606.0</v>
      </c>
      <c r="B581" s="219">
        <v>97.0</v>
      </c>
      <c r="C581" s="220"/>
      <c r="D581" s="221" t="s">
        <v>538</v>
      </c>
      <c r="E581" s="222">
        <v>25.0</v>
      </c>
      <c r="F581" s="221"/>
      <c r="G581" s="223">
        <v>89.0</v>
      </c>
      <c r="H581" s="220"/>
      <c r="I581" s="213"/>
      <c r="J581" s="213"/>
      <c r="K581" s="213"/>
    </row>
    <row r="582" ht="10.5" customHeight="1">
      <c r="A582" s="218"/>
      <c r="B582" s="219"/>
      <c r="C582" s="220"/>
      <c r="D582" s="221" t="s">
        <v>541</v>
      </c>
      <c r="E582" s="222"/>
      <c r="F582" s="230" t="s">
        <v>742</v>
      </c>
      <c r="G582" s="223">
        <v>45.0</v>
      </c>
      <c r="H582" s="220"/>
      <c r="I582" s="213"/>
      <c r="J582" s="213"/>
      <c r="K582" s="213"/>
    </row>
    <row r="583" ht="10.5" customHeight="1">
      <c r="A583" s="218">
        <v>35607.0</v>
      </c>
      <c r="B583" s="219">
        <v>97.0</v>
      </c>
      <c r="C583" s="220"/>
      <c r="D583" s="221" t="s">
        <v>542</v>
      </c>
      <c r="E583" s="222"/>
      <c r="F583" s="221"/>
      <c r="G583" s="223">
        <v>89.0</v>
      </c>
      <c r="H583" s="220"/>
      <c r="I583" s="213"/>
      <c r="J583" s="213"/>
      <c r="K583" s="213"/>
    </row>
    <row r="584" ht="10.5" customHeight="1">
      <c r="A584" s="218" t="s">
        <v>3976</v>
      </c>
      <c r="B584" s="219">
        <v>1.0</v>
      </c>
      <c r="C584" s="220"/>
      <c r="D584" s="221" t="s">
        <v>545</v>
      </c>
      <c r="E584" s="222">
        <v>1.0</v>
      </c>
      <c r="F584" s="221"/>
      <c r="G584" s="223">
        <v>95.0</v>
      </c>
      <c r="H584" s="220"/>
      <c r="I584" s="213"/>
      <c r="J584" s="213"/>
      <c r="K584" s="213"/>
    </row>
    <row r="585" ht="10.5" customHeight="1">
      <c r="A585" s="218" t="s">
        <v>3977</v>
      </c>
      <c r="B585" s="219">
        <v>1.0</v>
      </c>
      <c r="C585" s="220"/>
      <c r="D585" s="221" t="s">
        <v>545</v>
      </c>
      <c r="E585" s="222">
        <v>2.0</v>
      </c>
      <c r="F585" s="221"/>
      <c r="G585" s="223">
        <v>96.0</v>
      </c>
      <c r="H585" s="220"/>
      <c r="I585" s="213"/>
      <c r="J585" s="213"/>
      <c r="K585" s="213"/>
    </row>
    <row r="586" ht="10.5" customHeight="1">
      <c r="A586" s="218" t="s">
        <v>1106</v>
      </c>
      <c r="B586" s="219">
        <v>51.0</v>
      </c>
      <c r="C586" s="220"/>
      <c r="D586" s="221" t="s">
        <v>1368</v>
      </c>
      <c r="E586" s="222">
        <v>1.0</v>
      </c>
      <c r="F586" s="221"/>
      <c r="G586" s="223">
        <v>30.0</v>
      </c>
      <c r="H586" s="220"/>
      <c r="I586" s="213"/>
      <c r="J586" s="213"/>
      <c r="K586" s="213"/>
    </row>
    <row r="587" ht="10.5" customHeight="1">
      <c r="A587" s="218" t="s">
        <v>1230</v>
      </c>
      <c r="B587" s="219">
        <v>59.0</v>
      </c>
      <c r="C587" s="220"/>
      <c r="D587" s="221" t="s">
        <v>1368</v>
      </c>
      <c r="E587" s="222">
        <v>2.0</v>
      </c>
      <c r="F587" s="221"/>
      <c r="G587" s="223">
        <v>45.0</v>
      </c>
      <c r="H587" s="220"/>
      <c r="I587" s="213"/>
      <c r="J587" s="213"/>
      <c r="K587" s="213"/>
    </row>
    <row r="588" ht="10.5" customHeight="1">
      <c r="A588" s="218" t="s">
        <v>1367</v>
      </c>
      <c r="B588" s="219">
        <v>71.0</v>
      </c>
      <c r="C588" s="220"/>
      <c r="D588" s="221" t="s">
        <v>1368</v>
      </c>
      <c r="E588" s="222">
        <v>3.0</v>
      </c>
      <c r="F588" s="221"/>
      <c r="G588" s="223">
        <v>58.0</v>
      </c>
      <c r="H588" s="220"/>
      <c r="I588" s="213"/>
      <c r="J588" s="213"/>
      <c r="K588" s="213"/>
    </row>
    <row r="589" ht="10.5" customHeight="1">
      <c r="A589" s="218" t="s">
        <v>1397</v>
      </c>
      <c r="B589" s="219">
        <v>74.0</v>
      </c>
      <c r="C589" s="220"/>
      <c r="D589" s="221" t="s">
        <v>1368</v>
      </c>
      <c r="E589" s="222">
        <v>4.0</v>
      </c>
      <c r="F589" s="221"/>
      <c r="G589" s="223">
        <v>61.0</v>
      </c>
      <c r="H589" s="220"/>
      <c r="I589" s="213"/>
      <c r="J589" s="213"/>
      <c r="K589" s="213"/>
    </row>
    <row r="590" ht="10.5" customHeight="1">
      <c r="A590" s="218" t="s">
        <v>1460</v>
      </c>
      <c r="B590" s="219">
        <v>79.0</v>
      </c>
      <c r="C590" s="220"/>
      <c r="D590" s="221" t="s">
        <v>1368</v>
      </c>
      <c r="E590" s="222">
        <v>5.0</v>
      </c>
      <c r="F590" s="221"/>
      <c r="G590" s="223">
        <v>66.0</v>
      </c>
      <c r="H590" s="220"/>
      <c r="I590" s="213"/>
      <c r="J590" s="213"/>
      <c r="K590" s="213"/>
    </row>
    <row r="591" ht="10.5" customHeight="1">
      <c r="A591" s="218" t="s">
        <v>1507</v>
      </c>
      <c r="B591" s="219">
        <v>82.0</v>
      </c>
      <c r="C591" s="220"/>
      <c r="D591" s="221" t="s">
        <v>1368</v>
      </c>
      <c r="E591" s="222">
        <v>6.0</v>
      </c>
      <c r="F591" s="221"/>
      <c r="G591" s="223">
        <v>69.0</v>
      </c>
      <c r="H591" s="220"/>
      <c r="I591" s="213"/>
      <c r="J591" s="213"/>
      <c r="K591" s="213"/>
    </row>
    <row r="592" ht="10.5" customHeight="1">
      <c r="A592" s="218" t="s">
        <v>1628</v>
      </c>
      <c r="B592" s="219">
        <v>89.0</v>
      </c>
      <c r="C592" s="220"/>
      <c r="D592" s="221" t="s">
        <v>1368</v>
      </c>
      <c r="E592" s="222">
        <v>7.0</v>
      </c>
      <c r="F592" s="221"/>
      <c r="G592" s="223">
        <v>77.0</v>
      </c>
      <c r="H592" s="220"/>
      <c r="I592" s="213"/>
      <c r="J592" s="213"/>
      <c r="K592" s="213"/>
    </row>
    <row r="593" ht="10.5" customHeight="1">
      <c r="A593" s="218" t="s">
        <v>1671</v>
      </c>
      <c r="B593" s="219">
        <v>92.0</v>
      </c>
      <c r="C593" s="220"/>
      <c r="D593" s="221" t="s">
        <v>1368</v>
      </c>
      <c r="E593" s="222">
        <v>8.0</v>
      </c>
      <c r="F593" s="221"/>
      <c r="G593" s="223">
        <v>81.0</v>
      </c>
      <c r="H593" s="220"/>
      <c r="I593" s="213"/>
      <c r="J593" s="213"/>
      <c r="K593" s="213"/>
    </row>
    <row r="594" ht="10.5" customHeight="1">
      <c r="A594" s="218" t="s">
        <v>1702</v>
      </c>
      <c r="B594" s="219">
        <v>94.0</v>
      </c>
      <c r="C594" s="220"/>
      <c r="D594" s="221" t="s">
        <v>1368</v>
      </c>
      <c r="E594" s="222">
        <v>9.0</v>
      </c>
      <c r="F594" s="221"/>
      <c r="G594" s="223">
        <v>84.0</v>
      </c>
      <c r="H594" s="220"/>
      <c r="I594" s="213"/>
      <c r="J594" s="213"/>
      <c r="K594" s="213"/>
    </row>
    <row r="595" ht="10.5" customHeight="1">
      <c r="A595" s="218" t="s">
        <v>1725</v>
      </c>
      <c r="B595" s="219">
        <v>96.0</v>
      </c>
      <c r="C595" s="220"/>
      <c r="D595" s="221" t="s">
        <v>1368</v>
      </c>
      <c r="E595" s="222">
        <v>10.0</v>
      </c>
      <c r="F595" s="221"/>
      <c r="G595" s="223">
        <v>87.0</v>
      </c>
      <c r="H595" s="220"/>
      <c r="I595" s="213"/>
      <c r="J595" s="213"/>
      <c r="K595" s="213"/>
    </row>
    <row r="596" ht="10.5" customHeight="1">
      <c r="A596" s="218" t="s">
        <v>1749</v>
      </c>
      <c r="B596" s="219">
        <v>98.0</v>
      </c>
      <c r="C596" s="220"/>
      <c r="D596" s="221" t="s">
        <v>1368</v>
      </c>
      <c r="E596" s="222">
        <v>11.0</v>
      </c>
      <c r="F596" s="221"/>
      <c r="G596" s="223">
        <v>90.0</v>
      </c>
      <c r="H596" s="220"/>
      <c r="I596" s="213"/>
      <c r="J596" s="213"/>
      <c r="K596" s="213"/>
    </row>
    <row r="597" ht="10.5" customHeight="1">
      <c r="A597" s="218" t="s">
        <v>1854</v>
      </c>
      <c r="B597" s="219">
        <v>3.0</v>
      </c>
      <c r="C597" s="220"/>
      <c r="D597" s="221" t="s">
        <v>1368</v>
      </c>
      <c r="E597" s="222">
        <v>12.0</v>
      </c>
      <c r="F597" s="221"/>
      <c r="G597" s="223">
        <v>100.0</v>
      </c>
      <c r="H597" s="220"/>
      <c r="I597" s="213"/>
      <c r="J597" s="213"/>
      <c r="K597" s="213"/>
    </row>
    <row r="598" ht="10.5" customHeight="1">
      <c r="A598" s="218" t="s">
        <v>1812</v>
      </c>
      <c r="B598" s="219">
        <v>1.0</v>
      </c>
      <c r="C598" s="220"/>
      <c r="D598" s="221" t="s">
        <v>557</v>
      </c>
      <c r="E598" s="222">
        <v>1.0</v>
      </c>
      <c r="F598" s="221"/>
      <c r="G598" s="223">
        <v>95.0</v>
      </c>
      <c r="H598" s="220"/>
      <c r="I598" s="213"/>
      <c r="J598" s="213"/>
      <c r="K598" s="213"/>
    </row>
    <row r="599" ht="10.5" customHeight="1">
      <c r="A599" s="218" t="s">
        <v>1823</v>
      </c>
      <c r="B599" s="219">
        <v>1.0</v>
      </c>
      <c r="C599" s="220"/>
      <c r="D599" s="221" t="s">
        <v>557</v>
      </c>
      <c r="E599" s="222">
        <v>2.0</v>
      </c>
      <c r="F599" s="221"/>
      <c r="G599" s="223">
        <v>96.0</v>
      </c>
      <c r="H599" s="220"/>
      <c r="I599" s="213"/>
      <c r="J599" s="213"/>
      <c r="K599" s="213"/>
    </row>
    <row r="600" ht="10.5" customHeight="1">
      <c r="A600" s="240" t="s">
        <v>697</v>
      </c>
      <c r="B600" s="219">
        <v>33.0</v>
      </c>
      <c r="C600" s="220"/>
      <c r="D600" s="221" t="s">
        <v>1593</v>
      </c>
      <c r="E600" s="222">
        <v>1.0</v>
      </c>
      <c r="F600" s="221"/>
      <c r="G600" s="223">
        <v>2.0</v>
      </c>
      <c r="H600" s="220"/>
      <c r="I600" s="213"/>
      <c r="J600" s="213"/>
      <c r="K600" s="213"/>
    </row>
    <row r="601" ht="10.5" customHeight="1">
      <c r="A601" s="218" t="s">
        <v>1592</v>
      </c>
      <c r="B601" s="219">
        <v>87.0</v>
      </c>
      <c r="C601" s="220"/>
      <c r="D601" s="221" t="s">
        <v>1593</v>
      </c>
      <c r="E601" s="222">
        <v>2.0</v>
      </c>
      <c r="F601" s="221"/>
      <c r="G601" s="223">
        <v>75.0</v>
      </c>
      <c r="H601" s="220"/>
      <c r="I601" s="213"/>
      <c r="J601" s="213"/>
      <c r="K601" s="213"/>
    </row>
    <row r="602" ht="10.5" customHeight="1">
      <c r="A602" s="218" t="s">
        <v>1684</v>
      </c>
      <c r="B602" s="219">
        <v>93.0</v>
      </c>
      <c r="C602" s="220"/>
      <c r="D602" s="221" t="s">
        <v>562</v>
      </c>
      <c r="E602" s="222"/>
      <c r="F602" s="221"/>
      <c r="G602" s="223">
        <v>82.0</v>
      </c>
      <c r="H602" s="220"/>
      <c r="I602" s="213"/>
      <c r="J602" s="213"/>
      <c r="K602" s="213"/>
    </row>
    <row r="603" ht="10.5" customHeight="1">
      <c r="A603" s="218" t="s">
        <v>653</v>
      </c>
      <c r="B603" s="219">
        <v>32.0</v>
      </c>
      <c r="C603" s="220"/>
      <c r="D603" s="221" t="s">
        <v>569</v>
      </c>
      <c r="E603" s="222">
        <v>1.0</v>
      </c>
      <c r="F603" s="221" t="s">
        <v>654</v>
      </c>
      <c r="G603" s="223">
        <v>1.0</v>
      </c>
      <c r="H603" s="220"/>
      <c r="I603" s="213"/>
      <c r="J603" s="213"/>
      <c r="K603" s="213"/>
    </row>
    <row r="604" ht="10.5" customHeight="1">
      <c r="A604" s="218" t="s">
        <v>803</v>
      </c>
      <c r="B604" s="219">
        <v>93.0</v>
      </c>
      <c r="C604" s="220"/>
      <c r="D604" s="221" t="s">
        <v>569</v>
      </c>
      <c r="E604" s="222"/>
      <c r="F604" s="230" t="s">
        <v>742</v>
      </c>
      <c r="G604" s="223">
        <v>10.0</v>
      </c>
      <c r="H604" s="220"/>
      <c r="I604" s="213"/>
      <c r="J604" s="213"/>
      <c r="K604" s="213"/>
    </row>
    <row r="605" ht="10.5" customHeight="1">
      <c r="A605" s="218" t="s">
        <v>1091</v>
      </c>
      <c r="B605" s="219">
        <v>50.0</v>
      </c>
      <c r="C605" s="220"/>
      <c r="D605" s="221" t="s">
        <v>570</v>
      </c>
      <c r="E605" s="222">
        <v>1.0</v>
      </c>
      <c r="F605" s="221"/>
      <c r="G605" s="223">
        <v>28.0</v>
      </c>
      <c r="H605" s="220"/>
      <c r="I605" s="213"/>
      <c r="J605" s="213"/>
      <c r="K605" s="213"/>
    </row>
    <row r="606" ht="10.5" customHeight="1">
      <c r="A606" s="218" t="s">
        <v>1372</v>
      </c>
      <c r="B606" s="219">
        <v>72.0</v>
      </c>
      <c r="C606" s="220"/>
      <c r="D606" s="221" t="s">
        <v>570</v>
      </c>
      <c r="E606" s="222">
        <v>2.0</v>
      </c>
      <c r="F606" s="221"/>
      <c r="G606" s="223">
        <v>59.0</v>
      </c>
      <c r="H606" s="220"/>
      <c r="I606" s="213"/>
      <c r="J606" s="213"/>
      <c r="K606" s="213"/>
    </row>
    <row r="607" ht="10.5" customHeight="1">
      <c r="A607" s="218">
        <v>13836.0</v>
      </c>
      <c r="B607" s="219">
        <v>37.0</v>
      </c>
      <c r="C607" s="220"/>
      <c r="D607" s="221" t="s">
        <v>573</v>
      </c>
      <c r="E607" s="222">
        <v>1.0</v>
      </c>
      <c r="F607" s="221"/>
      <c r="G607" s="223">
        <v>3.0</v>
      </c>
      <c r="H607" s="220"/>
      <c r="I607" s="213"/>
      <c r="J607" s="213"/>
      <c r="K607" s="213"/>
    </row>
    <row r="608" ht="10.5" customHeight="1">
      <c r="A608" s="218"/>
      <c r="B608" s="219"/>
      <c r="C608" s="220"/>
      <c r="D608" s="221" t="s">
        <v>573</v>
      </c>
      <c r="E608" s="222">
        <v>2.0</v>
      </c>
      <c r="F608" s="221"/>
      <c r="G608" s="223">
        <v>5.0</v>
      </c>
      <c r="H608" s="220"/>
      <c r="I608" s="213"/>
      <c r="J608" s="213"/>
      <c r="K608" s="213"/>
    </row>
    <row r="609" ht="10.5" customHeight="1">
      <c r="A609" s="218" t="s">
        <v>868</v>
      </c>
      <c r="B609" s="219">
        <v>41.0</v>
      </c>
      <c r="C609" s="220"/>
      <c r="D609" s="221" t="s">
        <v>573</v>
      </c>
      <c r="E609" s="222">
        <v>3.0</v>
      </c>
      <c r="F609" s="221"/>
      <c r="G609" s="223">
        <v>13.0</v>
      </c>
      <c r="H609" s="220"/>
      <c r="I609" s="213"/>
      <c r="J609" s="213"/>
      <c r="K609" s="213"/>
    </row>
    <row r="610" ht="10.5" customHeight="1">
      <c r="A610" s="218" t="s">
        <v>3978</v>
      </c>
      <c r="B610" s="219">
        <v>42.0</v>
      </c>
      <c r="C610" s="220"/>
      <c r="D610" s="221" t="s">
        <v>573</v>
      </c>
      <c r="E610" s="222">
        <v>4.0</v>
      </c>
      <c r="F610" s="221"/>
      <c r="G610" s="223">
        <v>14.0</v>
      </c>
      <c r="H610" s="220"/>
      <c r="I610" s="213"/>
      <c r="J610" s="213"/>
      <c r="K610" s="213"/>
    </row>
    <row r="611" ht="10.5" customHeight="1">
      <c r="A611" s="218"/>
      <c r="B611" s="219"/>
      <c r="C611" s="220"/>
      <c r="D611" s="221" t="s">
        <v>573</v>
      </c>
      <c r="E611" s="222">
        <v>5.0</v>
      </c>
      <c r="F611" s="221"/>
      <c r="G611" s="223">
        <v>16.0</v>
      </c>
      <c r="H611" s="220"/>
      <c r="I611" s="213"/>
      <c r="J611" s="213"/>
      <c r="K611" s="213"/>
    </row>
    <row r="612" ht="10.5" customHeight="1">
      <c r="A612" s="231">
        <v>15980.0</v>
      </c>
      <c r="B612" s="219">
        <v>43.0</v>
      </c>
      <c r="C612" s="220"/>
      <c r="D612" s="221" t="s">
        <v>573</v>
      </c>
      <c r="E612" s="222">
        <v>6.0</v>
      </c>
      <c r="F612" s="221"/>
      <c r="G612" s="223">
        <v>17.0</v>
      </c>
      <c r="H612" s="220"/>
      <c r="I612" s="213"/>
      <c r="J612" s="213"/>
      <c r="K612" s="213"/>
    </row>
    <row r="613" ht="10.5" customHeight="1">
      <c r="A613" s="218" t="s">
        <v>944</v>
      </c>
      <c r="B613" s="219">
        <v>44.0</v>
      </c>
      <c r="C613" s="220"/>
      <c r="D613" s="221" t="s">
        <v>573</v>
      </c>
      <c r="E613" s="222">
        <v>7.0</v>
      </c>
      <c r="F613" s="221"/>
      <c r="G613" s="223">
        <v>18.0</v>
      </c>
      <c r="H613" s="220"/>
      <c r="I613" s="213"/>
      <c r="J613" s="213"/>
      <c r="K613" s="213"/>
    </row>
    <row r="614" ht="10.5" customHeight="1">
      <c r="A614" s="218" t="s">
        <v>957</v>
      </c>
      <c r="B614" s="219">
        <v>44.0</v>
      </c>
      <c r="C614" s="220"/>
      <c r="D614" s="221" t="s">
        <v>573</v>
      </c>
      <c r="E614" s="222">
        <v>8.0</v>
      </c>
      <c r="F614" s="221"/>
      <c r="G614" s="223">
        <v>19.0</v>
      </c>
      <c r="H614" s="220"/>
      <c r="I614" s="213"/>
      <c r="J614" s="213"/>
      <c r="K614" s="213"/>
    </row>
    <row r="615" ht="10.5" customHeight="1">
      <c r="A615" s="218" t="s">
        <v>1005</v>
      </c>
      <c r="B615" s="219">
        <v>47.0</v>
      </c>
      <c r="C615" s="220"/>
      <c r="D615" s="221" t="s">
        <v>573</v>
      </c>
      <c r="E615" s="222">
        <v>9.0</v>
      </c>
      <c r="F615" s="221"/>
      <c r="G615" s="223">
        <v>23.0</v>
      </c>
      <c r="H615" s="220"/>
      <c r="I615" s="213"/>
      <c r="J615" s="213"/>
      <c r="K615" s="213"/>
    </row>
    <row r="616" ht="10.5" customHeight="1">
      <c r="A616" s="218" t="s">
        <v>1011</v>
      </c>
      <c r="B616" s="219">
        <v>48.0</v>
      </c>
      <c r="C616" s="220"/>
      <c r="D616" s="221" t="s">
        <v>573</v>
      </c>
      <c r="E616" s="222">
        <v>10.0</v>
      </c>
      <c r="F616" s="221" t="s">
        <v>1012</v>
      </c>
      <c r="G616" s="223">
        <v>24.0</v>
      </c>
      <c r="H616" s="220"/>
      <c r="I616" s="213"/>
      <c r="J616" s="213"/>
      <c r="K616" s="213"/>
    </row>
    <row r="617" ht="10.5" customHeight="1">
      <c r="A617" s="218" t="s">
        <v>1133</v>
      </c>
      <c r="B617" s="219">
        <v>52.0</v>
      </c>
      <c r="C617" s="220"/>
      <c r="D617" s="221" t="s">
        <v>573</v>
      </c>
      <c r="E617" s="222">
        <v>11.0</v>
      </c>
      <c r="F617" s="221"/>
      <c r="G617" s="223">
        <v>32.0</v>
      </c>
      <c r="H617" s="220"/>
      <c r="I617" s="213"/>
      <c r="J617" s="213"/>
      <c r="K617" s="213"/>
    </row>
    <row r="618" ht="10.5" customHeight="1">
      <c r="A618" s="218" t="s">
        <v>1155</v>
      </c>
      <c r="B618" s="219">
        <v>53.0</v>
      </c>
      <c r="C618" s="220"/>
      <c r="D618" s="221" t="s">
        <v>573</v>
      </c>
      <c r="E618" s="222">
        <v>12.0</v>
      </c>
      <c r="F618" s="221"/>
      <c r="G618" s="223">
        <v>35.0</v>
      </c>
      <c r="H618" s="220"/>
      <c r="I618" s="213"/>
      <c r="J618" s="213"/>
      <c r="K618" s="213"/>
    </row>
    <row r="619" ht="10.5" customHeight="1">
      <c r="A619" s="218" t="s">
        <v>1820</v>
      </c>
      <c r="B619" s="219">
        <v>1.0</v>
      </c>
      <c r="C619" s="220"/>
      <c r="D619" s="221" t="s">
        <v>576</v>
      </c>
      <c r="E619" s="222"/>
      <c r="F619" s="221"/>
      <c r="G619" s="223">
        <v>96.0</v>
      </c>
      <c r="H619" s="220"/>
      <c r="I619" s="213"/>
      <c r="J619" s="213"/>
      <c r="K619" s="213"/>
    </row>
    <row r="620" ht="10.5" customHeight="1">
      <c r="A620" s="218" t="s">
        <v>764</v>
      </c>
      <c r="B620" s="219">
        <v>37.0</v>
      </c>
      <c r="C620" s="220"/>
      <c r="D620" s="221" t="s">
        <v>765</v>
      </c>
      <c r="E620" s="222">
        <v>1.0</v>
      </c>
      <c r="F620" s="221" t="s">
        <v>1207</v>
      </c>
      <c r="G620" s="223">
        <v>7.0</v>
      </c>
      <c r="H620" s="220"/>
      <c r="I620" s="213"/>
      <c r="J620" s="213"/>
      <c r="K620" s="213"/>
    </row>
    <row r="621" ht="10.5" customHeight="1">
      <c r="A621" s="218" t="s">
        <v>1254</v>
      </c>
      <c r="B621" s="219">
        <v>61.0</v>
      </c>
      <c r="C621" s="220"/>
      <c r="D621" s="221" t="s">
        <v>765</v>
      </c>
      <c r="E621" s="222">
        <v>2.0</v>
      </c>
      <c r="F621" s="221"/>
      <c r="G621" s="223">
        <v>47.0</v>
      </c>
      <c r="H621" s="220"/>
      <c r="I621" s="213"/>
      <c r="J621" s="213"/>
      <c r="K621" s="213"/>
    </row>
    <row r="622" ht="10.5" customHeight="1">
      <c r="A622" s="218" t="s">
        <v>1356</v>
      </c>
      <c r="B622" s="219">
        <v>70.0</v>
      </c>
      <c r="C622" s="220"/>
      <c r="D622" s="221" t="s">
        <v>765</v>
      </c>
      <c r="E622" s="222">
        <v>3.0</v>
      </c>
      <c r="F622" s="221"/>
      <c r="G622" s="223">
        <v>57.0</v>
      </c>
      <c r="H622" s="220"/>
      <c r="I622" s="213"/>
      <c r="J622" s="213"/>
      <c r="K622" s="213"/>
    </row>
    <row r="623" ht="10.5" customHeight="1">
      <c r="A623" s="218" t="s">
        <v>1387</v>
      </c>
      <c r="B623" s="219">
        <v>73.0</v>
      </c>
      <c r="C623" s="220"/>
      <c r="D623" s="221" t="s">
        <v>765</v>
      </c>
      <c r="E623" s="222">
        <v>4.0</v>
      </c>
      <c r="F623" s="221"/>
      <c r="G623" s="223">
        <v>60.0</v>
      </c>
      <c r="H623" s="220"/>
      <c r="I623" s="213"/>
      <c r="J623" s="213"/>
      <c r="K623" s="213"/>
    </row>
    <row r="624" ht="10.5" customHeight="1">
      <c r="A624" s="218" t="s">
        <v>3694</v>
      </c>
      <c r="B624" s="219">
        <v>78.0</v>
      </c>
      <c r="C624" s="220"/>
      <c r="D624" s="221" t="s">
        <v>765</v>
      </c>
      <c r="E624" s="222">
        <v>5.0</v>
      </c>
      <c r="F624" s="221"/>
      <c r="G624" s="223">
        <v>65.0</v>
      </c>
      <c r="H624" s="220"/>
      <c r="I624" s="213"/>
      <c r="J624" s="213"/>
      <c r="K624" s="213"/>
    </row>
    <row r="625" ht="10.5" customHeight="1">
      <c r="A625" s="218" t="s">
        <v>1566</v>
      </c>
      <c r="B625" s="219">
        <v>86.0</v>
      </c>
      <c r="C625" s="220"/>
      <c r="D625" s="221" t="s">
        <v>765</v>
      </c>
      <c r="E625" s="222">
        <v>6.0</v>
      </c>
      <c r="F625" s="221" t="s">
        <v>1567</v>
      </c>
      <c r="G625" s="223">
        <v>73.0</v>
      </c>
      <c r="H625" s="220"/>
      <c r="I625" s="213"/>
      <c r="J625" s="213"/>
      <c r="K625" s="213"/>
    </row>
    <row r="626" ht="10.5" customHeight="1">
      <c r="A626" s="218" t="s">
        <v>1623</v>
      </c>
      <c r="B626" s="219">
        <v>89.0</v>
      </c>
      <c r="C626" s="220"/>
      <c r="D626" s="221" t="s">
        <v>765</v>
      </c>
      <c r="E626" s="222">
        <v>7.0</v>
      </c>
      <c r="F626" s="221"/>
      <c r="G626" s="223">
        <v>77.0</v>
      </c>
      <c r="H626" s="220"/>
      <c r="I626" s="213"/>
      <c r="J626" s="213"/>
      <c r="K626" s="213"/>
    </row>
    <row r="627" ht="10.5" customHeight="1">
      <c r="A627" s="218" t="s">
        <v>1745</v>
      </c>
      <c r="B627" s="219">
        <v>98.0</v>
      </c>
      <c r="C627" s="220"/>
      <c r="D627" s="221" t="s">
        <v>765</v>
      </c>
      <c r="E627" s="222">
        <v>8.0</v>
      </c>
      <c r="F627" s="221"/>
      <c r="G627" s="223">
        <v>90.0</v>
      </c>
      <c r="H627" s="220"/>
      <c r="I627" s="213"/>
      <c r="J627" s="213"/>
      <c r="K627" s="213"/>
    </row>
    <row r="628" ht="10.5" customHeight="1">
      <c r="A628" s="218" t="s">
        <v>1834</v>
      </c>
      <c r="B628" s="219">
        <v>2.0</v>
      </c>
      <c r="C628" s="220"/>
      <c r="D628" s="221" t="s">
        <v>765</v>
      </c>
      <c r="E628" s="222">
        <v>9.0</v>
      </c>
      <c r="F628" s="221"/>
      <c r="G628" s="223">
        <v>97.0</v>
      </c>
      <c r="H628" s="220"/>
      <c r="I628" s="213"/>
      <c r="J628" s="213"/>
      <c r="K628" s="213"/>
    </row>
    <row r="629" ht="10.5" customHeight="1">
      <c r="A629" s="218" t="s">
        <v>1837</v>
      </c>
      <c r="B629" s="219">
        <v>2.0</v>
      </c>
      <c r="C629" s="220"/>
      <c r="D629" s="221" t="s">
        <v>765</v>
      </c>
      <c r="E629" s="222">
        <v>10.0</v>
      </c>
      <c r="F629" s="221"/>
      <c r="G629" s="223">
        <v>98.0</v>
      </c>
      <c r="H629" s="220"/>
      <c r="I629" s="213"/>
      <c r="J629" s="213"/>
      <c r="K629" s="213"/>
    </row>
    <row r="630" ht="10.5" customHeight="1">
      <c r="A630" s="218" t="s">
        <v>763</v>
      </c>
      <c r="B630" s="219">
        <v>37.0</v>
      </c>
      <c r="C630" s="220"/>
      <c r="D630" s="221" t="s">
        <v>581</v>
      </c>
      <c r="E630" s="222">
        <v>1.0</v>
      </c>
      <c r="F630" s="221"/>
      <c r="G630" s="223">
        <v>7.0</v>
      </c>
      <c r="H630" s="220"/>
      <c r="I630" s="213"/>
      <c r="J630" s="213"/>
      <c r="K630" s="213"/>
    </row>
    <row r="631" ht="10.5" customHeight="1">
      <c r="A631" s="218" t="s">
        <v>1355</v>
      </c>
      <c r="B631" s="219">
        <v>70.0</v>
      </c>
      <c r="C631" s="220"/>
      <c r="D631" s="221" t="s">
        <v>581</v>
      </c>
      <c r="E631" s="222">
        <v>2.0</v>
      </c>
      <c r="F631" s="221"/>
      <c r="G631" s="223">
        <v>57.0</v>
      </c>
      <c r="H631" s="220"/>
      <c r="I631" s="213"/>
      <c r="J631" s="213"/>
      <c r="K631" s="213"/>
    </row>
    <row r="632" ht="10.5" customHeight="1">
      <c r="A632" s="218" t="s">
        <v>1386</v>
      </c>
      <c r="B632" s="219">
        <v>73.0</v>
      </c>
      <c r="C632" s="220"/>
      <c r="D632" s="221" t="s">
        <v>581</v>
      </c>
      <c r="E632" s="222">
        <v>3.0</v>
      </c>
      <c r="F632" s="221"/>
      <c r="G632" s="223">
        <v>60.0</v>
      </c>
      <c r="H632" s="220"/>
      <c r="I632" s="213"/>
      <c r="J632" s="213"/>
      <c r="K632" s="213"/>
    </row>
    <row r="633" ht="10.5" customHeight="1">
      <c r="A633" s="218" t="s">
        <v>1563</v>
      </c>
      <c r="B633" s="219">
        <v>86.0</v>
      </c>
      <c r="C633" s="220"/>
      <c r="D633" s="221" t="s">
        <v>581</v>
      </c>
      <c r="E633" s="222">
        <v>4.0</v>
      </c>
      <c r="F633" s="221"/>
      <c r="G633" s="223">
        <v>73.0</v>
      </c>
      <c r="H633" s="220"/>
      <c r="I633" s="213"/>
      <c r="J633" s="213"/>
      <c r="K633" s="213"/>
    </row>
    <row r="634" ht="10.5" customHeight="1">
      <c r="A634" s="218" t="s">
        <v>1624</v>
      </c>
      <c r="B634" s="219">
        <v>89.0</v>
      </c>
      <c r="C634" s="220"/>
      <c r="D634" s="221" t="s">
        <v>581</v>
      </c>
      <c r="E634" s="222">
        <v>5.0</v>
      </c>
      <c r="F634" s="221"/>
      <c r="G634" s="223">
        <v>77.0</v>
      </c>
      <c r="H634" s="220"/>
      <c r="I634" s="213"/>
      <c r="J634" s="213"/>
      <c r="K634" s="213"/>
    </row>
    <row r="635" ht="10.5" customHeight="1">
      <c r="A635" s="218" t="s">
        <v>1667</v>
      </c>
      <c r="B635" s="219">
        <v>92.0</v>
      </c>
      <c r="C635" s="220"/>
      <c r="D635" s="221" t="s">
        <v>581</v>
      </c>
      <c r="E635" s="222">
        <v>6.0</v>
      </c>
      <c r="F635" s="221"/>
      <c r="G635" s="223">
        <v>81.0</v>
      </c>
      <c r="H635" s="220"/>
      <c r="I635" s="213"/>
      <c r="J635" s="213"/>
      <c r="K635" s="213"/>
    </row>
    <row r="636" ht="10.5" customHeight="1">
      <c r="A636" s="218">
        <v>11834.0</v>
      </c>
      <c r="B636" s="219">
        <v>32.0</v>
      </c>
      <c r="C636" s="220"/>
      <c r="D636" s="221" t="s">
        <v>688</v>
      </c>
      <c r="E636" s="222"/>
      <c r="F636" s="236" t="s">
        <v>685</v>
      </c>
      <c r="G636" s="223">
        <v>1.0</v>
      </c>
      <c r="H636" s="220"/>
      <c r="I636" s="213"/>
      <c r="J636" s="213"/>
      <c r="K636" s="213"/>
    </row>
    <row r="637" ht="10.5" customHeight="1">
      <c r="A637" s="218">
        <v>14627.0</v>
      </c>
      <c r="B637" s="219">
        <v>40.0</v>
      </c>
      <c r="C637" s="220"/>
      <c r="D637" s="221" t="s">
        <v>688</v>
      </c>
      <c r="E637" s="222"/>
      <c r="F637" s="221"/>
      <c r="G637" s="223"/>
      <c r="H637" s="220"/>
      <c r="I637" s="213"/>
      <c r="J637" s="213"/>
      <c r="K637" s="213"/>
    </row>
    <row r="638" ht="10.5" customHeight="1">
      <c r="A638" s="240" t="s">
        <v>3979</v>
      </c>
      <c r="B638" s="219">
        <v>34.0</v>
      </c>
      <c r="C638" s="220"/>
      <c r="D638" s="221" t="s">
        <v>688</v>
      </c>
      <c r="E638" s="222"/>
      <c r="F638" s="221"/>
      <c r="G638" s="223"/>
      <c r="H638" s="220"/>
      <c r="I638" s="213"/>
      <c r="J638" s="213"/>
      <c r="K638" s="213"/>
    </row>
    <row r="639" ht="10.5" customHeight="1">
      <c r="A639" s="218"/>
      <c r="B639" s="219"/>
      <c r="C639" s="220"/>
      <c r="D639" s="221" t="s">
        <v>591</v>
      </c>
      <c r="E639" s="222"/>
      <c r="F639" s="221" t="s">
        <v>820</v>
      </c>
      <c r="G639" s="223">
        <v>11.0</v>
      </c>
      <c r="H639" s="220"/>
      <c r="I639" s="213"/>
      <c r="J639" s="213"/>
      <c r="K639" s="213"/>
    </row>
    <row r="640" ht="10.5" customHeight="1">
      <c r="A640" s="218">
        <v>17880.0</v>
      </c>
      <c r="B640" s="219">
        <v>48.0</v>
      </c>
      <c r="C640" s="220"/>
      <c r="D640" s="221" t="s">
        <v>591</v>
      </c>
      <c r="E640" s="222"/>
      <c r="F640" s="221"/>
      <c r="G640" s="223">
        <v>25.0</v>
      </c>
      <c r="H640" s="220"/>
      <c r="I640" s="213"/>
      <c r="J640" s="213"/>
      <c r="K640" s="213"/>
    </row>
    <row r="641" ht="10.5" customHeight="1">
      <c r="A641" s="218">
        <v>17877.0</v>
      </c>
      <c r="B641" s="219">
        <v>48.0</v>
      </c>
      <c r="C641" s="220"/>
      <c r="D641" s="221" t="s">
        <v>591</v>
      </c>
      <c r="E641" s="222"/>
      <c r="F641" s="221"/>
      <c r="G641" s="223"/>
      <c r="H641" s="220"/>
      <c r="I641" s="213"/>
      <c r="J641" s="213"/>
      <c r="K641" s="213"/>
    </row>
    <row r="642" ht="10.5" customHeight="1">
      <c r="A642" s="224">
        <v>16911.0</v>
      </c>
      <c r="B642" s="225">
        <v>46.0</v>
      </c>
      <c r="C642" s="226"/>
      <c r="D642" s="227" t="s">
        <v>930</v>
      </c>
      <c r="E642" s="222"/>
      <c r="F642" s="236" t="s">
        <v>979</v>
      </c>
      <c r="G642" s="223">
        <v>21.0</v>
      </c>
      <c r="H642" s="220"/>
      <c r="I642" s="213"/>
      <c r="J642" s="213"/>
      <c r="K642" s="213"/>
    </row>
    <row r="643" ht="10.5" customHeight="1">
      <c r="A643" s="218" t="s">
        <v>657</v>
      </c>
      <c r="B643" s="219">
        <v>32.0</v>
      </c>
      <c r="C643" s="220"/>
      <c r="D643" s="221" t="s">
        <v>600</v>
      </c>
      <c r="E643" s="222">
        <v>1.0</v>
      </c>
      <c r="F643" s="221" t="s">
        <v>658</v>
      </c>
      <c r="G643" s="223">
        <v>1.0</v>
      </c>
      <c r="H643" s="220"/>
      <c r="I643" s="213"/>
      <c r="J643" s="213"/>
      <c r="K643" s="213"/>
    </row>
    <row r="644" ht="10.5" customHeight="1">
      <c r="A644" s="218" t="s">
        <v>806</v>
      </c>
      <c r="B644" s="219">
        <v>39.0</v>
      </c>
      <c r="C644" s="220"/>
      <c r="D644" s="221" t="s">
        <v>600</v>
      </c>
      <c r="E644" s="222">
        <v>2.0</v>
      </c>
      <c r="F644" s="221"/>
      <c r="G644" s="223">
        <v>10.0</v>
      </c>
      <c r="H644" s="220"/>
      <c r="I644" s="213"/>
      <c r="J644" s="213"/>
      <c r="K644" s="213"/>
    </row>
    <row r="645" ht="10.5" customHeight="1">
      <c r="A645" s="224" t="s">
        <v>970</v>
      </c>
      <c r="B645" s="225">
        <v>46.0</v>
      </c>
      <c r="C645" s="226"/>
      <c r="D645" s="227" t="s">
        <v>600</v>
      </c>
      <c r="E645" s="222">
        <v>3.0</v>
      </c>
      <c r="F645" s="227"/>
      <c r="G645" s="223">
        <v>21.0</v>
      </c>
      <c r="H645" s="220"/>
      <c r="I645" s="213"/>
      <c r="J645" s="213"/>
      <c r="K645" s="213"/>
    </row>
    <row r="646" ht="10.5" customHeight="1">
      <c r="A646" s="218" t="s">
        <v>1070</v>
      </c>
      <c r="B646" s="219">
        <v>49.0</v>
      </c>
      <c r="C646" s="220"/>
      <c r="D646" s="221" t="s">
        <v>600</v>
      </c>
      <c r="E646" s="222">
        <v>4.0</v>
      </c>
      <c r="F646" s="221"/>
      <c r="G646" s="223">
        <v>26.0</v>
      </c>
      <c r="H646" s="220"/>
      <c r="I646" s="213"/>
      <c r="J646" s="213"/>
      <c r="K646" s="213"/>
    </row>
    <row r="647" ht="10.5" customHeight="1">
      <c r="A647" s="218" t="s">
        <v>1161</v>
      </c>
      <c r="B647" s="219">
        <v>54.0</v>
      </c>
      <c r="C647" s="220"/>
      <c r="D647" s="221" t="s">
        <v>600</v>
      </c>
      <c r="E647" s="222">
        <v>5.0</v>
      </c>
      <c r="F647" s="221"/>
      <c r="G647" s="223">
        <v>37.0</v>
      </c>
      <c r="H647" s="220"/>
      <c r="I647" s="213"/>
      <c r="J647" s="213"/>
      <c r="K647" s="213"/>
    </row>
    <row r="648" ht="10.5" customHeight="1">
      <c r="A648" s="218" t="s">
        <v>1326</v>
      </c>
      <c r="B648" s="219">
        <v>67.0</v>
      </c>
      <c r="C648" s="220"/>
      <c r="D648" s="221" t="s">
        <v>600</v>
      </c>
      <c r="E648" s="222">
        <v>6.0</v>
      </c>
      <c r="F648" s="221"/>
      <c r="G648" s="223">
        <v>54.0</v>
      </c>
      <c r="H648" s="220"/>
      <c r="I648" s="213"/>
      <c r="J648" s="213"/>
      <c r="K648" s="213"/>
    </row>
    <row r="649" ht="10.5" customHeight="1">
      <c r="A649" s="218" t="s">
        <v>1612</v>
      </c>
      <c r="B649" s="219">
        <v>88.0</v>
      </c>
      <c r="C649" s="220"/>
      <c r="D649" s="221" t="s">
        <v>600</v>
      </c>
      <c r="E649" s="222">
        <v>7.0</v>
      </c>
      <c r="F649" s="221"/>
      <c r="G649" s="223">
        <v>76.0</v>
      </c>
      <c r="H649" s="220"/>
      <c r="I649" s="213"/>
      <c r="J649" s="213"/>
      <c r="K649" s="213"/>
    </row>
    <row r="650" ht="10.5" customHeight="1">
      <c r="A650" s="218" t="s">
        <v>1651</v>
      </c>
      <c r="B650" s="219">
        <v>91.0</v>
      </c>
      <c r="C650" s="220"/>
      <c r="D650" s="221" t="s">
        <v>600</v>
      </c>
      <c r="E650" s="222">
        <v>8.0</v>
      </c>
      <c r="F650" s="221"/>
      <c r="G650" s="223">
        <v>80.0</v>
      </c>
      <c r="H650" s="220"/>
      <c r="I650" s="213"/>
      <c r="J650" s="213"/>
      <c r="K650" s="213"/>
    </row>
    <row r="651" ht="10.5" customHeight="1">
      <c r="A651" s="218" t="s">
        <v>1736</v>
      </c>
      <c r="B651" s="219">
        <v>97.0</v>
      </c>
      <c r="C651" s="220"/>
      <c r="D651" s="221" t="s">
        <v>600</v>
      </c>
      <c r="E651" s="222">
        <v>9.0</v>
      </c>
      <c r="F651" s="221"/>
      <c r="G651" s="223">
        <v>89.0</v>
      </c>
      <c r="H651" s="220"/>
      <c r="I651" s="213"/>
      <c r="J651" s="213"/>
      <c r="K651" s="213"/>
    </row>
    <row r="652" ht="10.5" customHeight="1">
      <c r="A652" s="218" t="s">
        <v>1789</v>
      </c>
      <c r="B652" s="219">
        <v>0.0</v>
      </c>
      <c r="C652" s="220"/>
      <c r="D652" s="221" t="s">
        <v>600</v>
      </c>
      <c r="E652" s="222">
        <v>10.0</v>
      </c>
      <c r="F652" s="221"/>
      <c r="G652" s="223">
        <v>93.0</v>
      </c>
      <c r="H652" s="220"/>
      <c r="I652" s="213"/>
      <c r="J652" s="213"/>
      <c r="K652" s="213"/>
    </row>
    <row r="653" ht="10.5" customHeight="1">
      <c r="A653" s="218" t="s">
        <v>1801</v>
      </c>
      <c r="B653" s="219">
        <v>0.0</v>
      </c>
      <c r="C653" s="220"/>
      <c r="D653" s="221" t="s">
        <v>600</v>
      </c>
      <c r="E653" s="222">
        <v>11.0</v>
      </c>
      <c r="F653" s="221"/>
      <c r="G653" s="223">
        <v>94.0</v>
      </c>
      <c r="H653" s="220"/>
      <c r="I653" s="213"/>
      <c r="J653" s="213"/>
      <c r="K653" s="213"/>
    </row>
    <row r="654" ht="10.5" customHeight="1">
      <c r="A654" s="218" t="s">
        <v>1108</v>
      </c>
      <c r="B654" s="219">
        <v>51.0</v>
      </c>
      <c r="C654" s="220"/>
      <c r="D654" s="221" t="s">
        <v>1109</v>
      </c>
      <c r="E654" s="222">
        <v>1.0</v>
      </c>
      <c r="F654" s="221"/>
      <c r="G654" s="223">
        <v>30.0</v>
      </c>
      <c r="H654" s="220"/>
      <c r="I654" s="213"/>
      <c r="J654" s="213"/>
      <c r="K654" s="213"/>
    </row>
    <row r="655" ht="10.5" customHeight="1">
      <c r="A655" s="218" t="s">
        <v>1231</v>
      </c>
      <c r="B655" s="219">
        <v>59.0</v>
      </c>
      <c r="C655" s="220"/>
      <c r="D655" s="221" t="s">
        <v>1109</v>
      </c>
      <c r="E655" s="222">
        <v>2.0</v>
      </c>
      <c r="F655" s="221"/>
      <c r="G655" s="223">
        <v>45.0</v>
      </c>
      <c r="H655" s="220"/>
      <c r="I655" s="213"/>
      <c r="J655" s="213"/>
      <c r="K655" s="213"/>
    </row>
    <row r="656" ht="10.5" customHeight="1">
      <c r="A656" s="218" t="s">
        <v>1536</v>
      </c>
      <c r="B656" s="219">
        <v>84.0</v>
      </c>
      <c r="C656" s="220"/>
      <c r="D656" s="221" t="s">
        <v>1109</v>
      </c>
      <c r="E656" s="222">
        <v>3.0</v>
      </c>
      <c r="F656" s="221"/>
      <c r="G656" s="223">
        <v>71.0</v>
      </c>
      <c r="H656" s="220"/>
      <c r="I656" s="213"/>
      <c r="J656" s="213"/>
      <c r="K656" s="213"/>
    </row>
    <row r="657" ht="10.5" customHeight="1">
      <c r="A657" s="218"/>
      <c r="B657" s="219"/>
      <c r="C657" s="220"/>
      <c r="D657" s="221" t="s">
        <v>1109</v>
      </c>
      <c r="E657" s="222">
        <v>4.0</v>
      </c>
      <c r="F657" s="221" t="s">
        <v>1584</v>
      </c>
      <c r="G657" s="223">
        <v>74.0</v>
      </c>
      <c r="H657" s="220"/>
      <c r="I657" s="213"/>
      <c r="J657" s="213"/>
      <c r="K657" s="213"/>
    </row>
    <row r="658" ht="10.5" customHeight="1">
      <c r="A658" s="218" t="s">
        <v>749</v>
      </c>
      <c r="B658" s="219">
        <v>36.0</v>
      </c>
      <c r="C658" s="220"/>
      <c r="D658" s="221" t="s">
        <v>606</v>
      </c>
      <c r="E658" s="222">
        <v>1.0</v>
      </c>
      <c r="F658" s="221" t="s">
        <v>750</v>
      </c>
      <c r="G658" s="223">
        <v>6.0</v>
      </c>
      <c r="H658" s="220"/>
      <c r="I658" s="213"/>
      <c r="J658" s="213"/>
      <c r="K658" s="213"/>
    </row>
    <row r="659" ht="10.5" customHeight="1">
      <c r="A659" s="218" t="s">
        <v>991</v>
      </c>
      <c r="B659" s="219">
        <v>47.0</v>
      </c>
      <c r="C659" s="220"/>
      <c r="D659" s="221" t="s">
        <v>606</v>
      </c>
      <c r="E659" s="222">
        <v>2.0</v>
      </c>
      <c r="F659" s="221" t="s">
        <v>992</v>
      </c>
      <c r="G659" s="223">
        <v>23.0</v>
      </c>
      <c r="H659" s="220"/>
      <c r="I659" s="213"/>
      <c r="J659" s="213"/>
      <c r="K659" s="213"/>
    </row>
    <row r="660" ht="10.5" customHeight="1">
      <c r="A660" s="218" t="s">
        <v>707</v>
      </c>
      <c r="B660" s="219">
        <v>33.0</v>
      </c>
      <c r="C660" s="220"/>
      <c r="D660" s="221" t="s">
        <v>3980</v>
      </c>
      <c r="E660" s="222"/>
      <c r="F660" s="221"/>
      <c r="G660" s="223">
        <v>2.0</v>
      </c>
      <c r="H660" s="220"/>
      <c r="I660" s="213"/>
      <c r="J660" s="213"/>
      <c r="K660" s="213"/>
    </row>
    <row r="661" ht="10.5" customHeight="1">
      <c r="A661" s="218" t="s">
        <v>1700</v>
      </c>
      <c r="B661" s="219">
        <v>94.0</v>
      </c>
      <c r="C661" s="220"/>
      <c r="D661" s="221" t="s">
        <v>615</v>
      </c>
      <c r="E661" s="222">
        <v>1.0</v>
      </c>
      <c r="F661" s="221"/>
      <c r="G661" s="223">
        <v>84.0</v>
      </c>
      <c r="H661" s="220"/>
      <c r="I661" s="213"/>
      <c r="J661" s="213"/>
      <c r="K661" s="213"/>
    </row>
    <row r="662" ht="10.5" customHeight="1">
      <c r="A662" s="231" t="s">
        <v>670</v>
      </c>
      <c r="B662" s="219">
        <v>32.0</v>
      </c>
      <c r="C662" s="237"/>
      <c r="D662" s="221" t="s">
        <v>620</v>
      </c>
      <c r="E662" s="222">
        <v>1.0</v>
      </c>
      <c r="F662" s="221" t="s">
        <v>671</v>
      </c>
      <c r="G662" s="223">
        <v>1.0</v>
      </c>
      <c r="H662" s="220"/>
      <c r="I662" s="213"/>
      <c r="J662" s="213"/>
      <c r="K662" s="213"/>
    </row>
    <row r="663" ht="10.5" customHeight="1">
      <c r="A663" s="218" t="s">
        <v>832</v>
      </c>
      <c r="B663" s="219">
        <v>40.0</v>
      </c>
      <c r="C663" s="220"/>
      <c r="D663" s="221" t="s">
        <v>620</v>
      </c>
      <c r="E663" s="222">
        <v>2.0</v>
      </c>
      <c r="F663" s="221"/>
      <c r="G663" s="223">
        <v>12.0</v>
      </c>
      <c r="H663" s="220"/>
      <c r="I663" s="213"/>
      <c r="J663" s="213"/>
      <c r="K663" s="213"/>
    </row>
    <row r="664" ht="10.5" customHeight="1">
      <c r="A664" s="218" t="s">
        <v>711</v>
      </c>
      <c r="B664" s="219">
        <v>33.0</v>
      </c>
      <c r="C664" s="220"/>
      <c r="D664" s="221" t="s">
        <v>626</v>
      </c>
      <c r="E664" s="222">
        <v>1.0</v>
      </c>
      <c r="F664" s="221"/>
      <c r="G664" s="223">
        <v>2.0</v>
      </c>
      <c r="H664" s="220"/>
      <c r="I664" s="213"/>
      <c r="J664" s="213"/>
      <c r="K664" s="213"/>
    </row>
    <row r="665" ht="10.5" customHeight="1">
      <c r="A665" s="218" t="s">
        <v>1024</v>
      </c>
      <c r="B665" s="219">
        <v>48.0</v>
      </c>
      <c r="C665" s="220"/>
      <c r="D665" s="221" t="s">
        <v>626</v>
      </c>
      <c r="E665" s="222">
        <v>2.0</v>
      </c>
      <c r="F665" s="221"/>
      <c r="G665" s="223">
        <v>24.0</v>
      </c>
      <c r="H665" s="220"/>
      <c r="I665" s="213"/>
      <c r="J665" s="213"/>
      <c r="K665" s="213"/>
    </row>
    <row r="666" ht="10.5" customHeight="1">
      <c r="A666" s="218" t="s">
        <v>1092</v>
      </c>
      <c r="B666" s="219">
        <v>50.0</v>
      </c>
      <c r="C666" s="220"/>
      <c r="D666" s="221" t="s">
        <v>626</v>
      </c>
      <c r="E666" s="222">
        <v>3.0</v>
      </c>
      <c r="F666" s="221"/>
      <c r="G666" s="223">
        <v>28.0</v>
      </c>
      <c r="H666" s="220"/>
      <c r="I666" s="213"/>
      <c r="J666" s="213"/>
      <c r="K666" s="213"/>
    </row>
    <row r="667" ht="10.5" customHeight="1">
      <c r="A667" s="218" t="s">
        <v>1283</v>
      </c>
      <c r="B667" s="219">
        <v>63.0</v>
      </c>
      <c r="C667" s="220"/>
      <c r="D667" s="221" t="s">
        <v>626</v>
      </c>
      <c r="E667" s="222">
        <v>4.0</v>
      </c>
      <c r="F667" s="221"/>
      <c r="G667" s="223">
        <v>49.0</v>
      </c>
      <c r="H667" s="220"/>
      <c r="I667" s="213"/>
      <c r="J667" s="213"/>
      <c r="K667" s="213"/>
    </row>
    <row r="668" ht="10.5" customHeight="1">
      <c r="A668" s="218" t="s">
        <v>1405</v>
      </c>
      <c r="B668" s="219">
        <v>75.0</v>
      </c>
      <c r="C668" s="220"/>
      <c r="D668" s="221" t="s">
        <v>626</v>
      </c>
      <c r="E668" s="222">
        <v>4.0</v>
      </c>
      <c r="F668" s="241" t="s">
        <v>1406</v>
      </c>
      <c r="G668" s="223">
        <v>62.0</v>
      </c>
      <c r="H668" s="220"/>
      <c r="I668" s="213"/>
      <c r="J668" s="213"/>
      <c r="K668" s="213"/>
    </row>
    <row r="669" ht="10.5" customHeight="1">
      <c r="A669" s="218" t="s">
        <v>1318</v>
      </c>
      <c r="B669" s="219">
        <v>66.0</v>
      </c>
      <c r="C669" s="220"/>
      <c r="D669" s="221" t="s">
        <v>626</v>
      </c>
      <c r="E669" s="222">
        <v>6.0</v>
      </c>
      <c r="F669" s="221"/>
      <c r="G669" s="223">
        <v>53.0</v>
      </c>
      <c r="H669" s="220"/>
      <c r="I669" s="213"/>
      <c r="J669" s="213"/>
      <c r="K669" s="213"/>
    </row>
    <row r="670" ht="10.5" customHeight="1">
      <c r="A670" s="218" t="s">
        <v>1346</v>
      </c>
      <c r="B670" s="219">
        <v>69.0</v>
      </c>
      <c r="C670" s="220"/>
      <c r="D670" s="221" t="s">
        <v>626</v>
      </c>
      <c r="E670" s="222">
        <v>7.0</v>
      </c>
      <c r="F670" s="221"/>
      <c r="G670" s="223">
        <v>56.0</v>
      </c>
      <c r="H670" s="220"/>
      <c r="I670" s="213"/>
      <c r="J670" s="213"/>
      <c r="K670" s="213"/>
    </row>
    <row r="671" ht="10.5" customHeight="1">
      <c r="A671" s="218" t="s">
        <v>1377</v>
      </c>
      <c r="B671" s="219">
        <v>72.0</v>
      </c>
      <c r="C671" s="220"/>
      <c r="D671" s="221" t="s">
        <v>626</v>
      </c>
      <c r="E671" s="222">
        <v>8.0</v>
      </c>
      <c r="F671" s="221"/>
      <c r="G671" s="223">
        <v>59.0</v>
      </c>
      <c r="H671" s="220"/>
      <c r="I671" s="213"/>
      <c r="J671" s="213"/>
      <c r="K671" s="213"/>
    </row>
    <row r="672" ht="10.5" customHeight="1">
      <c r="A672" s="218" t="s">
        <v>1605</v>
      </c>
      <c r="B672" s="219">
        <v>88.0</v>
      </c>
      <c r="C672" s="220"/>
      <c r="D672" s="221" t="s">
        <v>626</v>
      </c>
      <c r="E672" s="222">
        <v>9.0</v>
      </c>
      <c r="F672" s="221"/>
      <c r="G672" s="223">
        <v>76.0</v>
      </c>
      <c r="H672" s="220"/>
      <c r="I672" s="213"/>
      <c r="J672" s="213"/>
      <c r="K672" s="213"/>
    </row>
    <row r="673" ht="10.5" customHeight="1">
      <c r="A673" s="218" t="s">
        <v>1309</v>
      </c>
      <c r="B673" s="219">
        <v>65.0</v>
      </c>
      <c r="C673" s="220"/>
      <c r="D673" s="221" t="s">
        <v>629</v>
      </c>
      <c r="E673" s="222">
        <v>1.0</v>
      </c>
      <c r="F673" s="221"/>
      <c r="G673" s="223">
        <v>52.0</v>
      </c>
      <c r="H673" s="220"/>
      <c r="I673" s="213"/>
      <c r="J673" s="213"/>
      <c r="K673" s="213"/>
    </row>
    <row r="674" ht="10.5" customHeight="1">
      <c r="A674" s="218" t="s">
        <v>1747</v>
      </c>
      <c r="B674" s="219">
        <v>98.0</v>
      </c>
      <c r="C674" s="220"/>
      <c r="D674" s="221" t="s">
        <v>629</v>
      </c>
      <c r="E674" s="222">
        <v>2.0</v>
      </c>
      <c r="F674" s="221"/>
      <c r="G674" s="223">
        <v>90.0</v>
      </c>
      <c r="H674" s="220"/>
      <c r="I674" s="213"/>
      <c r="J674" s="213"/>
      <c r="K674" s="213"/>
    </row>
    <row r="675" ht="10.5" customHeight="1">
      <c r="A675" s="218" t="s">
        <v>1530</v>
      </c>
      <c r="B675" s="219">
        <v>84.0</v>
      </c>
      <c r="C675" s="220"/>
      <c r="D675" s="221" t="s">
        <v>632</v>
      </c>
      <c r="E675" s="222">
        <v>1.0</v>
      </c>
      <c r="F675" s="221"/>
      <c r="G675" s="223">
        <v>71.0</v>
      </c>
      <c r="H675" s="220"/>
      <c r="I675" s="213"/>
      <c r="J675" s="213"/>
      <c r="K675" s="213"/>
    </row>
    <row r="676" ht="10.5" customHeight="1">
      <c r="A676" s="218" t="s">
        <v>1650</v>
      </c>
      <c r="B676" s="219">
        <v>94.0</v>
      </c>
      <c r="C676" s="220"/>
      <c r="D676" s="221" t="s">
        <v>632</v>
      </c>
      <c r="E676" s="222">
        <v>2.0</v>
      </c>
      <c r="F676" s="221"/>
      <c r="G676" s="223">
        <v>80.0</v>
      </c>
      <c r="H676" s="220"/>
      <c r="I676" s="213"/>
      <c r="J676" s="213"/>
      <c r="K676" s="213"/>
    </row>
    <row r="677" ht="10.5" customHeight="1">
      <c r="A677" s="218" t="s">
        <v>1738</v>
      </c>
      <c r="B677" s="219">
        <v>97.0</v>
      </c>
      <c r="C677" s="220"/>
      <c r="D677" s="221" t="s">
        <v>632</v>
      </c>
      <c r="E677" s="222">
        <v>3.0</v>
      </c>
      <c r="F677" s="221"/>
      <c r="G677" s="223">
        <v>89.0</v>
      </c>
      <c r="H677" s="220"/>
      <c r="I677" s="213"/>
      <c r="J677" s="213"/>
      <c r="K677" s="213"/>
    </row>
    <row r="678" ht="10.5" customHeight="1">
      <c r="A678" s="218"/>
      <c r="B678" s="219"/>
      <c r="C678" s="220"/>
      <c r="D678" s="221"/>
      <c r="E678" s="222"/>
      <c r="F678" s="221"/>
      <c r="G678" s="223"/>
      <c r="H678" s="220"/>
      <c r="I678" s="213"/>
      <c r="J678" s="213"/>
      <c r="K678" s="213"/>
    </row>
    <row r="679" ht="10.5" customHeight="1">
      <c r="A679" s="242"/>
      <c r="B679" s="243"/>
      <c r="C679" s="244"/>
      <c r="D679" s="245"/>
      <c r="E679" s="246"/>
      <c r="F679" s="245"/>
      <c r="G679" s="247"/>
      <c r="H679" s="244"/>
      <c r="I679" s="213"/>
      <c r="J679" s="213"/>
      <c r="K679" s="213"/>
    </row>
    <row r="680" ht="10.5" customHeight="1">
      <c r="A680" s="248"/>
      <c r="B680" s="249"/>
      <c r="C680" s="250"/>
      <c r="D680" s="251"/>
      <c r="E680" s="252"/>
      <c r="F680" s="251"/>
      <c r="G680" s="253"/>
      <c r="H680" s="250"/>
      <c r="I680" s="213"/>
      <c r="J680" s="213"/>
      <c r="K680" s="213"/>
    </row>
    <row r="681" ht="10.5" customHeight="1">
      <c r="A681" s="248"/>
      <c r="B681" s="249"/>
      <c r="C681" s="250"/>
      <c r="D681" s="251"/>
      <c r="E681" s="252"/>
      <c r="F681" s="251"/>
      <c r="G681" s="253"/>
      <c r="H681" s="250"/>
      <c r="I681" s="213"/>
      <c r="J681" s="213"/>
      <c r="K681" s="213"/>
    </row>
    <row r="682" ht="10.5" customHeight="1">
      <c r="A682" s="207"/>
      <c r="B682" s="254"/>
      <c r="D682" s="15"/>
      <c r="E682" s="7"/>
      <c r="F682" s="15"/>
      <c r="G682" s="10"/>
      <c r="I682" s="213"/>
      <c r="J682" s="213"/>
      <c r="K682" s="213"/>
    </row>
    <row r="683" ht="10.5" customHeight="1">
      <c r="A683" s="207"/>
      <c r="B683" s="254"/>
      <c r="D683" s="15"/>
      <c r="E683" s="7"/>
      <c r="F683" s="15"/>
      <c r="G683" s="10"/>
      <c r="I683" s="213"/>
      <c r="J683" s="213"/>
      <c r="K683" s="213"/>
    </row>
    <row r="684" ht="10.5" customHeight="1">
      <c r="A684" s="207"/>
      <c r="B684" s="254"/>
      <c r="D684" s="15"/>
      <c r="E684" s="7"/>
      <c r="F684" s="15"/>
      <c r="G684" s="10"/>
      <c r="I684" s="213"/>
      <c r="J684" s="213"/>
      <c r="K684" s="213"/>
    </row>
    <row r="685" ht="10.5" customHeight="1">
      <c r="A685" s="207"/>
      <c r="B685" s="254"/>
      <c r="D685" s="15"/>
      <c r="E685" s="7"/>
      <c r="F685" s="15"/>
      <c r="G685" s="10"/>
      <c r="I685" s="213"/>
      <c r="J685" s="213"/>
      <c r="K685" s="213"/>
    </row>
    <row r="686" ht="10.5" customHeight="1">
      <c r="A686" s="207"/>
      <c r="B686" s="254"/>
      <c r="D686" s="15"/>
      <c r="E686" s="7"/>
      <c r="F686" s="15"/>
      <c r="G686" s="10"/>
      <c r="I686" s="213"/>
      <c r="J686" s="213"/>
      <c r="K686" s="213"/>
    </row>
    <row r="687" ht="10.5" customHeight="1">
      <c r="A687" s="207"/>
      <c r="B687" s="210"/>
      <c r="D687" s="15"/>
      <c r="E687" s="7"/>
      <c r="F687" s="15"/>
      <c r="G687" s="10"/>
      <c r="I687" s="213"/>
      <c r="J687" s="213"/>
      <c r="K687" s="213"/>
    </row>
    <row r="688" ht="10.5" customHeight="1">
      <c r="A688" s="207"/>
      <c r="B688" s="210"/>
      <c r="D688" s="15"/>
      <c r="E688" s="7"/>
      <c r="F688" s="15"/>
      <c r="G688" s="10"/>
      <c r="I688" s="213"/>
      <c r="J688" s="213"/>
      <c r="K688" s="213"/>
    </row>
    <row r="689" ht="10.5" customHeight="1">
      <c r="A689" s="207"/>
      <c r="B689" s="210"/>
      <c r="D689" s="15"/>
      <c r="E689" s="7"/>
      <c r="F689" s="15"/>
      <c r="G689" s="10"/>
      <c r="I689" s="213"/>
      <c r="J689" s="213"/>
      <c r="K689" s="213"/>
    </row>
    <row r="690" ht="10.5" customHeight="1">
      <c r="A690" s="207"/>
      <c r="B690" s="210"/>
      <c r="D690" s="15"/>
      <c r="E690" s="7"/>
      <c r="F690" s="15"/>
      <c r="G690" s="10"/>
      <c r="I690" s="213"/>
      <c r="J690" s="213"/>
      <c r="K690" s="213"/>
    </row>
    <row r="691" ht="10.5" customHeight="1">
      <c r="A691" s="207"/>
      <c r="B691" s="210"/>
      <c r="D691" s="15"/>
      <c r="E691" s="7"/>
      <c r="F691" s="15"/>
      <c r="G691" s="10"/>
      <c r="I691" s="213"/>
      <c r="J691" s="213"/>
      <c r="K691" s="213"/>
    </row>
    <row r="692" ht="10.5" customHeight="1">
      <c r="A692" s="207"/>
      <c r="B692" s="210"/>
      <c r="D692" s="15"/>
      <c r="E692" s="7"/>
      <c r="F692" s="15"/>
      <c r="G692" s="10"/>
      <c r="I692" s="213"/>
      <c r="J692" s="213"/>
      <c r="K692" s="213"/>
    </row>
    <row r="693" ht="10.5" customHeight="1">
      <c r="A693" s="207"/>
      <c r="B693" s="210"/>
      <c r="D693" s="15"/>
      <c r="E693" s="7"/>
      <c r="F693" s="15"/>
      <c r="G693" s="10"/>
      <c r="I693" s="213"/>
      <c r="J693" s="213"/>
      <c r="K693" s="213"/>
    </row>
    <row r="694" ht="10.5" customHeight="1">
      <c r="A694" s="207"/>
      <c r="B694" s="210"/>
      <c r="D694" s="15"/>
      <c r="E694" s="7"/>
      <c r="F694" s="15"/>
      <c r="G694" s="10"/>
      <c r="I694" s="213"/>
      <c r="J694" s="213"/>
      <c r="K694" s="213"/>
    </row>
    <row r="695" ht="10.5" customHeight="1">
      <c r="A695" s="207"/>
      <c r="B695" s="210"/>
      <c r="D695" s="15"/>
      <c r="E695" s="7"/>
      <c r="F695" s="15"/>
      <c r="G695" s="10"/>
      <c r="I695" s="213"/>
      <c r="J695" s="213"/>
      <c r="K695" s="213"/>
    </row>
    <row r="696" ht="10.5" customHeight="1">
      <c r="A696" s="207"/>
      <c r="B696" s="210"/>
      <c r="D696" s="15"/>
      <c r="E696" s="7"/>
      <c r="F696" s="15"/>
      <c r="G696" s="10"/>
      <c r="I696" s="213"/>
      <c r="J696" s="213"/>
      <c r="K696" s="213"/>
    </row>
    <row r="697" ht="10.5" customHeight="1">
      <c r="A697" s="207"/>
      <c r="B697" s="210"/>
      <c r="D697" s="15"/>
      <c r="E697" s="7"/>
      <c r="F697" s="15"/>
      <c r="G697" s="10"/>
      <c r="I697" s="213"/>
      <c r="J697" s="213"/>
      <c r="K697" s="213"/>
    </row>
    <row r="698" ht="10.5" customHeight="1">
      <c r="A698" s="207"/>
      <c r="B698" s="210"/>
      <c r="D698" s="15"/>
      <c r="E698" s="7"/>
      <c r="F698" s="15"/>
      <c r="G698" s="10"/>
      <c r="I698" s="213"/>
      <c r="J698" s="213"/>
      <c r="K698" s="213"/>
    </row>
    <row r="699" ht="10.5" customHeight="1">
      <c r="A699" s="207"/>
      <c r="B699" s="210"/>
      <c r="D699" s="15"/>
      <c r="E699" s="7"/>
      <c r="F699" s="15"/>
      <c r="G699" s="10"/>
      <c r="I699" s="213"/>
      <c r="J699" s="213"/>
      <c r="K699" s="213"/>
    </row>
    <row r="700" ht="10.5" customHeight="1">
      <c r="A700" s="207"/>
      <c r="B700" s="210"/>
      <c r="D700" s="15"/>
      <c r="E700" s="7"/>
      <c r="F700" s="15"/>
      <c r="G700" s="10"/>
      <c r="I700" s="213"/>
      <c r="J700" s="213"/>
      <c r="K700" s="213"/>
    </row>
    <row r="701" ht="10.5" customHeight="1">
      <c r="A701" s="207"/>
      <c r="B701" s="210"/>
      <c r="D701" s="15"/>
      <c r="E701" s="7"/>
      <c r="F701" s="15"/>
      <c r="G701" s="10"/>
      <c r="I701" s="213"/>
      <c r="J701" s="213"/>
      <c r="K701" s="213"/>
    </row>
    <row r="702" ht="10.5" customHeight="1">
      <c r="A702" s="207"/>
      <c r="B702" s="210"/>
      <c r="D702" s="15"/>
      <c r="E702" s="7"/>
      <c r="F702" s="15"/>
      <c r="G702" s="10"/>
      <c r="I702" s="213"/>
      <c r="J702" s="213"/>
      <c r="K702" s="213"/>
    </row>
    <row r="703" ht="10.5" customHeight="1">
      <c r="A703" s="207"/>
      <c r="B703" s="210"/>
      <c r="D703" s="15"/>
      <c r="E703" s="7"/>
      <c r="F703" s="15"/>
      <c r="G703" s="10"/>
      <c r="I703" s="213"/>
      <c r="J703" s="213"/>
      <c r="K703" s="213"/>
    </row>
    <row r="704" ht="10.5" customHeight="1">
      <c r="A704" s="207"/>
      <c r="B704" s="210"/>
      <c r="D704" s="15"/>
      <c r="E704" s="7"/>
      <c r="F704" s="15"/>
      <c r="G704" s="10"/>
      <c r="I704" s="213"/>
      <c r="J704" s="213"/>
      <c r="K704" s="213"/>
    </row>
    <row r="705" ht="10.5" customHeight="1">
      <c r="A705" s="207"/>
      <c r="B705" s="210"/>
      <c r="D705" s="15"/>
      <c r="E705" s="7"/>
      <c r="F705" s="15"/>
      <c r="G705" s="10"/>
      <c r="I705" s="213"/>
      <c r="J705" s="213"/>
      <c r="K705" s="213"/>
    </row>
    <row r="706" ht="10.5" customHeight="1">
      <c r="A706" s="207"/>
      <c r="B706" s="210"/>
      <c r="D706" s="15"/>
      <c r="E706" s="7"/>
      <c r="F706" s="15"/>
      <c r="G706" s="10"/>
      <c r="I706" s="213"/>
      <c r="J706" s="213"/>
      <c r="K706" s="213"/>
    </row>
    <row r="707" ht="10.5" customHeight="1">
      <c r="A707" s="207"/>
      <c r="B707" s="210"/>
      <c r="D707" s="15"/>
      <c r="E707" s="7"/>
      <c r="F707" s="15"/>
      <c r="G707" s="10"/>
      <c r="I707" s="213"/>
      <c r="J707" s="213"/>
      <c r="K707" s="213"/>
    </row>
    <row r="708" ht="10.5" customHeight="1">
      <c r="A708" s="207"/>
      <c r="B708" s="210"/>
      <c r="D708" s="15"/>
      <c r="E708" s="7"/>
      <c r="F708" s="15"/>
      <c r="G708" s="10"/>
      <c r="I708" s="213"/>
      <c r="J708" s="213"/>
      <c r="K708" s="213"/>
    </row>
    <row r="709" ht="10.5" customHeight="1">
      <c r="A709" s="207"/>
      <c r="B709" s="210"/>
      <c r="D709" s="15"/>
      <c r="E709" s="7"/>
      <c r="F709" s="15"/>
      <c r="G709" s="10"/>
      <c r="I709" s="213"/>
      <c r="J709" s="213"/>
      <c r="K709" s="213"/>
    </row>
    <row r="710" ht="10.5" customHeight="1">
      <c r="A710" s="207"/>
      <c r="B710" s="210"/>
      <c r="D710" s="15"/>
      <c r="E710" s="7"/>
      <c r="F710" s="15"/>
      <c r="G710" s="10"/>
      <c r="I710" s="213"/>
      <c r="J710" s="213"/>
      <c r="K710" s="213"/>
    </row>
    <row r="711" ht="10.5" customHeight="1">
      <c r="A711" s="207"/>
      <c r="B711" s="210"/>
      <c r="D711" s="15"/>
      <c r="E711" s="7"/>
      <c r="F711" s="15"/>
      <c r="G711" s="10"/>
      <c r="I711" s="213"/>
      <c r="J711" s="213"/>
      <c r="K711" s="213"/>
    </row>
    <row r="712" ht="10.5" customHeight="1">
      <c r="A712" s="207"/>
      <c r="B712" s="210"/>
      <c r="D712" s="15"/>
      <c r="E712" s="7"/>
      <c r="F712" s="15"/>
      <c r="G712" s="10"/>
      <c r="I712" s="213"/>
      <c r="J712" s="213"/>
      <c r="K712" s="213"/>
    </row>
    <row r="713" ht="10.5" customHeight="1">
      <c r="A713" s="207"/>
      <c r="B713" s="210"/>
      <c r="D713" s="15"/>
      <c r="E713" s="7"/>
      <c r="F713" s="15"/>
      <c r="G713" s="10"/>
      <c r="I713" s="213"/>
      <c r="J713" s="213"/>
      <c r="K713" s="213"/>
    </row>
    <row r="714" ht="10.5" customHeight="1">
      <c r="A714" s="207"/>
      <c r="B714" s="210"/>
      <c r="D714" s="15"/>
      <c r="E714" s="7"/>
      <c r="F714" s="15"/>
      <c r="G714" s="10"/>
      <c r="I714" s="213"/>
      <c r="J714" s="213"/>
      <c r="K714" s="213"/>
    </row>
    <row r="715" ht="10.5" customHeight="1">
      <c r="A715" s="207"/>
      <c r="B715" s="210"/>
      <c r="D715" s="15"/>
      <c r="E715" s="7"/>
      <c r="F715" s="15"/>
      <c r="G715" s="10"/>
      <c r="I715" s="213"/>
      <c r="J715" s="213"/>
      <c r="K715" s="213"/>
    </row>
    <row r="716" ht="10.5" customHeight="1">
      <c r="A716" s="207"/>
      <c r="B716" s="210"/>
      <c r="D716" s="15"/>
      <c r="E716" s="7"/>
      <c r="F716" s="15"/>
      <c r="G716" s="10"/>
      <c r="I716" s="213"/>
      <c r="J716" s="213"/>
      <c r="K716" s="213"/>
    </row>
    <row r="717" ht="10.5" customHeight="1">
      <c r="A717" s="207"/>
      <c r="B717" s="210"/>
      <c r="D717" s="15"/>
      <c r="E717" s="7"/>
      <c r="F717" s="15"/>
      <c r="G717" s="10"/>
      <c r="I717" s="213"/>
      <c r="J717" s="213"/>
      <c r="K717" s="213"/>
    </row>
    <row r="718" ht="10.5" customHeight="1">
      <c r="A718" s="207"/>
      <c r="B718" s="210"/>
      <c r="D718" s="15"/>
      <c r="E718" s="7"/>
      <c r="F718" s="15"/>
      <c r="G718" s="10"/>
      <c r="I718" s="213"/>
      <c r="J718" s="213"/>
      <c r="K718" s="213"/>
    </row>
    <row r="719" ht="10.5" customHeight="1">
      <c r="A719" s="207"/>
      <c r="B719" s="210"/>
      <c r="D719" s="15"/>
      <c r="E719" s="7"/>
      <c r="F719" s="15"/>
      <c r="G719" s="10"/>
      <c r="I719" s="213"/>
      <c r="J719" s="213"/>
      <c r="K719" s="213"/>
    </row>
    <row r="720" ht="10.5" customHeight="1">
      <c r="A720" s="207"/>
      <c r="B720" s="210"/>
      <c r="D720" s="15"/>
      <c r="E720" s="7"/>
      <c r="F720" s="15"/>
      <c r="G720" s="10"/>
      <c r="I720" s="213"/>
      <c r="J720" s="213"/>
      <c r="K720" s="213"/>
    </row>
    <row r="721" ht="10.5" customHeight="1">
      <c r="A721" s="208"/>
      <c r="B721" s="255"/>
      <c r="C721" s="72"/>
      <c r="D721" s="209"/>
      <c r="E721" s="7"/>
      <c r="F721" s="209"/>
      <c r="G721" s="10"/>
      <c r="I721" s="213"/>
      <c r="J721" s="213"/>
      <c r="K721" s="213"/>
    </row>
    <row r="722" ht="10.5" customHeight="1">
      <c r="A722" s="208"/>
      <c r="B722" s="255"/>
      <c r="C722" s="72"/>
      <c r="D722" s="209"/>
      <c r="E722" s="7"/>
      <c r="F722" s="209"/>
      <c r="G722" s="10"/>
      <c r="I722" s="213"/>
      <c r="J722" s="213"/>
      <c r="K722" s="213"/>
    </row>
    <row r="723" ht="10.5" customHeight="1">
      <c r="A723" s="207"/>
      <c r="B723" s="210"/>
      <c r="D723" s="15"/>
      <c r="E723" s="7"/>
      <c r="F723" s="210"/>
      <c r="G723" s="10"/>
      <c r="I723" s="213"/>
      <c r="J723" s="213"/>
      <c r="K723" s="213"/>
    </row>
    <row r="724" ht="10.5" customHeight="1">
      <c r="A724" s="207"/>
      <c r="B724" s="210"/>
      <c r="D724" s="15"/>
      <c r="E724" s="7"/>
      <c r="F724" s="15"/>
      <c r="G724" s="10"/>
      <c r="I724" s="213"/>
      <c r="J724" s="213"/>
      <c r="K724" s="213"/>
    </row>
    <row r="725" ht="10.5" customHeight="1">
      <c r="A725" s="207"/>
      <c r="B725" s="210"/>
      <c r="D725" s="15"/>
      <c r="E725" s="7"/>
      <c r="F725" s="15"/>
      <c r="G725" s="10"/>
      <c r="I725" s="213"/>
      <c r="J725" s="213"/>
      <c r="K725" s="213"/>
    </row>
    <row r="726" ht="10.5" customHeight="1">
      <c r="A726" s="207"/>
      <c r="B726" s="210"/>
      <c r="D726" s="15"/>
      <c r="E726" s="7"/>
      <c r="F726" s="15"/>
      <c r="G726" s="10"/>
      <c r="I726" s="213"/>
      <c r="J726" s="213"/>
      <c r="K726" s="213"/>
    </row>
    <row r="727" ht="10.5" customHeight="1">
      <c r="A727" s="207"/>
      <c r="B727" s="210"/>
      <c r="D727" s="15"/>
      <c r="E727" s="7"/>
      <c r="F727" s="15"/>
      <c r="G727" s="10"/>
      <c r="I727" s="213"/>
      <c r="J727" s="213"/>
      <c r="K727" s="213"/>
    </row>
    <row r="728" ht="10.5" customHeight="1">
      <c r="A728" s="207"/>
      <c r="B728" s="210"/>
      <c r="D728" s="15"/>
      <c r="E728" s="7"/>
      <c r="F728" s="15"/>
      <c r="G728" s="10"/>
      <c r="I728" s="213"/>
      <c r="J728" s="213"/>
      <c r="K728" s="213"/>
    </row>
    <row r="729" ht="10.5" customHeight="1">
      <c r="A729" s="207"/>
      <c r="B729" s="210"/>
      <c r="D729" s="15"/>
      <c r="E729" s="7"/>
      <c r="F729" s="15"/>
      <c r="G729" s="10"/>
      <c r="I729" s="213"/>
      <c r="J729" s="213"/>
      <c r="K729" s="213"/>
    </row>
    <row r="730" ht="10.5" customHeight="1">
      <c r="A730" s="207"/>
      <c r="B730" s="210"/>
      <c r="D730" s="15"/>
      <c r="E730" s="7"/>
      <c r="F730" s="15"/>
      <c r="G730" s="10"/>
      <c r="I730" s="213"/>
      <c r="J730" s="213"/>
      <c r="K730" s="213"/>
    </row>
    <row r="731" ht="10.5" customHeight="1">
      <c r="A731" s="207"/>
      <c r="B731" s="210"/>
      <c r="D731" s="15"/>
      <c r="E731" s="7"/>
      <c r="F731" s="15"/>
      <c r="G731" s="10"/>
      <c r="I731" s="213"/>
      <c r="J731" s="213"/>
      <c r="K731" s="213"/>
    </row>
    <row r="732" ht="10.5" customHeight="1">
      <c r="A732" s="207"/>
      <c r="B732" s="210"/>
      <c r="D732" s="15"/>
      <c r="E732" s="7"/>
      <c r="F732" s="15"/>
      <c r="G732" s="10"/>
      <c r="I732" s="213"/>
      <c r="J732" s="213"/>
      <c r="K732" s="213"/>
    </row>
    <row r="733" ht="10.5" customHeight="1">
      <c r="A733" s="207"/>
      <c r="B733" s="210"/>
      <c r="D733" s="15"/>
      <c r="E733" s="7"/>
      <c r="F733" s="15"/>
      <c r="G733" s="10"/>
      <c r="I733" s="213"/>
      <c r="J733" s="213"/>
      <c r="K733" s="213"/>
    </row>
    <row r="734" ht="10.5" customHeight="1">
      <c r="A734" s="207"/>
      <c r="B734" s="210"/>
      <c r="D734" s="15"/>
      <c r="E734" s="7"/>
      <c r="F734" s="210"/>
      <c r="G734" s="10"/>
      <c r="I734" s="213"/>
      <c r="J734" s="213"/>
      <c r="K734" s="213"/>
    </row>
    <row r="735" ht="10.5" customHeight="1">
      <c r="A735" s="207"/>
      <c r="B735" s="210"/>
      <c r="D735" s="15"/>
      <c r="E735" s="7"/>
      <c r="F735" s="210"/>
      <c r="G735" s="10"/>
      <c r="I735" s="213"/>
      <c r="J735" s="213"/>
      <c r="K735" s="213"/>
    </row>
    <row r="736" ht="10.5" customHeight="1">
      <c r="A736" s="207"/>
      <c r="B736" s="210"/>
      <c r="D736" s="15"/>
      <c r="E736" s="7"/>
      <c r="F736" s="15"/>
      <c r="G736" s="10"/>
      <c r="I736" s="213"/>
      <c r="J736" s="213"/>
      <c r="K736" s="213"/>
    </row>
    <row r="737" ht="10.5" customHeight="1">
      <c r="A737" s="207"/>
      <c r="B737" s="210"/>
      <c r="D737" s="15"/>
      <c r="E737" s="7"/>
      <c r="F737" s="15"/>
      <c r="G737" s="10"/>
      <c r="I737" s="213"/>
      <c r="J737" s="213"/>
      <c r="K737" s="213"/>
    </row>
    <row r="738" ht="10.5" customHeight="1">
      <c r="A738" s="207"/>
      <c r="B738" s="210"/>
      <c r="D738" s="15"/>
      <c r="E738" s="7"/>
      <c r="F738" s="210"/>
      <c r="G738" s="10"/>
      <c r="I738" s="213"/>
      <c r="J738" s="213"/>
      <c r="K738" s="213"/>
    </row>
    <row r="739" ht="10.5" customHeight="1">
      <c r="A739" s="207"/>
      <c r="B739" s="210"/>
      <c r="D739" s="15"/>
      <c r="E739" s="7"/>
      <c r="F739" s="210"/>
      <c r="G739" s="10"/>
      <c r="I739" s="213"/>
      <c r="J739" s="213"/>
      <c r="K739" s="213"/>
    </row>
    <row r="740" ht="10.5" customHeight="1">
      <c r="A740" s="207"/>
      <c r="B740" s="210"/>
      <c r="D740" s="15"/>
      <c r="E740" s="7"/>
      <c r="F740" s="15"/>
      <c r="G740" s="10"/>
      <c r="I740" s="213"/>
      <c r="J740" s="213"/>
      <c r="K740" s="213"/>
    </row>
    <row r="741" ht="10.5" customHeight="1">
      <c r="A741" s="207"/>
      <c r="B741" s="210"/>
      <c r="D741" s="15"/>
      <c r="E741" s="7"/>
      <c r="F741" s="210"/>
      <c r="G741" s="10"/>
      <c r="I741" s="213"/>
      <c r="J741" s="213"/>
      <c r="K741" s="213"/>
    </row>
    <row r="742" ht="10.5" customHeight="1">
      <c r="A742" s="207"/>
      <c r="B742" s="210"/>
      <c r="D742" s="15"/>
      <c r="E742" s="7"/>
      <c r="F742" s="210"/>
      <c r="G742" s="10"/>
      <c r="I742" s="213"/>
      <c r="J742" s="213"/>
      <c r="K742" s="213"/>
    </row>
    <row r="743" ht="10.5" customHeight="1">
      <c r="A743" s="207"/>
      <c r="B743" s="210"/>
      <c r="D743" s="15"/>
      <c r="E743" s="7"/>
      <c r="F743" s="210"/>
      <c r="G743" s="10"/>
      <c r="I743" s="213"/>
      <c r="J743" s="213"/>
      <c r="K743" s="213"/>
    </row>
    <row r="744" ht="10.5" customHeight="1">
      <c r="A744" s="207"/>
      <c r="B744" s="210"/>
      <c r="D744" s="15"/>
      <c r="E744" s="7"/>
      <c r="F744" s="15"/>
      <c r="G744" s="10"/>
      <c r="I744" s="213"/>
      <c r="J744" s="213"/>
      <c r="K744" s="213"/>
    </row>
    <row r="745" ht="10.5" customHeight="1">
      <c r="A745" s="207"/>
      <c r="B745" s="210"/>
      <c r="D745" s="15"/>
      <c r="E745" s="7"/>
      <c r="F745" s="15"/>
      <c r="G745" s="10"/>
      <c r="I745" s="213"/>
      <c r="J745" s="213"/>
      <c r="K745" s="213"/>
    </row>
    <row r="746" ht="10.5" customHeight="1">
      <c r="A746" s="207"/>
      <c r="B746" s="210"/>
      <c r="D746" s="15"/>
      <c r="E746" s="7"/>
      <c r="F746" s="15"/>
      <c r="G746" s="10"/>
      <c r="I746" s="213"/>
      <c r="J746" s="213"/>
      <c r="K746" s="213"/>
    </row>
    <row r="747" ht="10.5" customHeight="1">
      <c r="A747" s="207"/>
      <c r="B747" s="210"/>
      <c r="D747" s="15"/>
      <c r="E747" s="7"/>
      <c r="F747" s="15"/>
      <c r="G747" s="10"/>
      <c r="I747" s="213"/>
      <c r="J747" s="213"/>
      <c r="K747" s="213"/>
    </row>
    <row r="748" ht="10.5" customHeight="1">
      <c r="A748" s="207"/>
      <c r="B748" s="210"/>
      <c r="D748" s="15"/>
      <c r="E748" s="7"/>
      <c r="F748" s="210"/>
      <c r="G748" s="10"/>
      <c r="I748" s="213"/>
      <c r="J748" s="213"/>
      <c r="K748" s="213"/>
    </row>
    <row r="749" ht="10.5" customHeight="1">
      <c r="A749" s="207"/>
      <c r="B749" s="210"/>
      <c r="D749" s="15"/>
      <c r="E749" s="7"/>
      <c r="F749" s="210"/>
      <c r="G749" s="10"/>
      <c r="I749" s="213"/>
      <c r="J749" s="213"/>
      <c r="K749" s="213"/>
    </row>
    <row r="750" ht="10.5" customHeight="1">
      <c r="A750" s="207"/>
      <c r="B750" s="210"/>
      <c r="D750" s="15"/>
      <c r="E750" s="7"/>
      <c r="F750" s="210"/>
      <c r="G750" s="10"/>
      <c r="I750" s="213"/>
      <c r="J750" s="213"/>
      <c r="K750" s="213"/>
    </row>
    <row r="751" ht="10.5" customHeight="1">
      <c r="A751" s="207"/>
      <c r="B751" s="210"/>
      <c r="D751" s="15"/>
      <c r="E751" s="7"/>
      <c r="F751" s="15"/>
      <c r="G751" s="10"/>
      <c r="I751" s="213"/>
      <c r="J751" s="213"/>
      <c r="K751" s="213"/>
    </row>
    <row r="752" ht="10.5" customHeight="1">
      <c r="A752" s="207"/>
      <c r="B752" s="210"/>
      <c r="D752" s="15"/>
      <c r="E752" s="7"/>
      <c r="F752" s="15"/>
      <c r="G752" s="10"/>
      <c r="I752" s="213"/>
      <c r="J752" s="213"/>
      <c r="K752" s="213"/>
    </row>
    <row r="753" ht="10.5" customHeight="1">
      <c r="A753" s="207"/>
      <c r="B753" s="210"/>
      <c r="D753" s="15"/>
      <c r="E753" s="7"/>
      <c r="F753" s="15"/>
      <c r="G753" s="10"/>
      <c r="I753" s="213"/>
      <c r="J753" s="213"/>
      <c r="K753" s="213"/>
    </row>
    <row r="754" ht="10.5" customHeight="1">
      <c r="A754" s="207"/>
      <c r="B754" s="210"/>
      <c r="D754" s="15"/>
      <c r="E754" s="7"/>
      <c r="F754" s="15"/>
      <c r="G754" s="10"/>
      <c r="I754" s="213"/>
      <c r="J754" s="213"/>
      <c r="K754" s="213"/>
    </row>
    <row r="755" ht="10.5" customHeight="1">
      <c r="A755" s="207"/>
      <c r="B755" s="210"/>
      <c r="D755" s="15"/>
      <c r="E755" s="7"/>
      <c r="F755" s="15"/>
      <c r="G755" s="10"/>
      <c r="I755" s="213"/>
      <c r="J755" s="213"/>
      <c r="K755" s="213"/>
    </row>
    <row r="756" ht="10.5" customHeight="1">
      <c r="A756" s="207"/>
      <c r="B756" s="210"/>
      <c r="D756" s="15"/>
      <c r="E756" s="7"/>
      <c r="F756" s="15"/>
      <c r="G756" s="10"/>
      <c r="I756" s="213"/>
      <c r="J756" s="213"/>
      <c r="K756" s="213"/>
    </row>
    <row r="757" ht="10.5" customHeight="1">
      <c r="A757" s="207"/>
      <c r="B757" s="210"/>
      <c r="D757" s="15"/>
      <c r="E757" s="7"/>
      <c r="F757" s="15"/>
      <c r="G757" s="10"/>
      <c r="I757" s="213"/>
      <c r="J757" s="213"/>
      <c r="K757" s="213"/>
    </row>
    <row r="758" ht="10.5" customHeight="1">
      <c r="A758" s="207"/>
      <c r="B758" s="210"/>
      <c r="D758" s="15"/>
      <c r="E758" s="7"/>
      <c r="F758" s="15"/>
      <c r="G758" s="10"/>
      <c r="I758" s="213"/>
      <c r="J758" s="213"/>
      <c r="K758" s="213"/>
    </row>
    <row r="759" ht="10.5" customHeight="1">
      <c r="A759" s="207"/>
      <c r="B759" s="210"/>
      <c r="D759" s="15"/>
      <c r="E759" s="7"/>
      <c r="F759" s="15"/>
      <c r="G759" s="10"/>
      <c r="I759" s="213"/>
      <c r="J759" s="213"/>
      <c r="K759" s="213"/>
    </row>
    <row r="760" ht="10.5" customHeight="1">
      <c r="A760" s="207"/>
      <c r="B760" s="210"/>
      <c r="D760" s="15"/>
      <c r="E760" s="7"/>
      <c r="F760" s="15"/>
      <c r="G760" s="10"/>
      <c r="I760" s="213"/>
      <c r="J760" s="213"/>
      <c r="K760" s="213"/>
    </row>
    <row r="761" ht="10.5" customHeight="1">
      <c r="A761" s="207"/>
      <c r="B761" s="210"/>
      <c r="D761" s="15"/>
      <c r="E761" s="7"/>
      <c r="F761" s="15"/>
      <c r="G761" s="10"/>
      <c r="I761" s="213"/>
      <c r="J761" s="213"/>
      <c r="K761" s="213"/>
    </row>
    <row r="762" ht="10.5" customHeight="1">
      <c r="A762" s="207"/>
      <c r="B762" s="210"/>
      <c r="D762" s="15"/>
      <c r="E762" s="7"/>
      <c r="F762" s="15"/>
      <c r="G762" s="10"/>
      <c r="I762" s="213"/>
      <c r="J762" s="213"/>
      <c r="K762" s="213"/>
    </row>
    <row r="763" ht="10.5" customHeight="1">
      <c r="A763" s="207"/>
      <c r="B763" s="210"/>
      <c r="D763" s="15"/>
      <c r="E763" s="7"/>
      <c r="F763" s="15"/>
      <c r="G763" s="10"/>
      <c r="I763" s="213"/>
      <c r="J763" s="213"/>
      <c r="K763" s="213"/>
    </row>
    <row r="764" ht="10.5" customHeight="1">
      <c r="A764" s="207"/>
      <c r="B764" s="210"/>
      <c r="D764" s="15"/>
      <c r="E764" s="7"/>
      <c r="F764" s="15"/>
      <c r="G764" s="10"/>
      <c r="I764" s="213"/>
      <c r="J764" s="213"/>
      <c r="K764" s="213"/>
    </row>
    <row r="765" ht="10.5" customHeight="1">
      <c r="A765" s="207"/>
      <c r="B765" s="210"/>
      <c r="D765" s="15"/>
      <c r="E765" s="7"/>
      <c r="F765" s="15"/>
      <c r="G765" s="10"/>
      <c r="I765" s="213"/>
      <c r="J765" s="213"/>
      <c r="K765" s="213"/>
    </row>
    <row r="766" ht="10.5" customHeight="1">
      <c r="A766" s="207"/>
      <c r="B766" s="210"/>
      <c r="D766" s="15"/>
      <c r="E766" s="7"/>
      <c r="F766" s="15"/>
      <c r="G766" s="10"/>
      <c r="I766" s="213"/>
      <c r="J766" s="213"/>
      <c r="K766" s="213"/>
    </row>
    <row r="767" ht="10.5" customHeight="1">
      <c r="A767" s="207"/>
      <c r="B767" s="210"/>
      <c r="D767" s="15"/>
      <c r="E767" s="7"/>
      <c r="F767" s="15"/>
      <c r="G767" s="10"/>
      <c r="I767" s="213"/>
      <c r="J767" s="213"/>
      <c r="K767" s="213"/>
    </row>
    <row r="768" ht="10.5" customHeight="1">
      <c r="A768" s="207"/>
      <c r="B768" s="210"/>
      <c r="D768" s="15"/>
      <c r="E768" s="7"/>
      <c r="F768" s="15"/>
      <c r="G768" s="10"/>
      <c r="I768" s="213"/>
      <c r="J768" s="213"/>
      <c r="K768" s="213"/>
    </row>
    <row r="769" ht="10.5" customHeight="1">
      <c r="A769" s="207"/>
      <c r="B769" s="210"/>
      <c r="D769" s="15"/>
      <c r="E769" s="7"/>
      <c r="F769" s="15"/>
      <c r="G769" s="10"/>
      <c r="I769" s="213"/>
      <c r="J769" s="213"/>
      <c r="K769" s="213"/>
    </row>
    <row r="770" ht="10.5" customHeight="1">
      <c r="A770" s="207"/>
      <c r="B770" s="210"/>
      <c r="D770" s="15"/>
      <c r="E770" s="7"/>
      <c r="F770" s="15"/>
      <c r="G770" s="10"/>
      <c r="I770" s="213"/>
      <c r="J770" s="213"/>
      <c r="K770" s="213"/>
    </row>
    <row r="771" ht="10.5" customHeight="1">
      <c r="A771" s="207"/>
      <c r="B771" s="210"/>
      <c r="D771" s="15"/>
      <c r="E771" s="7"/>
      <c r="F771" s="15"/>
      <c r="G771" s="10"/>
      <c r="I771" s="213"/>
      <c r="J771" s="213"/>
      <c r="K771" s="213"/>
    </row>
    <row r="772" ht="10.5" customHeight="1">
      <c r="A772" s="207"/>
      <c r="B772" s="210"/>
      <c r="D772" s="15"/>
      <c r="E772" s="7"/>
      <c r="F772" s="210"/>
      <c r="G772" s="10"/>
      <c r="I772" s="213"/>
      <c r="J772" s="213"/>
      <c r="K772" s="213"/>
    </row>
    <row r="773" ht="10.5" customHeight="1">
      <c r="A773" s="207"/>
      <c r="B773" s="210"/>
      <c r="D773" s="15"/>
      <c r="E773" s="7"/>
      <c r="F773" s="15"/>
      <c r="G773" s="10"/>
      <c r="I773" s="213"/>
      <c r="J773" s="213"/>
      <c r="K773" s="213"/>
    </row>
    <row r="774" ht="10.5" customHeight="1">
      <c r="A774" s="207"/>
      <c r="B774" s="210"/>
      <c r="D774" s="15"/>
      <c r="E774" s="7"/>
      <c r="F774" s="15"/>
      <c r="G774" s="10"/>
      <c r="I774" s="213"/>
      <c r="J774" s="213"/>
      <c r="K774" s="213"/>
    </row>
    <row r="775" ht="10.5" customHeight="1">
      <c r="A775" s="207"/>
      <c r="B775" s="210"/>
      <c r="D775" s="15"/>
      <c r="E775" s="7"/>
      <c r="F775" s="15"/>
      <c r="G775" s="10"/>
      <c r="I775" s="213"/>
      <c r="J775" s="213"/>
      <c r="K775" s="213"/>
    </row>
    <row r="776" ht="10.5" customHeight="1">
      <c r="A776" s="207"/>
      <c r="B776" s="210"/>
      <c r="D776" s="15"/>
      <c r="E776" s="7"/>
      <c r="F776" s="15"/>
      <c r="G776" s="10"/>
      <c r="I776" s="213"/>
      <c r="J776" s="213"/>
      <c r="K776" s="213"/>
    </row>
    <row r="777" ht="10.5" customHeight="1">
      <c r="A777" s="207"/>
      <c r="B777" s="210"/>
      <c r="D777" s="15"/>
      <c r="E777" s="7"/>
      <c r="F777" s="15"/>
      <c r="G777" s="10"/>
      <c r="I777" s="213"/>
      <c r="J777" s="213"/>
      <c r="K777" s="213"/>
    </row>
    <row r="778" ht="10.5" customHeight="1">
      <c r="A778" s="207"/>
      <c r="B778" s="210"/>
      <c r="D778" s="15"/>
      <c r="E778" s="7"/>
      <c r="F778" s="15"/>
      <c r="G778" s="10"/>
      <c r="I778" s="213"/>
      <c r="J778" s="213"/>
      <c r="K778" s="213"/>
    </row>
    <row r="779" ht="10.5" customHeight="1">
      <c r="A779" s="207"/>
      <c r="B779" s="210"/>
      <c r="D779" s="15"/>
      <c r="E779" s="7"/>
      <c r="F779" s="15"/>
      <c r="G779" s="10"/>
      <c r="I779" s="213"/>
      <c r="J779" s="213"/>
      <c r="K779" s="213"/>
    </row>
    <row r="780" ht="10.5" customHeight="1">
      <c r="A780" s="207"/>
      <c r="B780" s="210"/>
      <c r="D780" s="15"/>
      <c r="E780" s="7"/>
      <c r="F780" s="15"/>
      <c r="G780" s="10"/>
      <c r="I780" s="213"/>
      <c r="J780" s="213"/>
      <c r="K780" s="213"/>
    </row>
    <row r="781" ht="10.5" customHeight="1">
      <c r="A781" s="207"/>
      <c r="B781" s="210"/>
      <c r="D781" s="15"/>
      <c r="E781" s="7"/>
      <c r="F781" s="15"/>
      <c r="G781" s="10"/>
      <c r="I781" s="213"/>
      <c r="J781" s="213"/>
      <c r="K781" s="213"/>
    </row>
    <row r="782" ht="10.5" customHeight="1">
      <c r="A782" s="207"/>
      <c r="B782" s="210"/>
      <c r="D782" s="15"/>
      <c r="E782" s="7"/>
      <c r="F782" s="15"/>
      <c r="G782" s="10"/>
      <c r="I782" s="213"/>
      <c r="J782" s="213"/>
      <c r="K782" s="213"/>
    </row>
    <row r="783" ht="10.5" customHeight="1">
      <c r="A783" s="207"/>
      <c r="B783" s="210"/>
      <c r="D783" s="15"/>
      <c r="E783" s="7"/>
      <c r="F783" s="15"/>
      <c r="G783" s="10"/>
      <c r="I783" s="213"/>
      <c r="J783" s="213"/>
      <c r="K783" s="213"/>
    </row>
    <row r="784" ht="10.5" customHeight="1">
      <c r="A784" s="207"/>
      <c r="B784" s="210"/>
      <c r="D784" s="15"/>
      <c r="E784" s="7"/>
      <c r="F784" s="15"/>
      <c r="G784" s="10"/>
      <c r="I784" s="213"/>
      <c r="J784" s="213"/>
      <c r="K784" s="213"/>
    </row>
    <row r="785" ht="10.5" customHeight="1">
      <c r="A785" s="207"/>
      <c r="B785" s="210"/>
      <c r="D785" s="15"/>
      <c r="E785" s="7"/>
      <c r="F785" s="15"/>
      <c r="G785" s="10"/>
      <c r="I785" s="213"/>
      <c r="J785" s="213"/>
      <c r="K785" s="213"/>
    </row>
    <row r="786" ht="10.5" customHeight="1">
      <c r="A786" s="207"/>
      <c r="B786" s="210"/>
      <c r="D786" s="15"/>
      <c r="E786" s="7"/>
      <c r="F786" s="15"/>
      <c r="G786" s="10"/>
      <c r="I786" s="213"/>
      <c r="J786" s="213"/>
      <c r="K786" s="213"/>
    </row>
    <row r="787" ht="10.5" customHeight="1">
      <c r="A787" s="207"/>
      <c r="B787" s="210"/>
      <c r="D787" s="15"/>
      <c r="E787" s="7"/>
      <c r="F787" s="15"/>
      <c r="G787" s="10"/>
      <c r="I787" s="213"/>
      <c r="J787" s="213"/>
      <c r="K787" s="213"/>
    </row>
    <row r="788" ht="10.5" customHeight="1">
      <c r="A788" s="207"/>
      <c r="B788" s="210"/>
      <c r="D788" s="15"/>
      <c r="E788" s="7"/>
      <c r="F788" s="15"/>
      <c r="G788" s="10"/>
      <c r="I788" s="213"/>
      <c r="J788" s="213"/>
      <c r="K788" s="213"/>
    </row>
    <row r="789" ht="10.5" customHeight="1">
      <c r="A789" s="207"/>
      <c r="B789" s="210"/>
      <c r="D789" s="15"/>
      <c r="E789" s="7"/>
      <c r="F789" s="15"/>
      <c r="G789" s="10"/>
      <c r="I789" s="213"/>
      <c r="J789" s="213"/>
      <c r="K789" s="213"/>
    </row>
    <row r="790" ht="10.5" customHeight="1">
      <c r="A790" s="207"/>
      <c r="B790" s="210"/>
      <c r="D790" s="15"/>
      <c r="E790" s="7"/>
      <c r="F790" s="15"/>
      <c r="G790" s="10"/>
      <c r="I790" s="213"/>
      <c r="J790" s="213"/>
      <c r="K790" s="213"/>
    </row>
    <row r="791" ht="10.5" customHeight="1">
      <c r="A791" s="207"/>
      <c r="B791" s="210"/>
      <c r="D791" s="15"/>
      <c r="E791" s="7"/>
      <c r="F791" s="15"/>
      <c r="G791" s="10"/>
      <c r="I791" s="213"/>
      <c r="J791" s="213"/>
      <c r="K791" s="213"/>
    </row>
    <row r="792" ht="10.5" customHeight="1">
      <c r="A792" s="207"/>
      <c r="B792" s="210"/>
      <c r="D792" s="15"/>
      <c r="E792" s="7"/>
      <c r="F792" s="15"/>
      <c r="G792" s="10"/>
      <c r="I792" s="213"/>
      <c r="J792" s="213"/>
      <c r="K792" s="213"/>
    </row>
    <row r="793" ht="10.5" customHeight="1">
      <c r="A793" s="207"/>
      <c r="B793" s="210"/>
      <c r="D793" s="15"/>
      <c r="E793" s="7"/>
      <c r="F793" s="15"/>
      <c r="G793" s="10"/>
      <c r="I793" s="213"/>
      <c r="J793" s="213"/>
      <c r="K793" s="213"/>
    </row>
    <row r="794" ht="10.5" customHeight="1">
      <c r="A794" s="207"/>
      <c r="B794" s="210"/>
      <c r="D794" s="15"/>
      <c r="E794" s="7"/>
      <c r="F794" s="15"/>
      <c r="G794" s="10"/>
      <c r="I794" s="213"/>
      <c r="J794" s="213"/>
      <c r="K794" s="213"/>
    </row>
    <row r="795" ht="10.5" customHeight="1">
      <c r="A795" s="207"/>
      <c r="B795" s="210"/>
      <c r="D795" s="15"/>
      <c r="E795" s="7"/>
      <c r="F795" s="15"/>
      <c r="G795" s="10"/>
      <c r="I795" s="213"/>
      <c r="J795" s="213"/>
      <c r="K795" s="213"/>
    </row>
    <row r="796" ht="10.5" customHeight="1">
      <c r="A796" s="207"/>
      <c r="B796" s="210"/>
      <c r="D796" s="15"/>
      <c r="E796" s="7"/>
      <c r="F796" s="15"/>
      <c r="G796" s="10"/>
      <c r="I796" s="213"/>
      <c r="J796" s="213"/>
      <c r="K796" s="213"/>
    </row>
    <row r="797" ht="10.5" customHeight="1">
      <c r="A797" s="207"/>
      <c r="B797" s="210"/>
      <c r="D797" s="15"/>
      <c r="E797" s="7"/>
      <c r="F797" s="15"/>
      <c r="G797" s="10"/>
      <c r="I797" s="213"/>
      <c r="J797" s="213"/>
      <c r="K797" s="213"/>
    </row>
    <row r="798" ht="10.5" customHeight="1">
      <c r="A798" s="207"/>
      <c r="B798" s="210"/>
      <c r="D798" s="15"/>
      <c r="E798" s="7"/>
      <c r="F798" s="15"/>
      <c r="G798" s="10"/>
      <c r="I798" s="213"/>
      <c r="J798" s="213"/>
      <c r="K798" s="213"/>
    </row>
    <row r="799" ht="10.5" customHeight="1">
      <c r="A799" s="207"/>
      <c r="B799" s="210"/>
      <c r="D799" s="15"/>
      <c r="E799" s="7"/>
      <c r="F799" s="15"/>
      <c r="G799" s="10"/>
      <c r="I799" s="213"/>
      <c r="J799" s="213"/>
      <c r="K799" s="213"/>
    </row>
    <row r="800" ht="10.5" customHeight="1">
      <c r="A800" s="207"/>
      <c r="B800" s="210"/>
      <c r="D800" s="15"/>
      <c r="E800" s="7"/>
      <c r="F800" s="15"/>
      <c r="G800" s="10"/>
      <c r="I800" s="213"/>
      <c r="J800" s="213"/>
      <c r="K800" s="213"/>
    </row>
    <row r="801" ht="10.5" customHeight="1">
      <c r="A801" s="207"/>
      <c r="B801" s="210"/>
      <c r="D801" s="15"/>
      <c r="E801" s="7"/>
      <c r="F801" s="15"/>
      <c r="G801" s="10"/>
      <c r="I801" s="213"/>
      <c r="J801" s="213"/>
      <c r="K801" s="213"/>
    </row>
    <row r="802" ht="10.5" customHeight="1">
      <c r="A802" s="207"/>
      <c r="B802" s="210"/>
      <c r="D802" s="15"/>
      <c r="E802" s="7"/>
      <c r="F802" s="15"/>
      <c r="G802" s="10"/>
      <c r="I802" s="213"/>
      <c r="J802" s="213"/>
      <c r="K802" s="213"/>
    </row>
    <row r="803" ht="10.5" customHeight="1">
      <c r="A803" s="207"/>
      <c r="B803" s="210"/>
      <c r="D803" s="15"/>
      <c r="E803" s="7"/>
      <c r="F803" s="15"/>
      <c r="G803" s="10"/>
      <c r="I803" s="213"/>
      <c r="J803" s="213"/>
      <c r="K803" s="213"/>
    </row>
    <row r="804" ht="10.5" customHeight="1">
      <c r="A804" s="207"/>
      <c r="B804" s="210"/>
      <c r="D804" s="15"/>
      <c r="E804" s="7"/>
      <c r="F804" s="15"/>
      <c r="G804" s="10"/>
      <c r="I804" s="213"/>
      <c r="J804" s="213"/>
      <c r="K804" s="213"/>
    </row>
    <row r="805" ht="10.5" customHeight="1">
      <c r="A805" s="207"/>
      <c r="B805" s="210"/>
      <c r="D805" s="15"/>
      <c r="E805" s="7"/>
      <c r="F805" s="15"/>
      <c r="G805" s="10"/>
      <c r="I805" s="213"/>
      <c r="J805" s="213"/>
      <c r="K805" s="213"/>
    </row>
    <row r="806" ht="10.5" customHeight="1">
      <c r="A806" s="207"/>
      <c r="B806" s="210"/>
      <c r="D806" s="15"/>
      <c r="E806" s="7"/>
      <c r="F806" s="15"/>
      <c r="G806" s="10"/>
      <c r="I806" s="213"/>
      <c r="J806" s="213"/>
      <c r="K806" s="213"/>
    </row>
    <row r="807" ht="10.5" customHeight="1">
      <c r="A807" s="207"/>
      <c r="B807" s="210"/>
      <c r="D807" s="15"/>
      <c r="E807" s="7"/>
      <c r="F807" s="15"/>
      <c r="G807" s="10"/>
      <c r="I807" s="213"/>
      <c r="J807" s="213"/>
      <c r="K807" s="213"/>
    </row>
    <row r="808" ht="10.5" customHeight="1">
      <c r="A808" s="207"/>
      <c r="B808" s="210"/>
      <c r="D808" s="15"/>
      <c r="E808" s="7"/>
      <c r="F808" s="15"/>
      <c r="G808" s="10"/>
      <c r="I808" s="213"/>
      <c r="J808" s="213"/>
      <c r="K808" s="213"/>
    </row>
    <row r="809" ht="10.5" customHeight="1">
      <c r="A809" s="207"/>
      <c r="B809" s="210"/>
      <c r="D809" s="15"/>
      <c r="E809" s="7"/>
      <c r="F809" s="15"/>
      <c r="G809" s="10"/>
      <c r="I809" s="213"/>
      <c r="J809" s="213"/>
      <c r="K809" s="213"/>
    </row>
    <row r="810" ht="10.5" customHeight="1">
      <c r="A810" s="207"/>
      <c r="B810" s="210"/>
      <c r="D810" s="15"/>
      <c r="E810" s="7"/>
      <c r="F810" s="15"/>
      <c r="G810" s="10"/>
      <c r="I810" s="213"/>
      <c r="J810" s="213"/>
      <c r="K810" s="213"/>
    </row>
    <row r="811" ht="10.5" customHeight="1">
      <c r="A811" s="207"/>
      <c r="B811" s="210"/>
      <c r="D811" s="15"/>
      <c r="E811" s="7"/>
      <c r="F811" s="15"/>
      <c r="G811" s="10"/>
      <c r="I811" s="213"/>
      <c r="J811" s="213"/>
      <c r="K811" s="213"/>
    </row>
    <row r="812" ht="10.5" customHeight="1">
      <c r="A812" s="207"/>
      <c r="B812" s="210"/>
      <c r="D812" s="15"/>
      <c r="E812" s="7"/>
      <c r="F812" s="15"/>
      <c r="G812" s="10"/>
      <c r="I812" s="213"/>
      <c r="J812" s="213"/>
      <c r="K812" s="213"/>
    </row>
    <row r="813" ht="10.5" customHeight="1">
      <c r="A813" s="207"/>
      <c r="B813" s="210"/>
      <c r="D813" s="15"/>
      <c r="E813" s="7"/>
      <c r="F813" s="15"/>
      <c r="G813" s="10"/>
      <c r="I813" s="213"/>
      <c r="J813" s="213"/>
      <c r="K813" s="213"/>
    </row>
    <row r="814" ht="10.5" customHeight="1">
      <c r="A814" s="207"/>
      <c r="B814" s="210"/>
      <c r="D814" s="15"/>
      <c r="E814" s="7"/>
      <c r="F814" s="15"/>
      <c r="G814" s="10"/>
      <c r="I814" s="213"/>
      <c r="J814" s="213"/>
      <c r="K814" s="213"/>
    </row>
    <row r="815" ht="10.5" customHeight="1">
      <c r="A815" s="207"/>
      <c r="B815" s="210"/>
      <c r="D815" s="15"/>
      <c r="E815" s="7"/>
      <c r="F815" s="15"/>
      <c r="G815" s="10"/>
      <c r="I815" s="213"/>
      <c r="J815" s="213"/>
      <c r="K815" s="213"/>
    </row>
    <row r="816" ht="10.5" customHeight="1">
      <c r="A816" s="207"/>
      <c r="B816" s="210"/>
      <c r="D816" s="15"/>
      <c r="E816" s="7"/>
      <c r="F816" s="15"/>
      <c r="G816" s="10"/>
      <c r="I816" s="213"/>
      <c r="J816" s="213"/>
      <c r="K816" s="213"/>
    </row>
    <row r="817" ht="10.5" customHeight="1">
      <c r="A817" s="207"/>
      <c r="B817" s="210"/>
      <c r="D817" s="15"/>
      <c r="E817" s="7"/>
      <c r="F817" s="15"/>
      <c r="G817" s="10"/>
      <c r="I817" s="213"/>
      <c r="J817" s="213"/>
      <c r="K817" s="213"/>
    </row>
    <row r="818" ht="10.5" customHeight="1">
      <c r="A818" s="207"/>
      <c r="B818" s="210"/>
      <c r="D818" s="15"/>
      <c r="E818" s="7"/>
      <c r="F818" s="15"/>
      <c r="G818" s="10"/>
      <c r="I818" s="213"/>
      <c r="J818" s="213"/>
      <c r="K818" s="213"/>
    </row>
    <row r="819" ht="10.5" customHeight="1">
      <c r="A819" s="207"/>
      <c r="B819" s="210"/>
      <c r="D819" s="15"/>
      <c r="E819" s="7"/>
      <c r="F819" s="15"/>
      <c r="G819" s="10"/>
      <c r="I819" s="213"/>
      <c r="J819" s="213"/>
      <c r="K819" s="213"/>
    </row>
    <row r="820" ht="10.5" customHeight="1">
      <c r="A820" s="207"/>
      <c r="B820" s="210"/>
      <c r="D820" s="15"/>
      <c r="E820" s="7"/>
      <c r="F820" s="15"/>
      <c r="G820" s="10"/>
      <c r="I820" s="213"/>
      <c r="J820" s="213"/>
      <c r="K820" s="213"/>
    </row>
    <row r="821" ht="10.5" customHeight="1">
      <c r="A821" s="207"/>
      <c r="B821" s="210"/>
      <c r="D821" s="15"/>
      <c r="E821" s="7"/>
      <c r="F821" s="15"/>
      <c r="G821" s="10"/>
      <c r="I821" s="213"/>
      <c r="J821" s="213"/>
      <c r="K821" s="213"/>
    </row>
    <row r="822" ht="10.5" customHeight="1">
      <c r="A822" s="207"/>
      <c r="B822" s="210"/>
      <c r="D822" s="15"/>
      <c r="E822" s="7"/>
      <c r="F822" s="15"/>
      <c r="G822" s="10"/>
      <c r="I822" s="213"/>
      <c r="J822" s="213"/>
      <c r="K822" s="213"/>
    </row>
    <row r="823" ht="10.5" customHeight="1">
      <c r="A823" s="207"/>
      <c r="B823" s="210"/>
      <c r="D823" s="15"/>
      <c r="E823" s="7"/>
      <c r="F823" s="15"/>
      <c r="G823" s="10"/>
      <c r="I823" s="213"/>
      <c r="J823" s="213"/>
      <c r="K823" s="213"/>
    </row>
    <row r="824" ht="10.5" customHeight="1">
      <c r="A824" s="207"/>
      <c r="B824" s="210"/>
      <c r="D824" s="15"/>
      <c r="E824" s="7"/>
      <c r="F824" s="15"/>
      <c r="G824" s="10"/>
      <c r="I824" s="213"/>
      <c r="J824" s="213"/>
      <c r="K824" s="213"/>
    </row>
    <row r="825" ht="10.5" customHeight="1">
      <c r="A825" s="207"/>
      <c r="B825" s="210"/>
      <c r="D825" s="15"/>
      <c r="E825" s="7"/>
      <c r="F825" s="15"/>
      <c r="G825" s="10"/>
      <c r="I825" s="213"/>
      <c r="J825" s="213"/>
      <c r="K825" s="213"/>
    </row>
    <row r="826" ht="10.5" customHeight="1">
      <c r="A826" s="207"/>
      <c r="B826" s="210"/>
      <c r="D826" s="15"/>
      <c r="E826" s="7"/>
      <c r="F826" s="15"/>
      <c r="G826" s="10"/>
      <c r="I826" s="213"/>
      <c r="J826" s="213"/>
      <c r="K826" s="213"/>
    </row>
    <row r="827" ht="10.5" customHeight="1">
      <c r="A827" s="207"/>
      <c r="B827" s="210"/>
      <c r="D827" s="15"/>
      <c r="E827" s="7"/>
      <c r="F827" s="15"/>
      <c r="G827" s="10"/>
      <c r="I827" s="213"/>
      <c r="J827" s="213"/>
      <c r="K827" s="213"/>
    </row>
    <row r="828" ht="10.5" customHeight="1">
      <c r="A828" s="207"/>
      <c r="B828" s="210"/>
      <c r="D828" s="15"/>
      <c r="E828" s="7"/>
      <c r="F828" s="15"/>
      <c r="G828" s="10"/>
      <c r="I828" s="213"/>
      <c r="J828" s="213"/>
      <c r="K828" s="213"/>
    </row>
    <row r="829" ht="10.5" customHeight="1">
      <c r="A829" s="207"/>
      <c r="B829" s="210"/>
      <c r="D829" s="15"/>
      <c r="E829" s="7"/>
      <c r="F829" s="15"/>
      <c r="G829" s="10"/>
      <c r="I829" s="213"/>
      <c r="J829" s="213"/>
      <c r="K829" s="213"/>
    </row>
    <row r="830" ht="10.5" customHeight="1">
      <c r="A830" s="207"/>
      <c r="B830" s="210"/>
      <c r="D830" s="15"/>
      <c r="E830" s="7"/>
      <c r="F830" s="15"/>
      <c r="G830" s="10"/>
      <c r="I830" s="213"/>
      <c r="J830" s="213"/>
      <c r="K830" s="213"/>
    </row>
    <row r="831" ht="10.5" customHeight="1">
      <c r="A831" s="207"/>
      <c r="B831" s="210"/>
      <c r="D831" s="15"/>
      <c r="E831" s="7"/>
      <c r="F831" s="15"/>
      <c r="G831" s="10"/>
      <c r="I831" s="213"/>
      <c r="J831" s="213"/>
      <c r="K831" s="213"/>
    </row>
    <row r="832" ht="10.5" customHeight="1">
      <c r="A832" s="207"/>
      <c r="B832" s="210"/>
      <c r="D832" s="15"/>
      <c r="E832" s="7"/>
      <c r="F832" s="15"/>
      <c r="G832" s="10"/>
      <c r="I832" s="213"/>
      <c r="J832" s="213"/>
      <c r="K832" s="213"/>
    </row>
    <row r="833" ht="10.5" customHeight="1">
      <c r="A833" s="207"/>
      <c r="B833" s="210"/>
      <c r="D833" s="15"/>
      <c r="E833" s="7"/>
      <c r="F833" s="15"/>
      <c r="G833" s="10"/>
      <c r="I833" s="213"/>
      <c r="J833" s="213"/>
      <c r="K833" s="213"/>
    </row>
    <row r="834" ht="9.75" customHeight="1">
      <c r="A834" s="207"/>
      <c r="B834" s="210"/>
      <c r="D834" s="15"/>
      <c r="E834" s="7"/>
      <c r="F834" s="15"/>
      <c r="G834" s="10"/>
      <c r="I834" s="213"/>
      <c r="J834" s="213"/>
      <c r="K834" s="213"/>
    </row>
    <row r="835" ht="10.5" customHeight="1">
      <c r="A835" s="207"/>
      <c r="B835" s="210"/>
      <c r="D835" s="15"/>
      <c r="E835" s="7"/>
      <c r="F835" s="15"/>
      <c r="G835" s="10"/>
      <c r="I835" s="213"/>
      <c r="J835" s="213"/>
      <c r="K835" s="213"/>
    </row>
    <row r="836" ht="10.5" customHeight="1">
      <c r="A836" s="207"/>
      <c r="B836" s="210"/>
      <c r="D836" s="15"/>
      <c r="E836" s="7"/>
      <c r="F836" s="15"/>
      <c r="G836" s="10"/>
      <c r="I836" s="213"/>
      <c r="J836" s="213"/>
      <c r="K836" s="213"/>
    </row>
    <row r="837" ht="10.5" customHeight="1">
      <c r="A837" s="207"/>
      <c r="B837" s="210"/>
      <c r="D837" s="15"/>
      <c r="E837" s="7"/>
      <c r="F837" s="15"/>
      <c r="G837" s="10"/>
      <c r="I837" s="213"/>
      <c r="J837" s="213"/>
      <c r="K837" s="213"/>
    </row>
    <row r="838" ht="10.5" customHeight="1">
      <c r="A838" s="207"/>
      <c r="B838" s="210"/>
      <c r="D838" s="15"/>
      <c r="E838" s="7"/>
      <c r="F838" s="15"/>
      <c r="G838" s="10"/>
      <c r="I838" s="213"/>
      <c r="J838" s="213"/>
      <c r="K838" s="213"/>
    </row>
    <row r="839" ht="10.5" customHeight="1">
      <c r="A839" s="207"/>
      <c r="B839" s="210"/>
      <c r="D839" s="15"/>
      <c r="E839" s="7"/>
      <c r="F839" s="15"/>
      <c r="G839" s="10"/>
      <c r="I839" s="213"/>
      <c r="J839" s="213"/>
      <c r="K839" s="213"/>
    </row>
    <row r="840" ht="10.5" customHeight="1">
      <c r="A840" s="207"/>
      <c r="B840" s="210"/>
      <c r="D840" s="15"/>
      <c r="E840" s="7"/>
      <c r="F840" s="15"/>
      <c r="G840" s="10"/>
      <c r="I840" s="213"/>
      <c r="J840" s="213"/>
      <c r="K840" s="213"/>
    </row>
    <row r="841" ht="10.5" customHeight="1">
      <c r="A841" s="207"/>
      <c r="B841" s="210"/>
      <c r="D841" s="15"/>
      <c r="E841" s="7"/>
      <c r="F841" s="15"/>
      <c r="G841" s="10"/>
      <c r="I841" s="213"/>
      <c r="J841" s="213"/>
      <c r="K841" s="213"/>
    </row>
    <row r="842" ht="10.5" customHeight="1">
      <c r="A842" s="207"/>
      <c r="B842" s="210"/>
      <c r="D842" s="15"/>
      <c r="E842" s="7"/>
      <c r="F842" s="15"/>
      <c r="G842" s="10"/>
      <c r="I842" s="213"/>
      <c r="J842" s="213"/>
      <c r="K842" s="213"/>
    </row>
    <row r="843" ht="10.5" customHeight="1">
      <c r="A843" s="207"/>
      <c r="B843" s="210"/>
      <c r="D843" s="15"/>
      <c r="E843" s="7"/>
      <c r="F843" s="15"/>
      <c r="G843" s="10"/>
      <c r="I843" s="213"/>
      <c r="J843" s="213"/>
      <c r="K843" s="213"/>
    </row>
    <row r="844" ht="10.5" customHeight="1">
      <c r="A844" s="207"/>
      <c r="B844" s="210"/>
      <c r="D844" s="15"/>
      <c r="E844" s="7"/>
      <c r="F844" s="15"/>
      <c r="G844" s="10"/>
      <c r="I844" s="213"/>
      <c r="J844" s="213"/>
      <c r="K844" s="213"/>
    </row>
    <row r="845" ht="10.5" customHeight="1">
      <c r="A845" s="207"/>
      <c r="B845" s="210"/>
      <c r="D845" s="15"/>
      <c r="E845" s="7"/>
      <c r="F845" s="15"/>
      <c r="G845" s="10"/>
      <c r="I845" s="213"/>
      <c r="J845" s="213"/>
      <c r="K845" s="213"/>
    </row>
    <row r="846" ht="10.5" customHeight="1">
      <c r="A846" s="207"/>
      <c r="B846" s="210"/>
      <c r="D846" s="15"/>
      <c r="E846" s="7"/>
      <c r="F846" s="15"/>
      <c r="G846" s="10"/>
      <c r="I846" s="213"/>
      <c r="J846" s="213"/>
      <c r="K846" s="213"/>
    </row>
    <row r="847" ht="10.5" customHeight="1">
      <c r="A847" s="207"/>
      <c r="B847" s="210"/>
      <c r="D847" s="15"/>
      <c r="E847" s="7"/>
      <c r="F847" s="15"/>
      <c r="G847" s="10"/>
      <c r="I847" s="213"/>
      <c r="J847" s="213"/>
      <c r="K847" s="213"/>
    </row>
    <row r="848" ht="10.5" customHeight="1">
      <c r="A848" s="207"/>
      <c r="B848" s="210"/>
      <c r="D848" s="15"/>
      <c r="E848" s="7"/>
      <c r="F848" s="15"/>
      <c r="G848" s="10"/>
      <c r="I848" s="213"/>
      <c r="J848" s="213"/>
      <c r="K848" s="213"/>
    </row>
    <row r="849" ht="10.5" customHeight="1">
      <c r="A849" s="207"/>
      <c r="B849" s="210"/>
      <c r="D849" s="15"/>
      <c r="E849" s="7"/>
      <c r="F849" s="15"/>
      <c r="G849" s="10"/>
      <c r="I849" s="213"/>
      <c r="J849" s="213"/>
      <c r="K849" s="213"/>
    </row>
    <row r="850" ht="10.5" customHeight="1">
      <c r="A850" s="207"/>
      <c r="B850" s="210"/>
      <c r="D850" s="15"/>
      <c r="E850" s="7"/>
      <c r="F850" s="15"/>
      <c r="G850" s="10"/>
      <c r="I850" s="213"/>
      <c r="J850" s="213"/>
      <c r="K850" s="213"/>
    </row>
    <row r="851" ht="10.5" customHeight="1">
      <c r="A851" s="207"/>
      <c r="B851" s="210"/>
      <c r="D851" s="15"/>
      <c r="E851" s="7"/>
      <c r="F851" s="15"/>
      <c r="G851" s="10"/>
      <c r="I851" s="213"/>
      <c r="J851" s="213"/>
      <c r="K851" s="213"/>
    </row>
    <row r="852" ht="10.5" customHeight="1">
      <c r="A852" s="207"/>
      <c r="B852" s="210"/>
      <c r="D852" s="15"/>
      <c r="E852" s="7"/>
      <c r="F852" s="15"/>
      <c r="G852" s="10"/>
      <c r="I852" s="213"/>
      <c r="J852" s="213"/>
      <c r="K852" s="213"/>
    </row>
    <row r="853" ht="10.5" customHeight="1">
      <c r="A853" s="207"/>
      <c r="B853" s="210"/>
      <c r="D853" s="15"/>
      <c r="E853" s="7"/>
      <c r="F853" s="15"/>
      <c r="G853" s="10"/>
      <c r="I853" s="213"/>
      <c r="J853" s="213"/>
      <c r="K853" s="213"/>
    </row>
    <row r="854" ht="10.5" customHeight="1">
      <c r="A854" s="207"/>
      <c r="B854" s="210"/>
      <c r="D854" s="15"/>
      <c r="E854" s="7"/>
      <c r="F854" s="15"/>
      <c r="G854" s="10"/>
      <c r="I854" s="213"/>
      <c r="J854" s="213"/>
      <c r="K854" s="213"/>
    </row>
    <row r="855" ht="10.5" customHeight="1">
      <c r="A855" s="207"/>
      <c r="B855" s="210"/>
      <c r="D855" s="15"/>
      <c r="E855" s="7"/>
      <c r="F855" s="15"/>
      <c r="G855" s="10"/>
      <c r="I855" s="213"/>
      <c r="J855" s="213"/>
      <c r="K855" s="213"/>
    </row>
    <row r="856" ht="10.5" customHeight="1">
      <c r="A856" s="207"/>
      <c r="B856" s="210"/>
      <c r="D856" s="15"/>
      <c r="E856" s="7"/>
      <c r="F856" s="15"/>
      <c r="G856" s="10"/>
      <c r="I856" s="213"/>
      <c r="J856" s="213"/>
      <c r="K856" s="213"/>
    </row>
    <row r="857" ht="10.5" customHeight="1">
      <c r="A857" s="207"/>
      <c r="B857" s="210"/>
      <c r="D857" s="15"/>
      <c r="E857" s="7"/>
      <c r="F857" s="15"/>
      <c r="G857" s="10"/>
      <c r="I857" s="213"/>
      <c r="J857" s="213"/>
      <c r="K857" s="213"/>
    </row>
    <row r="858" ht="10.5" customHeight="1">
      <c r="A858" s="207"/>
      <c r="B858" s="210"/>
      <c r="D858" s="15"/>
      <c r="E858" s="7"/>
      <c r="F858" s="15"/>
      <c r="G858" s="10"/>
      <c r="I858" s="213"/>
      <c r="J858" s="213"/>
      <c r="K858" s="213"/>
    </row>
    <row r="859" ht="10.5" customHeight="1">
      <c r="A859" s="207"/>
      <c r="B859" s="210"/>
      <c r="D859" s="15"/>
      <c r="E859" s="7"/>
      <c r="F859" s="15"/>
      <c r="G859" s="10"/>
      <c r="I859" s="213"/>
      <c r="J859" s="213"/>
      <c r="K859" s="213"/>
    </row>
    <row r="860" ht="10.5" customHeight="1">
      <c r="A860" s="207"/>
      <c r="B860" s="210"/>
      <c r="D860" s="15"/>
      <c r="E860" s="7"/>
      <c r="F860" s="15"/>
      <c r="G860" s="10"/>
      <c r="I860" s="213"/>
      <c r="J860" s="213"/>
      <c r="K860" s="213"/>
    </row>
    <row r="861" ht="10.5" customHeight="1">
      <c r="A861" s="207"/>
      <c r="B861" s="210"/>
      <c r="D861" s="15"/>
      <c r="E861" s="7"/>
      <c r="F861" s="15"/>
      <c r="G861" s="10"/>
      <c r="I861" s="213"/>
      <c r="J861" s="213"/>
      <c r="K861" s="213"/>
    </row>
    <row r="862" ht="10.5" customHeight="1">
      <c r="A862" s="207"/>
      <c r="B862" s="210"/>
      <c r="D862" s="15"/>
      <c r="E862" s="7"/>
      <c r="F862" s="15"/>
      <c r="G862" s="10"/>
      <c r="I862" s="213"/>
      <c r="J862" s="213"/>
      <c r="K862" s="213"/>
    </row>
    <row r="863" ht="10.5" customHeight="1">
      <c r="A863" s="207"/>
      <c r="B863" s="210"/>
      <c r="D863" s="15"/>
      <c r="E863" s="7"/>
      <c r="F863" s="15"/>
      <c r="G863" s="10"/>
      <c r="I863" s="213"/>
      <c r="J863" s="213"/>
      <c r="K863" s="213"/>
    </row>
    <row r="864" ht="10.5" customHeight="1">
      <c r="A864" s="207"/>
      <c r="B864" s="210"/>
      <c r="D864" s="15"/>
      <c r="E864" s="7"/>
      <c r="F864" s="15"/>
      <c r="G864" s="10"/>
      <c r="I864" s="213"/>
      <c r="J864" s="213"/>
      <c r="K864" s="213"/>
    </row>
    <row r="865" ht="10.5" customHeight="1">
      <c r="A865" s="207"/>
      <c r="B865" s="210"/>
      <c r="D865" s="15"/>
      <c r="E865" s="7"/>
      <c r="F865" s="15" t="s">
        <v>1818</v>
      </c>
      <c r="G865" s="10"/>
      <c r="I865" s="213"/>
      <c r="J865" s="213"/>
      <c r="K865" s="213"/>
    </row>
    <row r="866" ht="10.5" customHeight="1">
      <c r="A866" s="207"/>
      <c r="B866" s="210"/>
      <c r="D866" s="15"/>
      <c r="E866" s="7"/>
      <c r="F866" s="15"/>
      <c r="G866" s="10"/>
      <c r="I866" s="213"/>
      <c r="J866" s="213"/>
      <c r="K866" s="213"/>
    </row>
    <row r="867" ht="10.5" customHeight="1">
      <c r="A867" s="207"/>
      <c r="B867" s="210"/>
      <c r="D867" s="15"/>
      <c r="E867" s="7"/>
      <c r="F867" s="15"/>
      <c r="G867" s="10"/>
      <c r="I867" s="213"/>
      <c r="J867" s="213"/>
      <c r="K867" s="213"/>
    </row>
    <row r="868" ht="10.5" customHeight="1">
      <c r="A868" s="207"/>
      <c r="B868" s="210"/>
      <c r="D868" s="15"/>
      <c r="E868" s="7"/>
      <c r="F868" s="15"/>
      <c r="G868" s="10"/>
      <c r="I868" s="213"/>
      <c r="J868" s="213"/>
      <c r="K868" s="213"/>
    </row>
    <row r="869" ht="10.5" customHeight="1">
      <c r="A869" s="207"/>
      <c r="B869" s="210"/>
      <c r="D869" s="15"/>
      <c r="E869" s="7"/>
      <c r="F869" s="15"/>
      <c r="G869" s="10"/>
      <c r="I869" s="213"/>
      <c r="J869" s="213"/>
      <c r="K869" s="213"/>
    </row>
    <row r="870" ht="10.5" customHeight="1">
      <c r="A870" s="207"/>
      <c r="B870" s="210"/>
      <c r="D870" s="15"/>
      <c r="E870" s="7"/>
      <c r="F870" s="15"/>
      <c r="G870" s="10"/>
      <c r="I870" s="213"/>
      <c r="J870" s="213"/>
      <c r="K870" s="213"/>
    </row>
    <row r="871" ht="10.5" customHeight="1">
      <c r="A871" s="207"/>
      <c r="B871" s="210"/>
      <c r="D871" s="15"/>
      <c r="E871" s="7"/>
      <c r="F871" s="15"/>
      <c r="G871" s="10"/>
      <c r="I871" s="213"/>
      <c r="J871" s="213"/>
      <c r="K871" s="213"/>
    </row>
    <row r="872" ht="10.5" customHeight="1">
      <c r="A872" s="207"/>
      <c r="B872" s="210"/>
      <c r="D872" s="15"/>
      <c r="E872" s="7"/>
      <c r="F872" s="15" t="s">
        <v>1818</v>
      </c>
      <c r="G872" s="10"/>
      <c r="I872" s="213"/>
      <c r="J872" s="213"/>
      <c r="K872" s="213"/>
    </row>
    <row r="873" ht="10.5" customHeight="1">
      <c r="A873" s="207"/>
      <c r="B873" s="210"/>
      <c r="D873" s="15"/>
      <c r="E873" s="7"/>
      <c r="F873" s="15"/>
      <c r="G873" s="10"/>
      <c r="I873" s="213"/>
      <c r="J873" s="213"/>
      <c r="K873" s="213"/>
    </row>
    <row r="874" ht="10.5" customHeight="1">
      <c r="A874" s="207"/>
      <c r="B874" s="210"/>
      <c r="D874" s="15"/>
      <c r="E874" s="7"/>
      <c r="F874" s="15"/>
      <c r="G874" s="10"/>
      <c r="I874" s="213"/>
      <c r="J874" s="213"/>
      <c r="K874" s="213"/>
    </row>
    <row r="875" ht="10.5" customHeight="1">
      <c r="A875" s="207"/>
      <c r="B875" s="210"/>
      <c r="D875" s="15"/>
      <c r="E875" s="7"/>
      <c r="F875" s="15"/>
      <c r="G875" s="10"/>
      <c r="I875" s="213"/>
      <c r="J875" s="213"/>
      <c r="K875" s="213"/>
    </row>
    <row r="876" ht="10.5" customHeight="1">
      <c r="A876" s="207"/>
      <c r="B876" s="210"/>
      <c r="D876" s="15"/>
      <c r="E876" s="7"/>
      <c r="F876" s="15"/>
      <c r="I876" s="213"/>
      <c r="J876" s="213"/>
      <c r="K876" s="213"/>
    </row>
    <row r="877" ht="10.5" customHeight="1">
      <c r="A877" s="207"/>
      <c r="B877" s="210"/>
      <c r="D877" s="15"/>
      <c r="E877" s="7"/>
      <c r="F877" s="15"/>
      <c r="I877" s="213"/>
      <c r="J877" s="213"/>
      <c r="K877" s="213"/>
    </row>
    <row r="878" ht="10.5" customHeight="1">
      <c r="A878" s="207"/>
      <c r="B878" s="210"/>
      <c r="D878" s="15"/>
      <c r="E878" s="7"/>
      <c r="F878" s="15"/>
      <c r="I878" s="213"/>
      <c r="J878" s="213"/>
      <c r="K878" s="213"/>
    </row>
    <row r="879" ht="10.5" customHeight="1">
      <c r="A879" s="207"/>
      <c r="B879" s="210"/>
      <c r="D879" s="15"/>
      <c r="E879" s="7"/>
      <c r="F879" s="15"/>
      <c r="I879" s="213"/>
      <c r="J879" s="213"/>
      <c r="K879" s="213"/>
    </row>
    <row r="880" ht="10.5" customHeight="1">
      <c r="A880" s="207"/>
      <c r="B880" s="210"/>
      <c r="D880" s="15"/>
      <c r="E880" s="7"/>
      <c r="F880" s="15"/>
      <c r="I880" s="213"/>
      <c r="J880" s="213"/>
      <c r="K880" s="213"/>
    </row>
    <row r="881" ht="10.5" customHeight="1">
      <c r="A881" s="207"/>
      <c r="B881" s="210"/>
      <c r="D881" s="15"/>
      <c r="E881" s="7"/>
      <c r="F881" s="15"/>
      <c r="I881" s="213"/>
      <c r="J881" s="213"/>
      <c r="K881" s="213"/>
    </row>
    <row r="882" ht="10.5" customHeight="1">
      <c r="A882" s="207"/>
      <c r="B882" s="210"/>
      <c r="D882" s="15"/>
      <c r="E882" s="7"/>
      <c r="F882" s="15"/>
      <c r="G882" s="10"/>
      <c r="I882" s="213"/>
      <c r="J882" s="213"/>
      <c r="K882" s="213"/>
    </row>
    <row r="883" ht="10.5" customHeight="1">
      <c r="A883" s="207"/>
      <c r="B883" s="210"/>
      <c r="D883" s="15"/>
      <c r="E883" s="7"/>
      <c r="F883" s="15"/>
      <c r="G883" s="10"/>
      <c r="I883" s="213"/>
      <c r="J883" s="213"/>
      <c r="K883" s="213"/>
    </row>
    <row r="884" ht="10.5" customHeight="1">
      <c r="A884" s="207"/>
      <c r="B884" s="210"/>
      <c r="D884" s="15"/>
      <c r="E884" s="7"/>
      <c r="F884" s="15"/>
      <c r="G884" s="10"/>
      <c r="I884" s="213"/>
      <c r="J884" s="213"/>
      <c r="K884" s="213"/>
    </row>
    <row r="885" ht="10.5" customHeight="1">
      <c r="A885" s="207"/>
      <c r="B885" s="210"/>
      <c r="D885" s="15"/>
      <c r="E885" s="7"/>
      <c r="F885" s="15"/>
      <c r="G885" s="10"/>
      <c r="I885" s="213"/>
      <c r="J885" s="213"/>
      <c r="K885" s="213"/>
    </row>
    <row r="886" ht="10.5" customHeight="1">
      <c r="A886" s="207"/>
      <c r="B886" s="210"/>
      <c r="D886" s="15"/>
      <c r="E886" s="7"/>
      <c r="F886" s="15"/>
      <c r="G886" s="10"/>
      <c r="I886" s="213"/>
      <c r="J886" s="213"/>
      <c r="K886" s="213"/>
    </row>
    <row r="887" ht="10.5" customHeight="1">
      <c r="A887" s="207"/>
      <c r="B887" s="210"/>
      <c r="D887" s="15"/>
      <c r="E887" s="7"/>
      <c r="F887" s="15"/>
      <c r="G887" s="10"/>
      <c r="I887" s="213"/>
      <c r="J887" s="213"/>
      <c r="K887" s="213"/>
    </row>
    <row r="888" ht="10.5" customHeight="1">
      <c r="A888" s="207"/>
      <c r="B888" s="210"/>
      <c r="D888" s="15"/>
      <c r="E888" s="7"/>
      <c r="F888" s="15"/>
      <c r="G888" s="10"/>
      <c r="I888" s="213"/>
      <c r="J888" s="213"/>
      <c r="K888" s="213"/>
    </row>
    <row r="889" ht="10.5" customHeight="1">
      <c r="A889" s="207"/>
      <c r="B889" s="210"/>
      <c r="D889" s="15"/>
      <c r="E889" s="7"/>
      <c r="F889" s="15"/>
      <c r="G889" s="10"/>
      <c r="I889" s="213"/>
      <c r="J889" s="213"/>
      <c r="K889" s="213"/>
    </row>
    <row r="890" ht="10.5" customHeight="1">
      <c r="A890" s="207"/>
      <c r="B890" s="210"/>
      <c r="D890" s="15"/>
      <c r="E890" s="7"/>
      <c r="F890" s="15"/>
      <c r="G890" s="10"/>
      <c r="I890" s="213"/>
      <c r="J890" s="213"/>
      <c r="K890" s="213"/>
    </row>
    <row r="891" ht="10.5" customHeight="1">
      <c r="A891" s="207"/>
      <c r="B891" s="210"/>
      <c r="D891" s="15"/>
      <c r="E891" s="7"/>
      <c r="F891" s="15"/>
      <c r="G891" s="10"/>
      <c r="I891" s="213"/>
      <c r="J891" s="213"/>
      <c r="K891" s="213"/>
    </row>
    <row r="892" ht="10.5" customHeight="1">
      <c r="A892" s="207"/>
      <c r="B892" s="210"/>
      <c r="D892" s="15"/>
      <c r="E892" s="7"/>
      <c r="F892" s="15"/>
      <c r="G892" s="10"/>
      <c r="I892" s="213"/>
      <c r="J892" s="213"/>
      <c r="K892" s="213"/>
    </row>
    <row r="893" ht="10.5" customHeight="1">
      <c r="A893" s="207"/>
      <c r="B893" s="210"/>
      <c r="D893" s="15"/>
      <c r="E893" s="7"/>
      <c r="F893" s="15"/>
      <c r="G893" s="10"/>
      <c r="I893" s="213"/>
      <c r="J893" s="213"/>
      <c r="K893" s="213"/>
    </row>
    <row r="894" ht="10.5" customHeight="1">
      <c r="A894" s="207"/>
      <c r="B894" s="210"/>
      <c r="D894" s="15"/>
      <c r="E894" s="7"/>
      <c r="F894" s="15"/>
      <c r="G894" s="10"/>
      <c r="I894" s="213"/>
      <c r="J894" s="213"/>
      <c r="K894" s="213"/>
    </row>
    <row r="895" ht="10.5" customHeight="1">
      <c r="A895" s="207"/>
      <c r="B895" s="210"/>
      <c r="D895" s="15"/>
      <c r="E895" s="7"/>
      <c r="F895" s="15"/>
      <c r="G895" s="10"/>
      <c r="I895" s="213"/>
      <c r="J895" s="213"/>
      <c r="K895" s="213"/>
    </row>
    <row r="896" ht="10.5" customHeight="1">
      <c r="A896" s="207"/>
      <c r="B896" s="210"/>
      <c r="D896" s="15"/>
      <c r="E896" s="7"/>
      <c r="F896" s="15"/>
      <c r="G896" s="10"/>
      <c r="I896" s="213"/>
      <c r="J896" s="213"/>
      <c r="K896" s="213"/>
    </row>
    <row r="897" ht="10.5" customHeight="1">
      <c r="A897" s="207"/>
      <c r="B897" s="210"/>
      <c r="D897" s="15"/>
      <c r="E897" s="7"/>
      <c r="F897" s="15"/>
      <c r="G897" s="10"/>
      <c r="I897" s="213"/>
      <c r="J897" s="213"/>
      <c r="K897" s="213"/>
    </row>
    <row r="898" ht="10.5" customHeight="1">
      <c r="A898" s="207"/>
      <c r="B898" s="210"/>
      <c r="D898" s="15"/>
      <c r="E898" s="7"/>
      <c r="F898" s="15"/>
      <c r="G898" s="10"/>
      <c r="I898" s="213"/>
      <c r="J898" s="213"/>
      <c r="K898" s="213"/>
    </row>
    <row r="899" ht="10.5" customHeight="1">
      <c r="A899" s="207"/>
      <c r="B899" s="210"/>
      <c r="D899" s="15"/>
      <c r="E899" s="7"/>
      <c r="F899" s="15"/>
      <c r="G899" s="10"/>
      <c r="I899" s="213"/>
      <c r="J899" s="213"/>
      <c r="K899" s="213"/>
    </row>
    <row r="900" ht="10.5" customHeight="1">
      <c r="A900" s="207"/>
      <c r="B900" s="210"/>
      <c r="D900" s="15"/>
      <c r="E900" s="7"/>
      <c r="F900" s="15"/>
      <c r="G900" s="10"/>
      <c r="I900" s="213"/>
      <c r="J900" s="213"/>
      <c r="K900" s="213"/>
    </row>
    <row r="901" ht="10.5" customHeight="1">
      <c r="A901" s="207"/>
      <c r="B901" s="210"/>
      <c r="D901" s="15"/>
      <c r="E901" s="7"/>
      <c r="F901" s="15"/>
      <c r="G901" s="10"/>
      <c r="I901" s="213"/>
      <c r="J901" s="213"/>
      <c r="K901" s="213"/>
    </row>
    <row r="902" ht="10.5" customHeight="1">
      <c r="A902" s="207"/>
      <c r="B902" s="210"/>
      <c r="D902" s="15"/>
      <c r="E902" s="7"/>
      <c r="F902" s="15"/>
      <c r="G902" s="10"/>
      <c r="I902" s="213"/>
      <c r="J902" s="213"/>
      <c r="K902" s="213"/>
    </row>
    <row r="903" ht="10.5" customHeight="1">
      <c r="A903" s="207"/>
      <c r="B903" s="210"/>
      <c r="D903" s="15"/>
      <c r="E903" s="7"/>
      <c r="F903" s="15"/>
      <c r="G903" s="10"/>
      <c r="I903" s="213"/>
      <c r="J903" s="213"/>
      <c r="K903" s="213"/>
    </row>
    <row r="904" ht="10.5" customHeight="1">
      <c r="A904" s="207"/>
      <c r="B904" s="210"/>
      <c r="D904" s="15"/>
      <c r="E904" s="7"/>
      <c r="F904" s="15"/>
      <c r="G904" s="10"/>
      <c r="I904" s="213"/>
      <c r="J904" s="213"/>
      <c r="K904" s="213"/>
    </row>
    <row r="905" ht="10.5" customHeight="1">
      <c r="A905" s="207"/>
      <c r="B905" s="210"/>
      <c r="D905" s="15"/>
      <c r="E905" s="7"/>
      <c r="F905" s="15"/>
      <c r="G905" s="10"/>
      <c r="I905" s="213"/>
      <c r="J905" s="213"/>
      <c r="K905" s="213"/>
    </row>
    <row r="906" ht="10.5" customHeight="1">
      <c r="A906" s="207"/>
      <c r="B906" s="210"/>
      <c r="D906" s="15"/>
      <c r="E906" s="7"/>
      <c r="F906" s="15"/>
      <c r="G906" s="10"/>
      <c r="I906" s="213"/>
      <c r="J906" s="213"/>
      <c r="K906" s="213"/>
    </row>
    <row r="907" ht="10.5" customHeight="1">
      <c r="A907" s="207"/>
      <c r="B907" s="210"/>
      <c r="D907" s="15"/>
      <c r="E907" s="7"/>
      <c r="F907" s="15"/>
      <c r="G907" s="10"/>
      <c r="I907" s="213"/>
      <c r="J907" s="213"/>
      <c r="K907" s="213"/>
    </row>
    <row r="908" ht="10.5" customHeight="1">
      <c r="A908" s="207"/>
      <c r="B908" s="210"/>
      <c r="D908" s="15"/>
      <c r="E908" s="7"/>
      <c r="F908" s="15"/>
      <c r="G908" s="10"/>
      <c r="I908" s="213"/>
      <c r="J908" s="213"/>
      <c r="K908" s="213"/>
    </row>
    <row r="909" ht="10.5" customHeight="1">
      <c r="A909" s="207"/>
      <c r="B909" s="210"/>
      <c r="D909" s="15"/>
      <c r="E909" s="7"/>
      <c r="F909" s="15"/>
      <c r="G909" s="10"/>
      <c r="I909" s="213"/>
      <c r="J909" s="213"/>
      <c r="K909" s="213"/>
    </row>
    <row r="910" ht="10.5" customHeight="1">
      <c r="A910" s="207"/>
      <c r="B910" s="210"/>
      <c r="D910" s="15"/>
      <c r="E910" s="7"/>
      <c r="F910" s="15"/>
      <c r="G910" s="10"/>
      <c r="I910" s="213"/>
      <c r="J910" s="213"/>
      <c r="K910" s="213"/>
    </row>
    <row r="911" ht="10.5" customHeight="1">
      <c r="A911" s="207"/>
      <c r="B911" s="210"/>
      <c r="D911" s="15"/>
      <c r="E911" s="7"/>
      <c r="F911" s="15"/>
      <c r="G911" s="10"/>
      <c r="I911" s="213"/>
      <c r="J911" s="213"/>
      <c r="K911" s="213"/>
    </row>
    <row r="912" ht="10.5" customHeight="1">
      <c r="A912" s="207"/>
      <c r="B912" s="210"/>
      <c r="D912" s="15"/>
      <c r="E912" s="7"/>
      <c r="F912" s="15"/>
      <c r="G912" s="10"/>
      <c r="I912" s="213"/>
      <c r="J912" s="213"/>
      <c r="K912" s="213"/>
    </row>
    <row r="913" ht="10.5" customHeight="1">
      <c r="A913" s="207"/>
      <c r="B913" s="210"/>
      <c r="D913" s="15"/>
      <c r="E913" s="7"/>
      <c r="F913" s="15"/>
      <c r="G913" s="10"/>
      <c r="I913" s="213"/>
      <c r="J913" s="213"/>
      <c r="K913" s="213"/>
    </row>
    <row r="914" ht="10.5" customHeight="1">
      <c r="A914" s="207"/>
      <c r="B914" s="210"/>
      <c r="D914" s="15"/>
      <c r="E914" s="7"/>
      <c r="F914" s="15"/>
      <c r="G914" s="10"/>
      <c r="I914" s="213"/>
      <c r="J914" s="213"/>
      <c r="K914" s="213"/>
    </row>
    <row r="915" ht="10.5" customHeight="1">
      <c r="A915" s="207"/>
      <c r="B915" s="210"/>
      <c r="D915" s="15"/>
      <c r="E915" s="7"/>
      <c r="F915" s="15"/>
      <c r="G915" s="10"/>
      <c r="I915" s="213"/>
      <c r="J915" s="213"/>
      <c r="K915" s="213"/>
    </row>
    <row r="916" ht="10.5" customHeight="1">
      <c r="A916" s="207"/>
      <c r="B916" s="210"/>
      <c r="D916" s="15"/>
      <c r="E916" s="7"/>
      <c r="F916" s="15"/>
      <c r="G916" s="10"/>
      <c r="I916" s="213"/>
      <c r="J916" s="213"/>
      <c r="K916" s="213"/>
    </row>
    <row r="917" ht="10.5" customHeight="1">
      <c r="A917" s="207"/>
      <c r="B917" s="210"/>
      <c r="D917" s="15"/>
      <c r="E917" s="7"/>
      <c r="F917" s="15"/>
      <c r="G917" s="10"/>
      <c r="I917" s="213"/>
      <c r="J917" s="213"/>
      <c r="K917" s="213"/>
    </row>
    <row r="918" ht="10.5" customHeight="1">
      <c r="A918" s="207"/>
      <c r="B918" s="210"/>
      <c r="D918" s="15"/>
      <c r="E918" s="7"/>
      <c r="F918" s="15"/>
      <c r="G918" s="10"/>
      <c r="I918" s="213"/>
      <c r="J918" s="213"/>
      <c r="K918" s="213"/>
    </row>
    <row r="919" ht="10.5" customHeight="1">
      <c r="A919" s="207"/>
      <c r="B919" s="210"/>
      <c r="D919" s="15"/>
      <c r="E919" s="7"/>
      <c r="F919" s="15"/>
      <c r="G919" s="10"/>
      <c r="I919" s="213"/>
      <c r="J919" s="213"/>
      <c r="K919" s="213"/>
    </row>
    <row r="920" ht="10.5" customHeight="1">
      <c r="A920" s="207"/>
      <c r="B920" s="210"/>
      <c r="D920" s="15"/>
      <c r="E920" s="7"/>
      <c r="F920" s="15"/>
      <c r="G920" s="10"/>
      <c r="I920" s="213"/>
      <c r="J920" s="213"/>
      <c r="K920" s="213"/>
    </row>
    <row r="921" ht="10.5" customHeight="1">
      <c r="A921" s="207"/>
      <c r="B921" s="210"/>
      <c r="D921" s="15"/>
      <c r="E921" s="7"/>
      <c r="F921" s="15"/>
      <c r="G921" s="10"/>
      <c r="I921" s="213"/>
      <c r="J921" s="213"/>
      <c r="K921" s="213"/>
    </row>
    <row r="922" ht="10.5" customHeight="1">
      <c r="A922" s="207"/>
      <c r="B922" s="210"/>
      <c r="D922" s="15"/>
      <c r="E922" s="7"/>
      <c r="F922" s="15"/>
      <c r="G922" s="10"/>
      <c r="I922" s="213"/>
      <c r="J922" s="213"/>
      <c r="K922" s="213"/>
    </row>
    <row r="923" ht="10.5" customHeight="1">
      <c r="A923" s="207"/>
      <c r="B923" s="210"/>
      <c r="D923" s="15"/>
      <c r="E923" s="7"/>
      <c r="F923" s="15"/>
      <c r="G923" s="10"/>
      <c r="I923" s="213"/>
      <c r="J923" s="213"/>
      <c r="K923" s="213"/>
    </row>
    <row r="924" ht="10.5" customHeight="1">
      <c r="A924" s="207"/>
      <c r="B924" s="210"/>
      <c r="D924" s="15"/>
      <c r="E924" s="7"/>
      <c r="F924" s="15"/>
      <c r="G924" s="10"/>
      <c r="I924" s="213"/>
      <c r="J924" s="213"/>
      <c r="K924" s="213"/>
    </row>
    <row r="925" ht="10.5" customHeight="1">
      <c r="A925" s="207"/>
      <c r="B925" s="210"/>
      <c r="D925" s="15"/>
      <c r="E925" s="7"/>
      <c r="F925" s="15"/>
      <c r="G925" s="10"/>
      <c r="I925" s="213"/>
      <c r="J925" s="213"/>
      <c r="K925" s="213"/>
    </row>
    <row r="926" ht="10.5" customHeight="1">
      <c r="A926" s="207"/>
      <c r="B926" s="210"/>
      <c r="D926" s="15"/>
      <c r="E926" s="7"/>
      <c r="F926" s="15"/>
      <c r="G926" s="10"/>
      <c r="I926" s="213"/>
      <c r="J926" s="213"/>
      <c r="K926" s="213"/>
    </row>
    <row r="927" ht="10.5" customHeight="1">
      <c r="A927" s="207"/>
      <c r="B927" s="210"/>
      <c r="D927" s="15"/>
      <c r="E927" s="7"/>
      <c r="F927" s="15"/>
      <c r="G927" s="10"/>
      <c r="I927" s="213"/>
      <c r="J927" s="213"/>
      <c r="K927" s="213"/>
    </row>
    <row r="928" ht="10.5" customHeight="1">
      <c r="A928" s="207"/>
      <c r="B928" s="210"/>
      <c r="D928" s="15"/>
      <c r="E928" s="7"/>
      <c r="F928" s="15"/>
      <c r="G928" s="10"/>
      <c r="I928" s="213"/>
      <c r="J928" s="213"/>
      <c r="K928" s="213"/>
    </row>
    <row r="929" ht="10.5" customHeight="1">
      <c r="A929" s="207"/>
      <c r="B929" s="210"/>
      <c r="D929" s="15"/>
      <c r="E929" s="7"/>
      <c r="F929" s="15"/>
      <c r="G929" s="10"/>
      <c r="I929" s="213"/>
      <c r="J929" s="213"/>
      <c r="K929" s="213"/>
    </row>
    <row r="930" ht="10.5" customHeight="1">
      <c r="A930" s="207"/>
      <c r="B930" s="210"/>
      <c r="D930" s="15"/>
      <c r="E930" s="7"/>
      <c r="F930" s="15"/>
      <c r="G930" s="10"/>
      <c r="I930" s="213"/>
      <c r="J930" s="213"/>
      <c r="K930" s="213"/>
    </row>
    <row r="931" ht="10.5" customHeight="1">
      <c r="A931" s="207"/>
      <c r="B931" s="210"/>
      <c r="D931" s="15"/>
      <c r="E931" s="7"/>
      <c r="F931" s="15"/>
      <c r="G931" s="10"/>
      <c r="I931" s="213"/>
      <c r="J931" s="213"/>
      <c r="K931" s="213"/>
    </row>
    <row r="932" ht="10.5" customHeight="1">
      <c r="A932" s="207"/>
      <c r="B932" s="210"/>
      <c r="D932" s="15"/>
      <c r="E932" s="7"/>
      <c r="F932" s="15"/>
      <c r="G932" s="10"/>
      <c r="I932" s="213"/>
      <c r="J932" s="213"/>
      <c r="K932" s="213"/>
    </row>
    <row r="933" ht="10.5" customHeight="1">
      <c r="A933" s="207"/>
      <c r="B933" s="210"/>
      <c r="D933" s="15"/>
      <c r="E933" s="7"/>
      <c r="F933" s="15"/>
      <c r="G933" s="10"/>
      <c r="I933" s="213"/>
      <c r="J933" s="213"/>
      <c r="K933" s="213"/>
    </row>
    <row r="934" ht="10.5" customHeight="1">
      <c r="A934" s="207"/>
      <c r="B934" s="210"/>
      <c r="D934" s="15"/>
      <c r="E934" s="7"/>
      <c r="F934" s="15"/>
      <c r="G934" s="10"/>
      <c r="I934" s="213"/>
      <c r="J934" s="213"/>
      <c r="K934" s="213"/>
    </row>
    <row r="935" ht="10.5" customHeight="1">
      <c r="A935" s="207"/>
      <c r="B935" s="210"/>
      <c r="D935" s="15"/>
      <c r="E935" s="7"/>
      <c r="F935" s="15"/>
      <c r="G935" s="10"/>
      <c r="I935" s="213"/>
      <c r="J935" s="213"/>
      <c r="K935" s="213"/>
    </row>
    <row r="936" ht="10.5" customHeight="1">
      <c r="A936" s="207"/>
      <c r="B936" s="210"/>
      <c r="D936" s="15"/>
      <c r="E936" s="7"/>
      <c r="F936" s="15"/>
      <c r="G936" s="10"/>
      <c r="I936" s="213"/>
      <c r="J936" s="213"/>
      <c r="K936" s="213"/>
    </row>
    <row r="937" ht="10.5" customHeight="1">
      <c r="A937" s="207"/>
      <c r="B937" s="210"/>
      <c r="D937" s="15"/>
      <c r="E937" s="7"/>
      <c r="F937" s="15"/>
      <c r="G937" s="10"/>
      <c r="I937" s="213"/>
      <c r="J937" s="213"/>
      <c r="K937" s="213"/>
    </row>
    <row r="938" ht="10.5" customHeight="1">
      <c r="A938" s="207"/>
      <c r="B938" s="210"/>
      <c r="D938" s="15"/>
      <c r="E938" s="7"/>
      <c r="F938" s="15"/>
      <c r="G938" s="10"/>
      <c r="I938" s="213"/>
      <c r="J938" s="213"/>
      <c r="K938" s="213"/>
    </row>
    <row r="939" ht="10.5" customHeight="1">
      <c r="A939" s="207"/>
      <c r="B939" s="210"/>
      <c r="D939" s="15"/>
      <c r="E939" s="7"/>
      <c r="F939" s="15"/>
      <c r="G939" s="10"/>
      <c r="I939" s="213"/>
      <c r="J939" s="213"/>
      <c r="K939" s="213"/>
    </row>
    <row r="940" ht="10.5" customHeight="1">
      <c r="A940" s="207"/>
      <c r="B940" s="210"/>
      <c r="D940" s="15"/>
      <c r="E940" s="7"/>
      <c r="F940" s="15"/>
      <c r="G940" s="10"/>
      <c r="I940" s="213"/>
      <c r="J940" s="213"/>
      <c r="K940" s="213"/>
    </row>
    <row r="941" ht="10.5" customHeight="1">
      <c r="A941" s="207"/>
      <c r="B941" s="210"/>
      <c r="D941" s="15"/>
      <c r="E941" s="7"/>
      <c r="F941" s="15"/>
      <c r="G941" s="10"/>
      <c r="I941" s="213"/>
      <c r="J941" s="213"/>
      <c r="K941" s="213"/>
    </row>
    <row r="942" ht="10.5" customHeight="1">
      <c r="A942" s="207"/>
      <c r="B942" s="210"/>
      <c r="D942" s="15"/>
      <c r="E942" s="7"/>
      <c r="F942" s="15"/>
      <c r="G942" s="10"/>
      <c r="I942" s="213"/>
      <c r="J942" s="213"/>
      <c r="K942" s="213"/>
    </row>
    <row r="943" ht="10.5" customHeight="1">
      <c r="A943" s="207"/>
      <c r="B943" s="210"/>
      <c r="D943" s="15"/>
      <c r="E943" s="7"/>
      <c r="F943" s="15"/>
      <c r="G943" s="10"/>
      <c r="I943" s="213"/>
      <c r="J943" s="213"/>
      <c r="K943" s="213"/>
    </row>
    <row r="944" ht="10.5" customHeight="1">
      <c r="A944" s="207"/>
      <c r="B944" s="210"/>
      <c r="D944" s="15"/>
      <c r="E944" s="7"/>
      <c r="F944" s="15"/>
      <c r="G944" s="10"/>
      <c r="I944" s="213"/>
      <c r="J944" s="213"/>
      <c r="K944" s="213"/>
    </row>
    <row r="945" ht="10.5" customHeight="1">
      <c r="A945" s="207"/>
      <c r="B945" s="210"/>
      <c r="D945" s="15"/>
      <c r="E945" s="7"/>
      <c r="F945" s="15"/>
      <c r="G945" s="10"/>
      <c r="I945" s="213"/>
      <c r="J945" s="213"/>
      <c r="K945" s="213"/>
    </row>
    <row r="946" ht="10.5" customHeight="1">
      <c r="A946" s="207"/>
      <c r="B946" s="210"/>
      <c r="D946" s="15"/>
      <c r="E946" s="7"/>
      <c r="F946" s="15"/>
      <c r="G946" s="10"/>
      <c r="I946" s="213"/>
      <c r="J946" s="213"/>
      <c r="K946" s="213"/>
    </row>
    <row r="947" ht="10.5" customHeight="1">
      <c r="A947" s="207"/>
      <c r="B947" s="210"/>
      <c r="D947" s="15"/>
      <c r="E947" s="7"/>
      <c r="F947" s="15"/>
      <c r="G947" s="10"/>
      <c r="I947" s="213"/>
      <c r="J947" s="213"/>
      <c r="K947" s="213"/>
    </row>
    <row r="948" ht="10.5" customHeight="1">
      <c r="A948" s="207"/>
      <c r="B948" s="210"/>
      <c r="D948" s="15"/>
      <c r="E948" s="7"/>
      <c r="F948" s="15"/>
      <c r="G948" s="10"/>
      <c r="I948" s="213"/>
      <c r="J948" s="213"/>
      <c r="K948" s="213"/>
    </row>
    <row r="949" ht="10.5" customHeight="1">
      <c r="A949" s="207"/>
      <c r="B949" s="210"/>
      <c r="D949" s="15"/>
      <c r="E949" s="7"/>
      <c r="F949" s="15"/>
      <c r="G949" s="10"/>
      <c r="I949" s="213"/>
      <c r="J949" s="213"/>
      <c r="K949" s="213"/>
    </row>
    <row r="950" ht="10.5" customHeight="1">
      <c r="A950" s="207"/>
      <c r="B950" s="210"/>
      <c r="D950" s="15"/>
      <c r="E950" s="7"/>
      <c r="F950" s="15"/>
      <c r="G950" s="10"/>
      <c r="I950" s="213"/>
      <c r="J950" s="213"/>
      <c r="K950" s="213"/>
    </row>
    <row r="951" ht="10.5" customHeight="1">
      <c r="A951" s="207"/>
      <c r="B951" s="210"/>
      <c r="D951" s="15"/>
      <c r="E951" s="7"/>
      <c r="F951" s="15"/>
      <c r="G951" s="10"/>
      <c r="I951" s="213"/>
      <c r="J951" s="213"/>
      <c r="K951" s="213"/>
    </row>
    <row r="952" ht="10.5" customHeight="1">
      <c r="A952" s="207"/>
      <c r="B952" s="210"/>
      <c r="D952" s="15"/>
      <c r="E952" s="7"/>
      <c r="F952" s="15"/>
      <c r="G952" s="10"/>
      <c r="I952" s="213"/>
      <c r="J952" s="213"/>
      <c r="K952" s="213"/>
    </row>
    <row r="953" ht="10.5" customHeight="1">
      <c r="A953" s="207"/>
      <c r="B953" s="210"/>
      <c r="D953" s="15"/>
      <c r="E953" s="7"/>
      <c r="F953" s="15"/>
      <c r="G953" s="10"/>
      <c r="I953" s="213"/>
      <c r="J953" s="213"/>
      <c r="K953" s="213"/>
    </row>
    <row r="954" ht="10.5" customHeight="1">
      <c r="A954" s="207"/>
      <c r="B954" s="210"/>
      <c r="D954" s="15"/>
      <c r="E954" s="7"/>
      <c r="F954" s="15"/>
      <c r="G954" s="10"/>
      <c r="I954" s="213"/>
      <c r="J954" s="213"/>
      <c r="K954" s="213"/>
    </row>
    <row r="955" ht="10.5" customHeight="1">
      <c r="A955" s="207"/>
      <c r="B955" s="210"/>
      <c r="D955" s="15"/>
      <c r="E955" s="7"/>
      <c r="F955" s="15"/>
      <c r="G955" s="10"/>
      <c r="I955" s="213"/>
      <c r="J955" s="213"/>
      <c r="K955" s="213"/>
    </row>
    <row r="956" ht="10.5" customHeight="1">
      <c r="A956" s="207"/>
      <c r="B956" s="210"/>
      <c r="D956" s="15"/>
      <c r="E956" s="7"/>
      <c r="F956" s="15"/>
      <c r="G956" s="10"/>
      <c r="I956" s="213"/>
      <c r="J956" s="213"/>
      <c r="K956" s="213"/>
    </row>
    <row r="957" ht="10.5" customHeight="1">
      <c r="A957" s="207"/>
      <c r="B957" s="210"/>
      <c r="D957" s="15"/>
      <c r="E957" s="7"/>
      <c r="F957" s="15"/>
      <c r="G957" s="10"/>
      <c r="I957" s="213"/>
      <c r="J957" s="213"/>
      <c r="K957" s="213"/>
    </row>
    <row r="958" ht="10.5" customHeight="1">
      <c r="A958" s="207"/>
      <c r="B958" s="210"/>
      <c r="D958" s="15"/>
      <c r="E958" s="7"/>
      <c r="F958" s="15"/>
      <c r="G958" s="10"/>
      <c r="I958" s="213"/>
      <c r="J958" s="213"/>
      <c r="K958" s="213"/>
    </row>
    <row r="959" ht="10.5" customHeight="1">
      <c r="A959" s="207"/>
      <c r="B959" s="210"/>
      <c r="D959" s="15"/>
      <c r="E959" s="7"/>
      <c r="F959" s="15"/>
      <c r="G959" s="10"/>
      <c r="I959" s="213"/>
      <c r="J959" s="213"/>
      <c r="K959" s="213"/>
    </row>
    <row r="960" ht="10.5" customHeight="1">
      <c r="A960" s="207"/>
      <c r="B960" s="210"/>
      <c r="D960" s="15"/>
      <c r="E960" s="7"/>
      <c r="F960" s="15"/>
      <c r="G960" s="10"/>
      <c r="I960" s="213"/>
      <c r="J960" s="213"/>
      <c r="K960" s="213"/>
    </row>
    <row r="961" ht="10.5" customHeight="1">
      <c r="A961" s="207"/>
      <c r="B961" s="210"/>
      <c r="D961" s="15"/>
      <c r="E961" s="7"/>
      <c r="F961" s="15"/>
      <c r="G961" s="10"/>
      <c r="I961" s="213"/>
      <c r="J961" s="213"/>
      <c r="K961" s="213"/>
    </row>
    <row r="962" ht="10.5" customHeight="1">
      <c r="A962" s="207"/>
      <c r="B962" s="210"/>
      <c r="D962" s="15"/>
      <c r="E962" s="7"/>
      <c r="F962" s="15"/>
      <c r="G962" s="10"/>
      <c r="I962" s="213"/>
      <c r="J962" s="213"/>
      <c r="K962" s="213"/>
    </row>
    <row r="963" ht="10.5" customHeight="1">
      <c r="A963" s="207"/>
      <c r="B963" s="210"/>
      <c r="D963" s="15"/>
      <c r="E963" s="7"/>
      <c r="F963" s="15"/>
      <c r="G963" s="10"/>
      <c r="I963" s="213"/>
      <c r="J963" s="213"/>
      <c r="K963" s="213"/>
    </row>
    <row r="964" ht="10.5" customHeight="1">
      <c r="A964" s="207"/>
      <c r="B964" s="210"/>
      <c r="D964" s="15"/>
      <c r="E964" s="7"/>
      <c r="F964" s="15"/>
      <c r="G964" s="10"/>
      <c r="I964" s="213"/>
      <c r="J964" s="213"/>
      <c r="K964" s="213"/>
    </row>
    <row r="965" ht="10.5" customHeight="1">
      <c r="A965" s="207"/>
      <c r="B965" s="210"/>
      <c r="D965" s="15"/>
      <c r="E965" s="7"/>
      <c r="F965" s="15"/>
      <c r="G965" s="10"/>
      <c r="I965" s="213"/>
      <c r="J965" s="213"/>
      <c r="K965" s="213"/>
    </row>
    <row r="966" ht="10.5" customHeight="1">
      <c r="A966" s="207"/>
      <c r="B966" s="210"/>
      <c r="D966" s="15"/>
      <c r="E966" s="7"/>
      <c r="F966" s="15"/>
      <c r="G966" s="10"/>
      <c r="I966" s="213"/>
      <c r="J966" s="213"/>
      <c r="K966" s="213"/>
    </row>
    <row r="967" ht="10.5" customHeight="1">
      <c r="A967" s="207"/>
      <c r="B967" s="210"/>
      <c r="D967" s="15"/>
      <c r="E967" s="7"/>
      <c r="F967" s="15"/>
      <c r="G967" s="10"/>
      <c r="I967" s="213"/>
      <c r="J967" s="213"/>
      <c r="K967" s="213"/>
    </row>
    <row r="968" ht="10.5" customHeight="1">
      <c r="A968" s="207"/>
      <c r="B968" s="210"/>
      <c r="D968" s="15"/>
      <c r="E968" s="7"/>
      <c r="F968" s="15"/>
      <c r="G968" s="10"/>
      <c r="I968" s="213"/>
      <c r="J968" s="213"/>
      <c r="K968" s="213"/>
    </row>
    <row r="969" ht="10.5" customHeight="1">
      <c r="A969" s="207"/>
      <c r="B969" s="210"/>
      <c r="D969" s="15"/>
      <c r="E969" s="7"/>
      <c r="F969" s="15"/>
      <c r="G969" s="10"/>
      <c r="I969" s="213"/>
      <c r="J969" s="213"/>
      <c r="K969" s="213"/>
    </row>
    <row r="970" ht="10.5" customHeight="1">
      <c r="A970" s="207"/>
      <c r="B970" s="210"/>
      <c r="D970" s="15"/>
      <c r="E970" s="7"/>
      <c r="F970" s="15"/>
      <c r="G970" s="10"/>
      <c r="I970" s="213"/>
      <c r="J970" s="213"/>
      <c r="K970" s="213"/>
    </row>
    <row r="971" ht="10.5" customHeight="1">
      <c r="A971" s="207"/>
      <c r="B971" s="210"/>
      <c r="D971" s="15"/>
      <c r="E971" s="7"/>
      <c r="F971" s="15"/>
      <c r="G971" s="10"/>
      <c r="I971" s="213"/>
      <c r="J971" s="213"/>
      <c r="K971" s="213"/>
    </row>
    <row r="972" ht="10.5" customHeight="1">
      <c r="A972" s="207"/>
      <c r="B972" s="210"/>
      <c r="D972" s="15"/>
      <c r="E972" s="7"/>
      <c r="F972" s="15"/>
      <c r="G972" s="10"/>
      <c r="I972" s="213"/>
      <c r="J972" s="213"/>
      <c r="K972" s="213"/>
    </row>
    <row r="973" ht="10.5" customHeight="1">
      <c r="A973" s="207"/>
      <c r="B973" s="210"/>
      <c r="D973" s="15"/>
      <c r="E973" s="7"/>
      <c r="F973" s="15"/>
      <c r="G973" s="10"/>
      <c r="I973" s="213"/>
      <c r="J973" s="213"/>
      <c r="K973" s="213"/>
    </row>
    <row r="974" ht="10.5" customHeight="1">
      <c r="A974" s="207"/>
      <c r="B974" s="210"/>
      <c r="D974" s="15"/>
      <c r="E974" s="7"/>
      <c r="F974" s="15"/>
      <c r="G974" s="10"/>
      <c r="I974" s="213"/>
      <c r="J974" s="213"/>
      <c r="K974" s="213"/>
    </row>
    <row r="975" ht="10.5" customHeight="1">
      <c r="A975" s="207"/>
      <c r="B975" s="210"/>
      <c r="D975" s="15"/>
      <c r="E975" s="7"/>
      <c r="F975" s="15"/>
      <c r="G975" s="10"/>
      <c r="I975" s="213"/>
      <c r="J975" s="213"/>
      <c r="K975" s="213"/>
    </row>
    <row r="976" ht="10.5" customHeight="1">
      <c r="A976" s="207"/>
      <c r="B976" s="210"/>
      <c r="D976" s="15"/>
      <c r="E976" s="7"/>
      <c r="F976" s="15"/>
      <c r="G976" s="10"/>
      <c r="I976" s="213"/>
      <c r="J976" s="213"/>
      <c r="K976" s="213"/>
    </row>
    <row r="977" ht="10.5" customHeight="1">
      <c r="A977" s="207"/>
      <c r="B977" s="210"/>
      <c r="D977" s="15"/>
      <c r="E977" s="7"/>
      <c r="F977" s="15"/>
      <c r="G977" s="10"/>
      <c r="I977" s="213"/>
      <c r="J977" s="213"/>
      <c r="K977" s="213"/>
    </row>
    <row r="978" ht="10.5" customHeight="1">
      <c r="A978" s="207"/>
      <c r="B978" s="210"/>
      <c r="D978" s="15"/>
      <c r="E978" s="7"/>
      <c r="F978" s="15"/>
      <c r="G978" s="10"/>
      <c r="I978" s="213"/>
      <c r="J978" s="213"/>
      <c r="K978" s="213"/>
    </row>
    <row r="979" ht="10.5" customHeight="1">
      <c r="A979" s="207"/>
      <c r="B979" s="210"/>
      <c r="D979" s="15"/>
      <c r="E979" s="7"/>
      <c r="F979" s="15"/>
      <c r="G979" s="10"/>
      <c r="I979" s="213"/>
      <c r="J979" s="213"/>
      <c r="K979" s="213"/>
    </row>
    <row r="980" ht="10.5" customHeight="1">
      <c r="A980" s="207"/>
      <c r="B980" s="210"/>
      <c r="D980" s="15"/>
      <c r="E980" s="7"/>
      <c r="F980" s="15"/>
      <c r="G980" s="10"/>
      <c r="I980" s="213"/>
      <c r="J980" s="213"/>
      <c r="K980" s="213"/>
    </row>
    <row r="981" ht="10.5" customHeight="1">
      <c r="A981" s="207"/>
      <c r="B981" s="210"/>
      <c r="D981" s="15"/>
      <c r="E981" s="7"/>
      <c r="F981" s="15"/>
      <c r="G981" s="10"/>
      <c r="I981" s="213"/>
      <c r="J981" s="213"/>
      <c r="K981" s="213"/>
    </row>
    <row r="982" ht="10.5" customHeight="1">
      <c r="A982" s="207"/>
      <c r="B982" s="210"/>
      <c r="D982" s="15"/>
      <c r="E982" s="7"/>
      <c r="F982" s="15"/>
      <c r="G982" s="10"/>
      <c r="I982" s="213"/>
      <c r="J982" s="213"/>
      <c r="K982" s="213"/>
    </row>
    <row r="983" ht="10.5" customHeight="1">
      <c r="A983" s="207"/>
      <c r="B983" s="210"/>
      <c r="D983" s="15"/>
      <c r="E983" s="7"/>
      <c r="F983" s="15"/>
      <c r="G983" s="10"/>
      <c r="I983" s="213"/>
      <c r="J983" s="213"/>
      <c r="K983" s="213"/>
    </row>
    <row r="984" ht="10.5" customHeight="1">
      <c r="A984" s="207"/>
      <c r="B984" s="210"/>
      <c r="D984" s="15"/>
      <c r="E984" s="7"/>
      <c r="F984" s="15"/>
      <c r="G984" s="10"/>
      <c r="I984" s="213"/>
      <c r="J984" s="213"/>
      <c r="K984" s="213"/>
    </row>
    <row r="985" ht="10.5" customHeight="1">
      <c r="A985" s="207"/>
      <c r="B985" s="210"/>
      <c r="D985" s="15"/>
      <c r="E985" s="7"/>
      <c r="F985" s="15"/>
      <c r="G985" s="10"/>
      <c r="I985" s="213"/>
      <c r="J985" s="213"/>
      <c r="K985" s="213"/>
    </row>
    <row r="986" ht="10.5" customHeight="1">
      <c r="A986" s="207"/>
      <c r="B986" s="210"/>
      <c r="D986" s="15"/>
      <c r="E986" s="7"/>
      <c r="F986" s="15"/>
      <c r="G986" s="10"/>
      <c r="I986" s="213"/>
      <c r="J986" s="213"/>
      <c r="K986" s="213"/>
    </row>
    <row r="987" ht="10.5" customHeight="1">
      <c r="A987" s="207"/>
      <c r="B987" s="210"/>
      <c r="D987" s="15"/>
      <c r="E987" s="7"/>
      <c r="F987" s="15"/>
      <c r="G987" s="10"/>
      <c r="I987" s="213"/>
      <c r="J987" s="213"/>
      <c r="K987" s="213"/>
    </row>
    <row r="988" ht="10.5" customHeight="1">
      <c r="A988" s="207"/>
      <c r="B988" s="210"/>
      <c r="D988" s="15"/>
      <c r="E988" s="7"/>
      <c r="F988" s="15"/>
      <c r="G988" s="10"/>
      <c r="I988" s="213"/>
      <c r="J988" s="213"/>
      <c r="K988" s="213"/>
    </row>
    <row r="989" ht="10.5" customHeight="1">
      <c r="A989" s="207"/>
      <c r="B989" s="210"/>
      <c r="D989" s="15"/>
      <c r="E989" s="7"/>
      <c r="F989" s="15"/>
      <c r="G989" s="10"/>
      <c r="I989" s="213"/>
      <c r="J989" s="213"/>
      <c r="K989" s="213"/>
    </row>
    <row r="990" ht="10.5" customHeight="1">
      <c r="A990" s="207"/>
      <c r="B990" s="210"/>
      <c r="D990" s="15"/>
      <c r="E990" s="7"/>
      <c r="F990" s="15"/>
      <c r="G990" s="10"/>
      <c r="I990" s="213"/>
      <c r="J990" s="213"/>
      <c r="K990" s="213"/>
    </row>
    <row r="991" ht="10.5" customHeight="1">
      <c r="A991" s="207"/>
      <c r="B991" s="210"/>
      <c r="D991" s="15"/>
      <c r="E991" s="7"/>
      <c r="F991" s="15"/>
      <c r="G991" s="10"/>
      <c r="I991" s="213"/>
      <c r="J991" s="213"/>
      <c r="K991" s="213"/>
    </row>
    <row r="992" ht="10.5" customHeight="1">
      <c r="A992" s="207"/>
      <c r="B992" s="210"/>
      <c r="D992" s="15"/>
      <c r="E992" s="7"/>
      <c r="F992" s="15"/>
      <c r="G992" s="10"/>
      <c r="I992" s="213"/>
      <c r="J992" s="213"/>
      <c r="K992" s="213"/>
    </row>
    <row r="993" ht="10.5" customHeight="1">
      <c r="A993" s="207"/>
      <c r="B993" s="210"/>
      <c r="D993" s="15"/>
      <c r="E993" s="7"/>
      <c r="F993" s="15"/>
      <c r="G993" s="10"/>
      <c r="I993" s="213"/>
      <c r="J993" s="213"/>
      <c r="K993" s="213"/>
    </row>
    <row r="994" ht="10.5" customHeight="1">
      <c r="A994" s="207"/>
      <c r="B994" s="210"/>
      <c r="D994" s="15"/>
      <c r="E994" s="7"/>
      <c r="F994" s="15"/>
      <c r="G994" s="10"/>
      <c r="I994" s="213"/>
      <c r="J994" s="213"/>
      <c r="K994" s="213"/>
    </row>
    <row r="995" ht="10.5" customHeight="1">
      <c r="A995" s="207"/>
      <c r="B995" s="210"/>
      <c r="D995" s="15"/>
      <c r="E995" s="7"/>
      <c r="F995" s="15"/>
      <c r="G995" s="10"/>
      <c r="I995" s="213"/>
      <c r="J995" s="213"/>
      <c r="K995" s="213"/>
    </row>
    <row r="996" ht="10.5" customHeight="1">
      <c r="A996" s="207"/>
      <c r="B996" s="210"/>
      <c r="D996" s="15"/>
      <c r="E996" s="7"/>
      <c r="F996" s="15"/>
      <c r="G996" s="10"/>
      <c r="I996" s="213"/>
      <c r="J996" s="213"/>
      <c r="K996" s="213"/>
    </row>
    <row r="997" ht="10.5" customHeight="1">
      <c r="A997" s="207"/>
      <c r="B997" s="210"/>
      <c r="D997" s="15"/>
      <c r="E997" s="7"/>
      <c r="F997" s="15"/>
      <c r="G997" s="10"/>
      <c r="I997" s="213"/>
      <c r="J997" s="213"/>
      <c r="K997" s="213"/>
    </row>
    <row r="998" ht="10.5" customHeight="1">
      <c r="A998" s="207"/>
      <c r="B998" s="210"/>
      <c r="D998" s="15"/>
      <c r="E998" s="7"/>
      <c r="F998" s="15"/>
      <c r="G998" s="10"/>
      <c r="I998" s="213"/>
      <c r="J998" s="213"/>
      <c r="K998" s="213"/>
    </row>
    <row r="999" ht="10.5" customHeight="1">
      <c r="A999" s="207"/>
      <c r="B999" s="210"/>
      <c r="D999" s="15"/>
      <c r="E999" s="7"/>
      <c r="F999" s="15"/>
      <c r="G999" s="10"/>
      <c r="I999" s="213"/>
      <c r="J999" s="213"/>
      <c r="K999" s="213"/>
    </row>
    <row r="1000" ht="10.5" customHeight="1">
      <c r="A1000" s="207"/>
      <c r="B1000" s="210"/>
      <c r="D1000" s="15"/>
      <c r="E1000" s="7"/>
      <c r="F1000" s="15"/>
      <c r="G1000" s="10"/>
      <c r="I1000" s="213"/>
      <c r="J1000" s="213"/>
      <c r="K1000" s="213"/>
    </row>
    <row r="1001" ht="10.5" customHeight="1">
      <c r="A1001" s="207"/>
      <c r="B1001" s="210"/>
      <c r="D1001" s="15"/>
      <c r="E1001" s="7"/>
      <c r="F1001" s="15"/>
      <c r="G1001" s="10"/>
      <c r="I1001" s="213"/>
      <c r="J1001" s="213"/>
      <c r="K1001" s="213"/>
    </row>
    <row r="1002" ht="10.5" customHeight="1">
      <c r="A1002" s="207"/>
      <c r="B1002" s="210"/>
      <c r="D1002" s="15"/>
      <c r="E1002" s="7"/>
      <c r="F1002" s="15"/>
      <c r="G1002" s="10"/>
      <c r="I1002" s="213"/>
      <c r="J1002" s="213"/>
      <c r="K1002" s="213"/>
    </row>
    <row r="1003" ht="10.5" customHeight="1">
      <c r="A1003" s="207"/>
      <c r="B1003" s="210"/>
      <c r="D1003" s="15"/>
      <c r="E1003" s="7"/>
      <c r="F1003" s="15"/>
      <c r="G1003" s="10"/>
      <c r="I1003" s="213"/>
      <c r="J1003" s="213"/>
      <c r="K1003" s="213"/>
    </row>
    <row r="1004" ht="10.5" customHeight="1">
      <c r="A1004" s="207"/>
      <c r="B1004" s="210"/>
      <c r="D1004" s="15"/>
      <c r="E1004" s="7"/>
      <c r="F1004" s="15"/>
      <c r="G1004" s="10"/>
      <c r="I1004" s="213"/>
      <c r="J1004" s="213"/>
      <c r="K1004" s="213"/>
    </row>
    <row r="1005" ht="10.5" customHeight="1">
      <c r="A1005" s="207"/>
      <c r="B1005" s="210"/>
      <c r="D1005" s="15"/>
      <c r="E1005" s="7"/>
      <c r="F1005" s="15"/>
      <c r="G1005" s="10"/>
      <c r="I1005" s="213"/>
      <c r="J1005" s="213"/>
      <c r="K1005" s="213"/>
    </row>
    <row r="1006" ht="10.5" customHeight="1">
      <c r="A1006" s="207"/>
      <c r="B1006" s="210"/>
      <c r="D1006" s="15"/>
      <c r="E1006" s="7"/>
      <c r="F1006" s="15"/>
      <c r="G1006" s="10"/>
      <c r="I1006" s="213"/>
      <c r="J1006" s="213"/>
      <c r="K1006" s="213"/>
    </row>
    <row r="1007" ht="10.5" customHeight="1">
      <c r="A1007" s="207"/>
      <c r="B1007" s="210"/>
      <c r="D1007" s="15"/>
      <c r="E1007" s="7"/>
      <c r="F1007" s="15"/>
      <c r="G1007" s="10"/>
      <c r="I1007" s="213"/>
      <c r="J1007" s="213"/>
      <c r="K1007" s="213"/>
    </row>
    <row r="1008" ht="10.5" customHeight="1">
      <c r="A1008" s="207"/>
      <c r="B1008" s="210"/>
      <c r="D1008" s="15"/>
      <c r="E1008" s="7"/>
      <c r="F1008" s="15"/>
      <c r="G1008" s="10"/>
      <c r="I1008" s="213"/>
      <c r="J1008" s="213"/>
      <c r="K1008" s="213"/>
    </row>
    <row r="1009" ht="10.5" customHeight="1">
      <c r="A1009" s="207"/>
      <c r="B1009" s="210"/>
      <c r="D1009" s="15"/>
      <c r="E1009" s="7"/>
      <c r="F1009" s="15"/>
      <c r="G1009" s="10"/>
      <c r="I1009" s="213"/>
      <c r="J1009" s="213"/>
      <c r="K1009" s="213"/>
    </row>
    <row r="1010" ht="10.5" customHeight="1">
      <c r="A1010" s="207"/>
      <c r="B1010" s="210"/>
      <c r="D1010" s="15"/>
      <c r="E1010" s="7"/>
      <c r="F1010" s="15"/>
      <c r="G1010" s="10"/>
      <c r="I1010" s="213"/>
      <c r="J1010" s="213"/>
      <c r="K1010" s="213"/>
    </row>
    <row r="1011" ht="10.5" customHeight="1">
      <c r="A1011" s="207"/>
      <c r="B1011" s="210"/>
      <c r="D1011" s="15"/>
      <c r="E1011" s="7"/>
      <c r="F1011" s="15"/>
      <c r="G1011" s="10"/>
      <c r="I1011" s="213"/>
      <c r="J1011" s="213"/>
      <c r="K1011" s="213"/>
    </row>
    <row r="1012" ht="10.5" customHeight="1">
      <c r="A1012" s="207"/>
      <c r="B1012" s="210"/>
      <c r="D1012" s="15"/>
      <c r="E1012" s="7"/>
      <c r="F1012" s="15"/>
      <c r="G1012" s="10"/>
      <c r="I1012" s="213"/>
      <c r="J1012" s="213"/>
      <c r="K1012" s="213"/>
    </row>
    <row r="1013" ht="10.5" customHeight="1">
      <c r="A1013" s="207"/>
      <c r="B1013" s="210"/>
      <c r="D1013" s="15"/>
      <c r="E1013" s="7"/>
      <c r="F1013" s="15"/>
      <c r="G1013" s="10"/>
      <c r="I1013" s="213"/>
      <c r="J1013" s="213"/>
      <c r="K1013" s="213"/>
    </row>
    <row r="1014" ht="10.5" customHeight="1">
      <c r="A1014" s="207"/>
      <c r="B1014" s="210"/>
      <c r="D1014" s="15"/>
      <c r="E1014" s="7"/>
      <c r="F1014" s="15"/>
      <c r="G1014" s="10"/>
      <c r="I1014" s="213"/>
      <c r="J1014" s="213"/>
      <c r="K1014" s="213"/>
    </row>
    <row r="1015" ht="10.5" customHeight="1">
      <c r="A1015" s="207"/>
      <c r="B1015" s="210"/>
      <c r="D1015" s="15"/>
      <c r="E1015" s="7"/>
      <c r="F1015" s="15"/>
      <c r="G1015" s="10"/>
      <c r="I1015" s="213"/>
      <c r="J1015" s="213"/>
      <c r="K1015" s="213"/>
    </row>
    <row r="1016" ht="10.5" customHeight="1">
      <c r="A1016" s="207"/>
      <c r="B1016" s="210"/>
      <c r="D1016" s="15"/>
      <c r="E1016" s="7"/>
      <c r="F1016" s="15"/>
      <c r="G1016" s="10"/>
      <c r="I1016" s="213"/>
      <c r="J1016" s="213"/>
      <c r="K1016" s="213"/>
    </row>
  </sheetData>
  <printOptions/>
  <pageMargins bottom="0.83" footer="0.0" header="0.0" left="0.7" right="0.33" top="0.58"/>
  <pageSetup scale="83" orientation="portrait"/>
  <headerFooter>
    <oddFooter>&amp;LCMA  Training Cruises_x000D_#737373 Caterpillar: Confidential Green&amp;RPage  &amp;P  of  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3.0"/>
    <col customWidth="1" min="3" max="3" width="16.88"/>
    <col customWidth="1" min="4" max="4" width="5.0"/>
    <col customWidth="1" min="5" max="5" width="5.75"/>
    <col customWidth="1" min="6" max="6" width="3.0"/>
    <col customWidth="1" min="7" max="7" width="16.88"/>
    <col customWidth="1" min="8" max="8" width="3.38"/>
    <col customWidth="1" min="9" max="9" width="6.0"/>
    <col customWidth="1" min="10" max="10" width="3.0"/>
    <col customWidth="1" min="11" max="11" width="16.88"/>
    <col customWidth="1" min="12" max="12" width="4.88"/>
    <col customWidth="1" min="13" max="13" width="6.0"/>
    <col customWidth="1" min="14" max="14" width="3.0"/>
    <col customWidth="1" min="15" max="15" width="16.88"/>
    <col customWidth="1" min="16" max="16" width="4.88"/>
    <col customWidth="1" min="17" max="26" width="8.88"/>
  </cols>
  <sheetData>
    <row r="1" ht="12.75" customHeight="1">
      <c r="A1" s="256"/>
      <c r="B1" s="256"/>
      <c r="C1" s="256"/>
      <c r="D1" s="256"/>
      <c r="E1" s="256"/>
      <c r="F1" s="256"/>
      <c r="G1" s="256"/>
      <c r="H1" s="256"/>
      <c r="I1" s="213"/>
      <c r="J1" s="256"/>
      <c r="K1" s="256"/>
      <c r="L1" s="256"/>
      <c r="M1" s="213"/>
      <c r="N1" s="256"/>
      <c r="O1" s="256"/>
      <c r="P1" s="256"/>
    </row>
    <row r="2" ht="12.75" customHeight="1">
      <c r="A2" s="256"/>
      <c r="B2" s="257"/>
      <c r="C2" s="258" t="s">
        <v>3981</v>
      </c>
      <c r="D2" s="259"/>
      <c r="E2" s="256"/>
      <c r="F2" s="256"/>
      <c r="G2" s="256"/>
      <c r="H2" s="256"/>
      <c r="I2" s="213"/>
      <c r="J2" s="256"/>
      <c r="K2" s="256"/>
      <c r="L2" s="256"/>
      <c r="M2" s="213"/>
      <c r="N2" s="256"/>
      <c r="O2" s="256"/>
      <c r="P2" s="256"/>
    </row>
    <row r="3" ht="12.75" customHeight="1">
      <c r="A3" s="256"/>
      <c r="B3" s="257"/>
      <c r="C3" s="260" t="s">
        <v>3982</v>
      </c>
      <c r="D3" s="259"/>
      <c r="E3" s="256"/>
      <c r="F3" s="257"/>
      <c r="G3" s="261" t="s">
        <v>3983</v>
      </c>
      <c r="H3" s="259"/>
      <c r="I3" s="213"/>
      <c r="J3" s="257"/>
      <c r="K3" s="261" t="s">
        <v>3984</v>
      </c>
      <c r="L3" s="259"/>
      <c r="M3" s="213"/>
      <c r="N3" s="213"/>
      <c r="O3" s="213"/>
      <c r="P3" s="213"/>
    </row>
    <row r="4" ht="12.75" customHeight="1">
      <c r="A4" s="256"/>
      <c r="B4" s="257"/>
      <c r="C4" s="261" t="s">
        <v>3985</v>
      </c>
      <c r="D4" s="259"/>
      <c r="E4" s="256"/>
      <c r="F4" s="257"/>
      <c r="G4" s="261" t="s">
        <v>3986</v>
      </c>
      <c r="H4" s="259"/>
      <c r="I4" s="213"/>
      <c r="J4" s="257"/>
      <c r="K4" s="261" t="s">
        <v>3987</v>
      </c>
      <c r="L4" s="259"/>
      <c r="M4" s="213"/>
      <c r="N4" s="213"/>
      <c r="O4" s="213"/>
      <c r="P4" s="213"/>
    </row>
    <row r="5" ht="12.75" customHeight="1">
      <c r="A5" s="256"/>
      <c r="B5" s="257"/>
      <c r="C5" s="261" t="s">
        <v>3988</v>
      </c>
      <c r="D5" s="259"/>
      <c r="E5" s="256"/>
      <c r="F5" s="257"/>
      <c r="G5" s="261" t="s">
        <v>3989</v>
      </c>
      <c r="H5" s="259"/>
      <c r="I5" s="213"/>
      <c r="J5" s="257"/>
      <c r="K5" s="261" t="s">
        <v>3990</v>
      </c>
      <c r="L5" s="259"/>
      <c r="M5" s="213"/>
      <c r="N5" s="213"/>
      <c r="O5" s="213"/>
      <c r="P5" s="213"/>
    </row>
    <row r="6" ht="12.75" customHeight="1">
      <c r="A6" s="256"/>
      <c r="B6" s="257"/>
      <c r="C6" s="261" t="s">
        <v>3991</v>
      </c>
      <c r="D6" s="259"/>
      <c r="E6" s="256"/>
      <c r="F6" s="257"/>
      <c r="G6" s="261" t="s">
        <v>3992</v>
      </c>
      <c r="H6" s="259"/>
      <c r="I6" s="213"/>
      <c r="J6" s="257"/>
      <c r="K6" s="261" t="s">
        <v>3993</v>
      </c>
      <c r="L6" s="259"/>
      <c r="M6" s="213"/>
      <c r="N6" s="213"/>
      <c r="O6" s="213"/>
      <c r="P6" s="213"/>
    </row>
    <row r="7" ht="12.75" customHeight="1">
      <c r="A7" s="256"/>
      <c r="B7" s="257"/>
      <c r="C7" s="261" t="s">
        <v>3994</v>
      </c>
      <c r="D7" s="259"/>
      <c r="E7" s="256"/>
      <c r="F7" s="257"/>
      <c r="G7" s="261" t="s">
        <v>3995</v>
      </c>
      <c r="H7" s="259"/>
      <c r="I7" s="256"/>
      <c r="J7" s="257"/>
      <c r="K7" s="261" t="s">
        <v>3996</v>
      </c>
      <c r="L7" s="259"/>
      <c r="M7" s="256"/>
      <c r="N7" s="213"/>
      <c r="O7" s="213"/>
      <c r="P7" s="213"/>
    </row>
    <row r="8" ht="12.75" customHeight="1">
      <c r="A8" s="256"/>
      <c r="B8" s="257"/>
      <c r="C8" s="261" t="s">
        <v>3997</v>
      </c>
      <c r="D8" s="259"/>
      <c r="E8" s="256"/>
      <c r="F8" s="257"/>
      <c r="G8" s="261" t="s">
        <v>3998</v>
      </c>
      <c r="H8" s="259"/>
      <c r="I8" s="213"/>
      <c r="J8" s="257"/>
      <c r="K8" s="261" t="s">
        <v>3999</v>
      </c>
      <c r="L8" s="259"/>
      <c r="M8" s="213"/>
      <c r="N8" s="213"/>
      <c r="O8" s="213"/>
      <c r="P8" s="213"/>
    </row>
    <row r="9" ht="12.75" customHeight="1">
      <c r="A9" s="256"/>
      <c r="B9" s="257"/>
      <c r="C9" s="261" t="s">
        <v>4000</v>
      </c>
      <c r="D9" s="259"/>
      <c r="E9" s="256"/>
      <c r="F9" s="257"/>
      <c r="G9" s="261" t="s">
        <v>4001</v>
      </c>
      <c r="H9" s="259"/>
      <c r="I9" s="213"/>
      <c r="J9" s="257"/>
      <c r="K9" s="261" t="s">
        <v>4002</v>
      </c>
      <c r="L9" s="259"/>
      <c r="M9" s="213"/>
      <c r="N9" s="213"/>
      <c r="O9" s="213"/>
      <c r="P9" s="213"/>
    </row>
    <row r="10" ht="12.75" customHeight="1">
      <c r="A10" s="256"/>
      <c r="B10" s="257"/>
      <c r="C10" s="261" t="s">
        <v>4003</v>
      </c>
      <c r="D10" s="259"/>
      <c r="E10" s="256"/>
      <c r="F10" s="257"/>
      <c r="G10" s="261"/>
      <c r="H10" s="259"/>
      <c r="I10" s="213"/>
      <c r="J10" s="257"/>
      <c r="K10" s="261" t="s">
        <v>4004</v>
      </c>
      <c r="L10" s="259"/>
      <c r="M10" s="213"/>
      <c r="N10" s="213"/>
      <c r="O10" s="213"/>
      <c r="P10" s="213"/>
    </row>
    <row r="11" ht="12.75" customHeight="1">
      <c r="A11" s="256"/>
      <c r="B11" s="257"/>
      <c r="C11" s="261" t="s">
        <v>4005</v>
      </c>
      <c r="D11" s="259"/>
      <c r="E11" s="256"/>
      <c r="F11" s="257"/>
      <c r="G11" s="261" t="s">
        <v>4006</v>
      </c>
      <c r="H11" s="259"/>
      <c r="I11" s="213"/>
      <c r="J11" s="213"/>
      <c r="K11" s="213"/>
      <c r="L11" s="213"/>
      <c r="M11" s="213"/>
      <c r="N11" s="213"/>
      <c r="O11" s="213"/>
      <c r="P11" s="213"/>
    </row>
    <row r="12" ht="12.75" customHeight="1">
      <c r="A12" s="256"/>
      <c r="B12" s="257"/>
      <c r="C12" s="261" t="s">
        <v>4007</v>
      </c>
      <c r="D12" s="259"/>
      <c r="E12" s="256"/>
      <c r="F12" s="257"/>
      <c r="G12" s="261" t="s">
        <v>4008</v>
      </c>
      <c r="H12" s="259"/>
      <c r="I12" s="256"/>
      <c r="J12" s="257"/>
      <c r="K12" s="261" t="s">
        <v>4009</v>
      </c>
      <c r="L12" s="259"/>
      <c r="M12" s="256"/>
      <c r="N12" s="213"/>
      <c r="O12" s="213"/>
      <c r="P12" s="213"/>
    </row>
    <row r="13" ht="12.75" customHeight="1">
      <c r="A13" s="256"/>
      <c r="B13" s="257"/>
      <c r="C13" s="261" t="s">
        <v>4010</v>
      </c>
      <c r="D13" s="259"/>
      <c r="E13" s="256"/>
      <c r="F13" s="257"/>
      <c r="G13" s="258" t="s">
        <v>4011</v>
      </c>
      <c r="H13" s="259"/>
      <c r="I13" s="256"/>
      <c r="J13" s="257"/>
      <c r="K13" s="261" t="s">
        <v>4012</v>
      </c>
      <c r="L13" s="259"/>
      <c r="M13" s="256"/>
      <c r="N13" s="213"/>
      <c r="O13" s="213"/>
      <c r="P13" s="213"/>
    </row>
    <row r="14" ht="12.75" customHeight="1">
      <c r="A14" s="256"/>
      <c r="B14" s="257"/>
      <c r="C14" s="261" t="s">
        <v>4013</v>
      </c>
      <c r="D14" s="259"/>
      <c r="E14" s="256"/>
      <c r="F14" s="257"/>
      <c r="G14" s="261" t="s">
        <v>4014</v>
      </c>
      <c r="H14" s="259"/>
      <c r="I14" s="213"/>
      <c r="J14" s="257"/>
      <c r="K14" s="261" t="s">
        <v>4015</v>
      </c>
      <c r="L14" s="259"/>
      <c r="M14" s="213"/>
      <c r="N14" s="213"/>
      <c r="O14" s="213"/>
      <c r="P14" s="213"/>
    </row>
    <row r="15" ht="12.75" customHeight="1">
      <c r="A15" s="256"/>
      <c r="B15" s="257"/>
      <c r="C15" s="261" t="s">
        <v>4016</v>
      </c>
      <c r="D15" s="259"/>
      <c r="E15" s="256"/>
      <c r="F15" s="257"/>
      <c r="G15" s="261" t="s">
        <v>4017</v>
      </c>
      <c r="H15" s="259"/>
      <c r="I15" s="213"/>
      <c r="J15" s="257"/>
      <c r="K15" s="261" t="s">
        <v>4018</v>
      </c>
      <c r="L15" s="259"/>
      <c r="M15" s="213"/>
      <c r="N15" s="213"/>
      <c r="O15" s="213"/>
      <c r="P15" s="213"/>
    </row>
    <row r="16" ht="12.75" customHeight="1">
      <c r="A16" s="256"/>
      <c r="B16" s="257"/>
      <c r="C16" s="258" t="s">
        <v>4019</v>
      </c>
      <c r="D16" s="259"/>
      <c r="E16" s="256"/>
      <c r="F16" s="257"/>
      <c r="G16" s="261" t="s">
        <v>4020</v>
      </c>
      <c r="H16" s="259"/>
      <c r="I16" s="213"/>
      <c r="J16" s="257"/>
      <c r="K16" s="261" t="s">
        <v>4021</v>
      </c>
      <c r="L16" s="259"/>
      <c r="M16" s="213"/>
      <c r="N16" s="213"/>
      <c r="O16" s="213"/>
      <c r="P16" s="213"/>
    </row>
    <row r="17" ht="12.75" customHeight="1">
      <c r="A17" s="256"/>
      <c r="B17" s="257"/>
      <c r="C17" s="262" t="s">
        <v>4022</v>
      </c>
      <c r="D17" s="259"/>
      <c r="E17" s="256"/>
      <c r="F17" s="257"/>
      <c r="G17" s="261" t="s">
        <v>4023</v>
      </c>
      <c r="H17" s="259"/>
      <c r="I17" s="213"/>
      <c r="J17" s="257"/>
      <c r="K17" s="261" t="s">
        <v>4024</v>
      </c>
      <c r="L17" s="259"/>
      <c r="M17" s="213"/>
      <c r="N17" s="213"/>
      <c r="O17" s="213"/>
      <c r="P17" s="213"/>
    </row>
    <row r="18" ht="12.75" customHeight="1">
      <c r="A18" s="256"/>
      <c r="B18" s="213"/>
      <c r="C18" s="213"/>
      <c r="D18" s="213"/>
      <c r="E18" s="256"/>
      <c r="F18" s="257"/>
      <c r="G18" s="261" t="s">
        <v>4025</v>
      </c>
      <c r="H18" s="259"/>
      <c r="I18" s="213"/>
      <c r="J18" s="257"/>
      <c r="K18" s="261" t="s">
        <v>4026</v>
      </c>
      <c r="L18" s="259"/>
      <c r="M18" s="213"/>
      <c r="N18" s="213"/>
      <c r="O18" s="213"/>
      <c r="P18" s="213"/>
    </row>
    <row r="19" ht="12.75" customHeight="1">
      <c r="A19" s="256"/>
      <c r="B19" s="257"/>
      <c r="C19" s="261" t="s">
        <v>4027</v>
      </c>
      <c r="D19" s="259"/>
      <c r="E19" s="256"/>
      <c r="F19" s="257"/>
      <c r="G19" s="258" t="s">
        <v>4028</v>
      </c>
      <c r="H19" s="259"/>
      <c r="I19" s="213"/>
      <c r="J19" s="257"/>
      <c r="K19" s="261" t="s">
        <v>4029</v>
      </c>
      <c r="L19" s="259"/>
      <c r="M19" s="213"/>
      <c r="N19" s="213"/>
      <c r="O19" s="213"/>
      <c r="P19" s="213"/>
    </row>
    <row r="20" ht="12.75" customHeight="1">
      <c r="A20" s="256"/>
      <c r="B20" s="257"/>
      <c r="C20" s="261" t="s">
        <v>4030</v>
      </c>
      <c r="D20" s="259"/>
      <c r="E20" s="256"/>
      <c r="F20" s="257"/>
      <c r="G20" s="261" t="s">
        <v>4031</v>
      </c>
      <c r="H20" s="259"/>
      <c r="I20" s="213"/>
      <c r="J20" s="257"/>
      <c r="K20" s="261" t="s">
        <v>4032</v>
      </c>
      <c r="L20" s="259"/>
      <c r="M20" s="213"/>
      <c r="N20" s="213"/>
      <c r="O20" s="213"/>
      <c r="P20" s="213"/>
    </row>
    <row r="21" ht="12.75" customHeight="1">
      <c r="A21" s="256"/>
      <c r="B21" s="257"/>
      <c r="C21" s="261" t="s">
        <v>4033</v>
      </c>
      <c r="D21" s="259"/>
      <c r="E21" s="256"/>
      <c r="F21" s="257"/>
      <c r="G21" s="261" t="s">
        <v>4034</v>
      </c>
      <c r="H21" s="259"/>
      <c r="I21" s="213"/>
      <c r="J21" s="257"/>
      <c r="K21" s="261" t="s">
        <v>4035</v>
      </c>
      <c r="L21" s="259"/>
      <c r="M21" s="213"/>
      <c r="N21" s="213"/>
      <c r="O21" s="213"/>
      <c r="P21" s="213"/>
    </row>
    <row r="22" ht="12.75" customHeight="1">
      <c r="A22" s="256"/>
      <c r="B22" s="257"/>
      <c r="C22" s="261" t="s">
        <v>4036</v>
      </c>
      <c r="D22" s="259"/>
      <c r="E22" s="256"/>
      <c r="F22" s="257"/>
      <c r="G22" s="261" t="s">
        <v>4037</v>
      </c>
      <c r="H22" s="259"/>
      <c r="I22" s="213"/>
      <c r="J22" s="257"/>
      <c r="K22" s="261" t="s">
        <v>4038</v>
      </c>
      <c r="L22" s="259"/>
      <c r="M22" s="213"/>
      <c r="N22" s="213"/>
      <c r="O22" s="213"/>
      <c r="P22" s="213"/>
    </row>
    <row r="23" ht="12.75" customHeight="1">
      <c r="A23" s="256"/>
      <c r="B23" s="257"/>
      <c r="C23" s="261" t="s">
        <v>4039</v>
      </c>
      <c r="D23" s="259"/>
      <c r="E23" s="256"/>
      <c r="F23" s="257"/>
      <c r="G23" s="261" t="s">
        <v>4040</v>
      </c>
      <c r="H23" s="259"/>
      <c r="I23" s="213"/>
      <c r="J23" s="257"/>
      <c r="K23" s="261" t="s">
        <v>4041</v>
      </c>
      <c r="L23" s="259"/>
      <c r="M23" s="213"/>
      <c r="N23" s="213"/>
      <c r="O23" s="213"/>
      <c r="P23" s="213"/>
    </row>
    <row r="24" ht="12.75" customHeight="1">
      <c r="A24" s="256"/>
      <c r="B24" s="257"/>
      <c r="C24" s="261" t="s">
        <v>4042</v>
      </c>
      <c r="D24" s="259"/>
      <c r="E24" s="256"/>
      <c r="F24" s="213"/>
      <c r="G24" s="213"/>
      <c r="H24" s="213"/>
      <c r="I24" s="213"/>
      <c r="J24" s="257"/>
      <c r="K24" s="261"/>
      <c r="L24" s="259"/>
      <c r="M24" s="213"/>
      <c r="N24" s="213"/>
      <c r="O24" s="213"/>
      <c r="P24" s="213"/>
    </row>
    <row r="25" ht="12.75" customHeight="1">
      <c r="A25" s="256"/>
      <c r="B25" s="257"/>
      <c r="C25" s="261" t="s">
        <v>4043</v>
      </c>
      <c r="D25" s="259"/>
      <c r="E25" s="256"/>
      <c r="F25" s="257"/>
      <c r="G25" s="258" t="s">
        <v>4044</v>
      </c>
      <c r="H25" s="259"/>
      <c r="I25" s="213"/>
      <c r="J25" s="213"/>
      <c r="K25" s="213"/>
      <c r="L25" s="213"/>
      <c r="M25" s="213"/>
      <c r="N25" s="213"/>
      <c r="O25" s="213"/>
      <c r="P25" s="213"/>
    </row>
    <row r="26" ht="12.75" customHeight="1">
      <c r="A26" s="256"/>
      <c r="B26" s="257"/>
      <c r="C26" s="261" t="s">
        <v>4045</v>
      </c>
      <c r="D26" s="259"/>
      <c r="E26" s="256"/>
      <c r="F26" s="257"/>
      <c r="G26" s="262" t="s">
        <v>4046</v>
      </c>
      <c r="H26" s="259"/>
      <c r="I26" s="213"/>
      <c r="J26" s="257"/>
      <c r="K26" s="261" t="s">
        <v>4047</v>
      </c>
      <c r="L26" s="259"/>
      <c r="M26" s="213"/>
      <c r="N26" s="213"/>
      <c r="O26" s="213"/>
      <c r="P26" s="213"/>
    </row>
    <row r="27" ht="12.75" customHeight="1">
      <c r="A27" s="256"/>
      <c r="B27" s="257"/>
      <c r="C27" s="261" t="s">
        <v>4048</v>
      </c>
      <c r="D27" s="259"/>
      <c r="E27" s="256"/>
      <c r="F27" s="257"/>
      <c r="G27" s="257" t="s">
        <v>4049</v>
      </c>
      <c r="H27" s="257"/>
      <c r="I27" s="213"/>
      <c r="J27" s="257"/>
      <c r="K27" s="261" t="s">
        <v>4050</v>
      </c>
      <c r="L27" s="259"/>
      <c r="M27" s="213"/>
      <c r="N27" s="213"/>
      <c r="O27" s="213"/>
      <c r="P27" s="213"/>
    </row>
    <row r="28" ht="12.75" customHeight="1">
      <c r="A28" s="256"/>
      <c r="B28" s="257"/>
      <c r="C28" s="261" t="s">
        <v>4051</v>
      </c>
      <c r="D28" s="259"/>
      <c r="E28" s="256"/>
      <c r="F28" s="257"/>
      <c r="G28" s="258" t="s">
        <v>4052</v>
      </c>
      <c r="H28" s="259"/>
      <c r="I28" s="213"/>
      <c r="J28" s="257"/>
      <c r="K28" s="261" t="s">
        <v>4053</v>
      </c>
      <c r="L28" s="259"/>
      <c r="M28" s="213"/>
      <c r="N28" s="213"/>
      <c r="O28" s="213"/>
      <c r="P28" s="213"/>
    </row>
    <row r="29" ht="12.75" customHeight="1">
      <c r="A29" s="256"/>
      <c r="B29" s="257"/>
      <c r="C29" s="258" t="s">
        <v>4054</v>
      </c>
      <c r="D29" s="259"/>
      <c r="E29" s="256"/>
      <c r="F29" s="257"/>
      <c r="G29" s="261" t="s">
        <v>4055</v>
      </c>
      <c r="H29" s="259"/>
      <c r="I29" s="256"/>
      <c r="J29" s="257"/>
      <c r="K29" s="261" t="s">
        <v>4056</v>
      </c>
      <c r="L29" s="259"/>
      <c r="M29" s="256"/>
      <c r="N29" s="213"/>
      <c r="O29" s="213"/>
      <c r="P29" s="213"/>
    </row>
    <row r="30" ht="12.75" customHeight="1">
      <c r="A30" s="256"/>
      <c r="B30" s="257"/>
      <c r="C30" s="261" t="s">
        <v>4057</v>
      </c>
      <c r="D30" s="259"/>
      <c r="E30" s="256"/>
      <c r="F30" s="257"/>
      <c r="G30" s="262" t="s">
        <v>4058</v>
      </c>
      <c r="H30" s="259"/>
      <c r="I30" s="256"/>
      <c r="J30" s="257"/>
      <c r="K30" s="262" t="s">
        <v>4059</v>
      </c>
      <c r="L30" s="259"/>
      <c r="M30" s="256"/>
      <c r="N30" s="213"/>
      <c r="O30" s="213"/>
      <c r="P30" s="213"/>
    </row>
    <row r="31" ht="12.75" customHeight="1">
      <c r="A31" s="256"/>
      <c r="B31" s="257"/>
      <c r="C31" s="261" t="s">
        <v>4060</v>
      </c>
      <c r="D31" s="259"/>
      <c r="E31" s="256"/>
      <c r="F31" s="257"/>
      <c r="G31" s="258" t="s">
        <v>4061</v>
      </c>
      <c r="H31" s="259"/>
      <c r="I31" s="256"/>
      <c r="J31" s="257"/>
      <c r="K31" s="261" t="s">
        <v>4062</v>
      </c>
      <c r="L31" s="259"/>
      <c r="M31" s="256"/>
      <c r="N31" s="213"/>
      <c r="O31" s="213"/>
      <c r="P31" s="213"/>
    </row>
    <row r="32" ht="12.75" customHeight="1">
      <c r="A32" s="256"/>
      <c r="B32" s="257"/>
      <c r="C32" s="261" t="s">
        <v>4063</v>
      </c>
      <c r="D32" s="259"/>
      <c r="E32" s="256"/>
      <c r="F32" s="257"/>
      <c r="G32" s="258" t="s">
        <v>4064</v>
      </c>
      <c r="H32" s="259"/>
      <c r="I32" s="213"/>
      <c r="J32" s="257"/>
      <c r="K32" s="261" t="s">
        <v>4065</v>
      </c>
      <c r="L32" s="259"/>
      <c r="M32" s="213"/>
      <c r="N32" s="213"/>
      <c r="O32" s="213"/>
      <c r="P32" s="213"/>
    </row>
    <row r="33" ht="12.75" customHeight="1">
      <c r="A33" s="256"/>
      <c r="B33" s="257"/>
      <c r="C33" s="261" t="s">
        <v>4066</v>
      </c>
      <c r="D33" s="259"/>
      <c r="E33" s="256"/>
      <c r="F33" s="257"/>
      <c r="G33" s="261" t="s">
        <v>4067</v>
      </c>
      <c r="H33" s="259"/>
      <c r="I33" s="213"/>
      <c r="J33" s="257"/>
      <c r="K33" s="261" t="s">
        <v>4068</v>
      </c>
      <c r="L33" s="259"/>
      <c r="M33" s="213"/>
      <c r="N33" s="213"/>
      <c r="O33" s="213"/>
      <c r="P33" s="213"/>
    </row>
    <row r="34" ht="12.75" customHeight="1">
      <c r="A34" s="256"/>
      <c r="B34" s="257"/>
      <c r="C34" s="261" t="s">
        <v>4069</v>
      </c>
      <c r="D34" s="259"/>
      <c r="E34" s="256"/>
      <c r="F34" s="213"/>
      <c r="G34" s="213"/>
      <c r="H34" s="213"/>
      <c r="I34" s="213"/>
      <c r="J34" s="257"/>
      <c r="K34" s="261" t="s">
        <v>4070</v>
      </c>
      <c r="L34" s="259"/>
      <c r="M34" s="213"/>
      <c r="N34" s="213"/>
      <c r="O34" s="213"/>
      <c r="P34" s="213"/>
    </row>
    <row r="35" ht="12.75" customHeight="1">
      <c r="A35" s="256"/>
      <c r="B35" s="257"/>
      <c r="C35" s="258" t="s">
        <v>4071</v>
      </c>
      <c r="D35" s="259"/>
      <c r="E35" s="256"/>
      <c r="F35" s="257"/>
      <c r="G35" s="261" t="s">
        <v>4072</v>
      </c>
      <c r="H35" s="259"/>
      <c r="I35" s="256"/>
      <c r="J35" s="257"/>
      <c r="K35" s="261" t="s">
        <v>4073</v>
      </c>
      <c r="L35" s="259"/>
      <c r="M35" s="256"/>
      <c r="N35" s="213"/>
      <c r="O35" s="213"/>
      <c r="P35" s="213"/>
    </row>
    <row r="36" ht="12.75" customHeight="1">
      <c r="A36" s="256"/>
      <c r="B36" s="257"/>
      <c r="C36" s="258" t="s">
        <v>4074</v>
      </c>
      <c r="D36" s="259"/>
      <c r="E36" s="256"/>
      <c r="F36" s="257"/>
      <c r="G36" s="261" t="s">
        <v>4075</v>
      </c>
      <c r="H36" s="259"/>
      <c r="I36" s="256"/>
      <c r="J36" s="257"/>
      <c r="K36" s="261" t="s">
        <v>4076</v>
      </c>
      <c r="L36" s="259"/>
      <c r="M36" s="256"/>
      <c r="N36" s="213"/>
      <c r="O36" s="213"/>
      <c r="P36" s="213"/>
    </row>
    <row r="37" ht="12.75" customHeight="1">
      <c r="A37" s="256"/>
      <c r="B37" s="257"/>
      <c r="C37" s="258" t="s">
        <v>4077</v>
      </c>
      <c r="D37" s="259"/>
      <c r="E37" s="256"/>
      <c r="F37" s="257"/>
      <c r="G37" s="261" t="s">
        <v>4078</v>
      </c>
      <c r="H37" s="259"/>
      <c r="I37" s="256"/>
      <c r="J37" s="257"/>
      <c r="K37" s="261" t="s">
        <v>4079</v>
      </c>
      <c r="L37" s="259"/>
      <c r="M37" s="256"/>
      <c r="N37" s="213"/>
      <c r="O37" s="213"/>
      <c r="P37" s="213"/>
    </row>
    <row r="38" ht="12.75" customHeight="1">
      <c r="A38" s="256"/>
      <c r="B38" s="257"/>
      <c r="C38" s="261" t="s">
        <v>4080</v>
      </c>
      <c r="D38" s="259"/>
      <c r="E38" s="256"/>
      <c r="F38" s="257"/>
      <c r="G38" s="258" t="s">
        <v>4081</v>
      </c>
      <c r="H38" s="259"/>
      <c r="I38" s="256"/>
      <c r="J38" s="257"/>
      <c r="K38" s="261" t="s">
        <v>4082</v>
      </c>
      <c r="L38" s="259"/>
      <c r="M38" s="256"/>
      <c r="N38" s="213"/>
      <c r="O38" s="213"/>
      <c r="P38" s="213"/>
    </row>
    <row r="39" ht="12.75" customHeight="1">
      <c r="A39" s="256"/>
      <c r="B39" s="257"/>
      <c r="C39" s="258" t="s">
        <v>4083</v>
      </c>
      <c r="D39" s="259"/>
      <c r="E39" s="256"/>
      <c r="F39" s="257"/>
      <c r="G39" s="258" t="s">
        <v>4084</v>
      </c>
      <c r="H39" s="259"/>
      <c r="I39" s="256"/>
      <c r="J39" s="263"/>
      <c r="K39" s="258" t="s">
        <v>4085</v>
      </c>
      <c r="L39" s="264"/>
      <c r="M39" s="256"/>
      <c r="N39" s="213"/>
      <c r="O39" s="213"/>
      <c r="P39" s="213"/>
    </row>
    <row r="40" ht="12.75" customHeight="1">
      <c r="A40" s="256"/>
      <c r="B40" s="257"/>
      <c r="C40" s="258" t="s">
        <v>4086</v>
      </c>
      <c r="D40" s="259"/>
      <c r="E40" s="256"/>
      <c r="F40" s="257"/>
      <c r="G40" s="262" t="s">
        <v>4087</v>
      </c>
      <c r="H40" s="259"/>
      <c r="I40" s="256"/>
      <c r="J40" s="257"/>
      <c r="K40" s="261" t="s">
        <v>4088</v>
      </c>
      <c r="L40" s="259"/>
      <c r="M40" s="256"/>
      <c r="N40" s="213"/>
      <c r="O40" s="213"/>
      <c r="P40" s="213"/>
    </row>
    <row r="41" ht="12.75" customHeight="1">
      <c r="A41" s="256"/>
      <c r="B41" s="257"/>
      <c r="C41" s="258" t="s">
        <v>4089</v>
      </c>
      <c r="D41" s="259"/>
      <c r="E41" s="256"/>
      <c r="F41" s="257"/>
      <c r="G41" s="261" t="s">
        <v>4090</v>
      </c>
      <c r="H41" s="259"/>
      <c r="I41" s="256"/>
      <c r="J41" s="257"/>
      <c r="K41" s="261" t="s">
        <v>4091</v>
      </c>
      <c r="L41" s="259"/>
      <c r="M41" s="256"/>
      <c r="N41" s="213"/>
      <c r="O41" s="213"/>
      <c r="P41" s="213"/>
    </row>
    <row r="42" ht="12.75" customHeight="1">
      <c r="A42" s="256"/>
      <c r="B42" s="257"/>
      <c r="C42" s="258" t="s">
        <v>4031</v>
      </c>
      <c r="D42" s="259"/>
      <c r="E42" s="256"/>
      <c r="F42" s="257"/>
      <c r="G42" s="261" t="s">
        <v>4092</v>
      </c>
      <c r="H42" s="259"/>
      <c r="I42" s="256"/>
      <c r="J42" s="257"/>
      <c r="K42" s="261" t="s">
        <v>4093</v>
      </c>
      <c r="L42" s="259"/>
      <c r="M42" s="256"/>
      <c r="N42" s="213"/>
      <c r="O42" s="213"/>
      <c r="P42" s="213"/>
    </row>
    <row r="43" ht="12.75" customHeight="1">
      <c r="A43" s="256"/>
      <c r="B43" s="257"/>
      <c r="C43" s="258" t="s">
        <v>4094</v>
      </c>
      <c r="D43" s="259"/>
      <c r="E43" s="256"/>
      <c r="F43" s="257"/>
      <c r="G43" s="261" t="s">
        <v>4095</v>
      </c>
      <c r="H43" s="259"/>
      <c r="I43" s="256"/>
      <c r="J43" s="257"/>
      <c r="K43" s="261" t="s">
        <v>4096</v>
      </c>
      <c r="L43" s="259"/>
      <c r="M43" s="256"/>
      <c r="N43" s="213"/>
      <c r="O43" s="213"/>
      <c r="P43" s="213"/>
    </row>
    <row r="44" ht="12.75" customHeight="1">
      <c r="A44" s="256"/>
      <c r="B44" s="257"/>
      <c r="C44" s="258" t="s">
        <v>4097</v>
      </c>
      <c r="D44" s="259"/>
      <c r="E44" s="256"/>
      <c r="F44" s="257"/>
      <c r="G44" s="256" t="s">
        <v>4098</v>
      </c>
      <c r="H44" s="259"/>
      <c r="I44" s="256"/>
      <c r="J44" s="263"/>
      <c r="K44" s="265" t="s">
        <v>4099</v>
      </c>
      <c r="L44" s="264"/>
      <c r="M44" s="256"/>
      <c r="N44" s="213"/>
      <c r="O44" s="213"/>
      <c r="P44" s="213"/>
    </row>
    <row r="45" ht="12.75" customHeight="1">
      <c r="A45" s="256"/>
      <c r="B45" s="257"/>
      <c r="C45" s="258" t="s">
        <v>4100</v>
      </c>
      <c r="D45" s="259"/>
      <c r="E45" s="256"/>
      <c r="F45" s="257"/>
      <c r="G45" s="258" t="s">
        <v>4101</v>
      </c>
      <c r="H45" s="259"/>
      <c r="I45" s="256"/>
      <c r="J45" s="257"/>
      <c r="K45" s="261" t="s">
        <v>4102</v>
      </c>
      <c r="L45" s="259"/>
      <c r="M45" s="256"/>
      <c r="N45" s="213"/>
      <c r="O45" s="213"/>
      <c r="P45" s="213"/>
    </row>
    <row r="46" ht="12.75" customHeight="1">
      <c r="A46" s="256"/>
      <c r="B46" s="257"/>
      <c r="C46" s="262" t="s">
        <v>4103</v>
      </c>
      <c r="D46" s="259"/>
      <c r="E46" s="256"/>
      <c r="F46" s="257"/>
      <c r="G46" s="266" t="s">
        <v>4104</v>
      </c>
      <c r="H46" s="259"/>
      <c r="I46" s="256"/>
      <c r="J46" s="213"/>
      <c r="K46" s="266" t="s">
        <v>4105</v>
      </c>
      <c r="L46" s="213"/>
      <c r="M46" s="256"/>
      <c r="N46" s="213"/>
      <c r="O46" s="213"/>
      <c r="P46" s="213"/>
    </row>
    <row r="47" ht="12.75" customHeight="1">
      <c r="A47" s="256"/>
      <c r="B47" s="257"/>
      <c r="C47" s="261" t="s">
        <v>4106</v>
      </c>
      <c r="D47" s="259"/>
      <c r="E47" s="256"/>
      <c r="F47" s="257"/>
      <c r="G47" s="261" t="s">
        <v>4107</v>
      </c>
      <c r="H47" s="259"/>
      <c r="I47" s="256"/>
      <c r="J47" s="267"/>
      <c r="K47" s="258" t="s">
        <v>4083</v>
      </c>
      <c r="L47" s="259"/>
      <c r="M47" s="256"/>
      <c r="N47" s="213"/>
      <c r="O47" s="213"/>
      <c r="P47" s="213"/>
    </row>
    <row r="48" ht="12.75" customHeight="1">
      <c r="A48" s="256"/>
      <c r="B48" s="257"/>
      <c r="C48" s="258" t="s">
        <v>4108</v>
      </c>
      <c r="D48" s="259"/>
      <c r="E48" s="256"/>
      <c r="F48" s="257"/>
      <c r="G48" s="262" t="s">
        <v>4041</v>
      </c>
      <c r="H48" s="259"/>
      <c r="I48" s="256"/>
      <c r="J48" s="267"/>
      <c r="K48" s="258" t="s">
        <v>4086</v>
      </c>
      <c r="L48" s="259"/>
      <c r="M48" s="256"/>
      <c r="N48" s="213"/>
      <c r="O48" s="213"/>
      <c r="P48" s="213"/>
    </row>
    <row r="49" ht="12.75" customHeight="1">
      <c r="A49" s="256"/>
      <c r="B49" s="213"/>
      <c r="C49" s="213"/>
      <c r="D49" s="213"/>
      <c r="E49" s="256"/>
      <c r="F49" s="257"/>
      <c r="G49" s="261" t="s">
        <v>4109</v>
      </c>
      <c r="H49" s="259"/>
      <c r="I49" s="256"/>
      <c r="J49" s="267"/>
      <c r="K49" s="258" t="s">
        <v>4089</v>
      </c>
      <c r="L49" s="259"/>
      <c r="M49" s="256"/>
      <c r="N49" s="213"/>
      <c r="O49" s="213"/>
      <c r="P49" s="213"/>
    </row>
    <row r="50" ht="12.75" customHeight="1">
      <c r="A50" s="256"/>
      <c r="B50" s="213"/>
      <c r="C50" s="213"/>
      <c r="D50" s="213"/>
      <c r="E50" s="256"/>
      <c r="F50" s="256"/>
      <c r="G50" s="256"/>
      <c r="H50" s="256"/>
      <c r="I50" s="256"/>
      <c r="J50" s="257"/>
      <c r="K50" s="261"/>
      <c r="L50" s="259"/>
      <c r="M50" s="256"/>
      <c r="N50" s="213"/>
      <c r="O50" s="213"/>
      <c r="P50" s="213"/>
    </row>
    <row r="51" ht="12.75" customHeight="1">
      <c r="A51" s="256"/>
      <c r="B51" s="256"/>
      <c r="C51" s="256"/>
      <c r="D51" s="256"/>
      <c r="E51" s="256"/>
      <c r="F51" s="213"/>
      <c r="G51" s="213"/>
      <c r="H51" s="213"/>
      <c r="I51" s="256"/>
      <c r="J51" s="257"/>
      <c r="K51" s="261"/>
      <c r="L51" s="259"/>
      <c r="M51" s="256"/>
      <c r="N51" s="257"/>
      <c r="O51" s="261"/>
      <c r="P51" s="259"/>
    </row>
    <row r="52" ht="12.75" customHeight="1">
      <c r="A52" s="213"/>
      <c r="B52" s="213"/>
      <c r="C52" s="213"/>
      <c r="D52" s="213"/>
      <c r="E52" s="213"/>
      <c r="F52" s="213"/>
      <c r="G52" s="213"/>
      <c r="H52" s="213"/>
      <c r="I52" s="213"/>
      <c r="J52" s="213"/>
      <c r="K52" s="213"/>
      <c r="L52" s="213"/>
      <c r="M52" s="213"/>
      <c r="N52" s="213"/>
      <c r="O52" s="213"/>
      <c r="P52" s="213"/>
    </row>
    <row r="53" ht="12.75" hidden="1" customHeight="1">
      <c r="A53" s="213"/>
      <c r="B53" s="213"/>
      <c r="C53" s="213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</row>
    <row r="54" ht="12.75" customHeight="1">
      <c r="A54" s="213"/>
      <c r="B54" s="257"/>
      <c r="C54" s="261" t="s">
        <v>4110</v>
      </c>
      <c r="D54" s="259"/>
      <c r="E54" s="213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</row>
    <row r="55" ht="12.75" customHeight="1">
      <c r="A55" s="213"/>
      <c r="B55" s="257"/>
      <c r="C55" s="261"/>
      <c r="D55" s="259"/>
      <c r="E55" s="213"/>
      <c r="F55" s="213"/>
      <c r="G55" s="213"/>
      <c r="H55" s="213"/>
      <c r="I55" s="213"/>
      <c r="J55" s="213"/>
      <c r="K55" s="213"/>
      <c r="L55" s="213"/>
      <c r="M55" s="213"/>
      <c r="N55" s="213"/>
      <c r="O55" s="213"/>
      <c r="P55" s="213"/>
    </row>
    <row r="56" ht="12.75" customHeight="1">
      <c r="A56" s="213"/>
      <c r="B56" s="257"/>
      <c r="C56" s="261" t="s">
        <v>4111</v>
      </c>
      <c r="D56" s="259"/>
      <c r="E56" s="213"/>
      <c r="F56" s="213"/>
      <c r="G56" s="213"/>
      <c r="H56" s="213"/>
      <c r="I56" s="213"/>
      <c r="J56" s="213"/>
      <c r="K56" s="213"/>
      <c r="L56" s="213"/>
      <c r="M56" s="213"/>
      <c r="N56" s="213"/>
      <c r="O56" s="213"/>
      <c r="P56" s="213"/>
    </row>
    <row r="57" ht="12.75" customHeight="1">
      <c r="A57" s="213"/>
      <c r="B57" s="257"/>
      <c r="C57" s="261"/>
      <c r="D57" s="259"/>
      <c r="E57" s="213"/>
      <c r="F57" s="213"/>
      <c r="G57" s="213"/>
      <c r="H57" s="213"/>
      <c r="I57" s="213"/>
      <c r="J57" s="213"/>
      <c r="K57" s="213"/>
      <c r="L57" s="213"/>
      <c r="M57" s="213"/>
      <c r="N57" s="213"/>
      <c r="O57" s="213"/>
      <c r="P57" s="213"/>
    </row>
    <row r="58" ht="12.75" customHeight="1">
      <c r="A58" s="213"/>
      <c r="B58" s="257"/>
      <c r="C58" s="261" t="s">
        <v>4112</v>
      </c>
      <c r="D58" s="259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</row>
    <row r="59" ht="12.75" customHeight="1">
      <c r="A59" s="213"/>
      <c r="B59" s="257"/>
      <c r="C59" s="261"/>
      <c r="D59" s="259"/>
      <c r="E59" s="213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</row>
    <row r="60" ht="12.75" customHeight="1">
      <c r="A60" s="213"/>
      <c r="B60" s="257"/>
      <c r="C60" s="261" t="s">
        <v>4113</v>
      </c>
      <c r="D60" s="259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213"/>
    </row>
    <row r="61" ht="12.75" customHeight="1">
      <c r="A61" s="213"/>
      <c r="B61" s="257"/>
      <c r="C61" s="261"/>
      <c r="D61" s="259"/>
      <c r="E61" s="213"/>
      <c r="F61" s="213"/>
      <c r="G61" s="213"/>
      <c r="H61" s="213"/>
      <c r="I61" s="213"/>
      <c r="J61" s="213"/>
      <c r="K61" s="213"/>
      <c r="L61" s="213"/>
      <c r="M61" s="213"/>
      <c r="N61" s="213"/>
      <c r="O61" s="213"/>
      <c r="P61" s="213"/>
    </row>
    <row r="62" ht="12.75" customHeight="1">
      <c r="A62" s="213"/>
      <c r="B62" s="257"/>
      <c r="C62" s="261" t="s">
        <v>4084</v>
      </c>
      <c r="D62" s="259"/>
      <c r="E62" s="213"/>
      <c r="F62" s="213"/>
      <c r="G62" s="213"/>
      <c r="H62" s="213"/>
      <c r="I62" s="213"/>
      <c r="J62" s="213"/>
      <c r="K62" s="213"/>
      <c r="L62" s="213"/>
      <c r="M62" s="213"/>
      <c r="N62" s="213"/>
      <c r="O62" s="213"/>
      <c r="P62" s="213"/>
    </row>
    <row r="63" ht="12.75" customHeight="1">
      <c r="A63" s="213"/>
      <c r="B63" s="257"/>
      <c r="C63" s="261" t="s">
        <v>4086</v>
      </c>
      <c r="D63" s="259"/>
      <c r="E63" s="213"/>
      <c r="F63" s="213"/>
      <c r="G63" s="213"/>
      <c r="H63" s="213"/>
      <c r="I63" s="213"/>
      <c r="J63" s="213"/>
      <c r="K63" s="213"/>
      <c r="L63" s="213"/>
      <c r="M63" s="213"/>
      <c r="N63" s="213"/>
      <c r="O63" s="213"/>
      <c r="P63" s="213"/>
    </row>
    <row r="64" ht="12.75" customHeight="1">
      <c r="A64" s="213"/>
      <c r="B64" s="257"/>
      <c r="C64" s="268" t="s">
        <v>4114</v>
      </c>
      <c r="D64" s="259"/>
      <c r="E64" s="213"/>
      <c r="F64" s="213"/>
      <c r="G64" s="213"/>
      <c r="H64" s="213"/>
      <c r="I64" s="213"/>
      <c r="J64" s="213"/>
      <c r="K64" s="213"/>
      <c r="L64" s="213"/>
      <c r="M64" s="213"/>
      <c r="N64" s="213"/>
      <c r="O64" s="213"/>
      <c r="P64" s="213"/>
    </row>
    <row r="65" ht="12.75" customHeight="1">
      <c r="A65" s="213"/>
      <c r="B65" s="257"/>
      <c r="C65" s="261" t="s">
        <v>4115</v>
      </c>
      <c r="D65" s="259"/>
      <c r="E65" s="213"/>
      <c r="F65" s="213"/>
      <c r="G65" s="213"/>
      <c r="H65" s="213"/>
      <c r="I65" s="213"/>
      <c r="J65" s="213"/>
      <c r="K65" s="213"/>
      <c r="L65" s="213"/>
      <c r="M65" s="213"/>
      <c r="N65" s="213"/>
      <c r="O65" s="213"/>
      <c r="P65" s="213"/>
    </row>
    <row r="66" ht="12.75" customHeight="1">
      <c r="A66" s="213"/>
      <c r="B66" s="257"/>
      <c r="C66" s="261" t="s">
        <v>4116</v>
      </c>
      <c r="D66" s="259"/>
      <c r="E66" s="213"/>
      <c r="F66" s="213"/>
      <c r="G66" s="213"/>
      <c r="H66" s="213"/>
      <c r="I66" s="213"/>
      <c r="J66" s="213"/>
      <c r="K66" s="213"/>
      <c r="L66" s="213"/>
      <c r="M66" s="213"/>
      <c r="N66" s="213"/>
      <c r="O66" s="213"/>
      <c r="P66" s="213"/>
    </row>
    <row r="67" ht="12.75" customHeight="1">
      <c r="A67" s="213"/>
      <c r="B67" s="257"/>
      <c r="C67" s="261" t="s">
        <v>4117</v>
      </c>
      <c r="D67" s="259"/>
      <c r="E67" s="213"/>
      <c r="F67" s="213"/>
      <c r="G67" s="213"/>
      <c r="H67" s="213"/>
      <c r="I67" s="213"/>
      <c r="J67" s="213"/>
      <c r="K67" s="213"/>
      <c r="L67" s="213"/>
      <c r="M67" s="213"/>
      <c r="N67" s="213"/>
      <c r="O67" s="213"/>
      <c r="P67" s="213"/>
    </row>
    <row r="68" ht="12.75" customHeight="1">
      <c r="A68" s="213"/>
      <c r="B68" s="257"/>
      <c r="C68" s="261" t="s">
        <v>4118</v>
      </c>
      <c r="D68" s="259"/>
      <c r="E68" s="213"/>
      <c r="F68" s="213"/>
      <c r="G68" s="213"/>
      <c r="H68" s="213"/>
      <c r="I68" s="213"/>
      <c r="J68" s="213"/>
      <c r="K68" s="213"/>
      <c r="L68" s="213"/>
      <c r="M68" s="213"/>
      <c r="N68" s="213"/>
      <c r="O68" s="213"/>
      <c r="P68" s="213"/>
    </row>
    <row r="69" ht="12.75" customHeight="1">
      <c r="A69" s="213"/>
      <c r="B69" s="257"/>
      <c r="C69" s="261" t="s">
        <v>4106</v>
      </c>
      <c r="D69" s="259"/>
      <c r="E69" s="213"/>
      <c r="F69" s="213"/>
      <c r="G69" s="213"/>
      <c r="H69" s="213"/>
      <c r="I69" s="213"/>
      <c r="J69" s="213"/>
      <c r="K69" s="213"/>
      <c r="L69" s="213"/>
      <c r="M69" s="213"/>
      <c r="N69" s="213"/>
      <c r="O69" s="213"/>
      <c r="P69" s="213"/>
    </row>
    <row r="70" ht="12.75" customHeight="1">
      <c r="A70" s="213"/>
      <c r="B70" s="257"/>
      <c r="C70" s="261" t="s">
        <v>4119</v>
      </c>
      <c r="D70" s="259"/>
      <c r="E70" s="213"/>
      <c r="F70" s="213"/>
      <c r="G70" s="213"/>
      <c r="H70" s="213"/>
      <c r="I70" s="213"/>
      <c r="J70" s="213"/>
      <c r="K70" s="213"/>
      <c r="L70" s="213"/>
      <c r="M70" s="213"/>
      <c r="N70" s="213"/>
      <c r="O70" s="213"/>
      <c r="P70" s="213"/>
    </row>
    <row r="71" ht="12.75" customHeight="1">
      <c r="A71" s="213"/>
      <c r="B71" s="257"/>
      <c r="C71" s="261" t="s">
        <v>4120</v>
      </c>
      <c r="D71" s="259"/>
      <c r="E71" s="213"/>
      <c r="F71" s="213"/>
      <c r="G71" s="213"/>
      <c r="H71" s="213"/>
      <c r="I71" s="213"/>
      <c r="J71" s="213"/>
      <c r="K71" s="213"/>
      <c r="L71" s="213"/>
      <c r="M71" s="213"/>
      <c r="N71" s="213"/>
      <c r="O71" s="213"/>
      <c r="P71" s="213"/>
    </row>
    <row r="72" ht="12.75" customHeight="1">
      <c r="A72" s="213"/>
      <c r="B72" s="257"/>
      <c r="C72" s="261" t="s">
        <v>4112</v>
      </c>
      <c r="D72" s="259"/>
      <c r="E72" s="213"/>
      <c r="F72" s="213"/>
      <c r="G72" s="213"/>
      <c r="H72" s="213"/>
      <c r="I72" s="213"/>
      <c r="J72" s="213"/>
      <c r="K72" s="213"/>
      <c r="L72" s="213"/>
      <c r="M72" s="213"/>
      <c r="N72" s="213"/>
      <c r="O72" s="213"/>
      <c r="P72" s="213"/>
    </row>
    <row r="73" ht="12.75" customHeight="1">
      <c r="A73" s="213"/>
      <c r="B73" s="257"/>
      <c r="C73" s="261" t="s">
        <v>4121</v>
      </c>
      <c r="D73" s="259"/>
      <c r="E73" s="213"/>
      <c r="F73" s="213"/>
      <c r="G73" s="213"/>
      <c r="H73" s="213"/>
      <c r="I73" s="213"/>
      <c r="J73" s="213"/>
      <c r="K73" s="213"/>
      <c r="L73" s="213"/>
      <c r="M73" s="213"/>
      <c r="N73" s="213"/>
      <c r="O73" s="213"/>
      <c r="P73" s="213"/>
    </row>
    <row r="74" ht="12.75" customHeight="1">
      <c r="A74" s="213"/>
      <c r="B74" s="257"/>
      <c r="C74" s="261" t="s">
        <v>4122</v>
      </c>
      <c r="D74" s="259"/>
      <c r="E74" s="213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13"/>
    </row>
    <row r="75" ht="12.75" customHeight="1">
      <c r="A75" s="213"/>
      <c r="B75" s="257"/>
      <c r="C75" s="261" t="s">
        <v>4088</v>
      </c>
      <c r="D75" s="259"/>
      <c r="E75" s="213"/>
      <c r="F75" s="213"/>
      <c r="G75" s="213"/>
      <c r="H75" s="213"/>
      <c r="I75" s="213"/>
      <c r="J75" s="213"/>
      <c r="K75" s="213"/>
      <c r="L75" s="213"/>
      <c r="M75" s="213"/>
      <c r="N75" s="213"/>
      <c r="O75" s="213"/>
      <c r="P75" s="213"/>
    </row>
    <row r="76" ht="12.75" customHeight="1">
      <c r="A76" s="213"/>
      <c r="B76" s="213"/>
      <c r="C76" s="213" t="s">
        <v>4123</v>
      </c>
      <c r="D76" s="213"/>
      <c r="E76" s="213"/>
      <c r="F76" s="213"/>
      <c r="G76" s="213"/>
      <c r="H76" s="213"/>
      <c r="I76" s="213"/>
      <c r="J76" s="213"/>
      <c r="K76" s="213"/>
      <c r="L76" s="213"/>
      <c r="M76" s="213"/>
      <c r="N76" s="213"/>
      <c r="O76" s="213"/>
      <c r="P76" s="213"/>
    </row>
    <row r="77" ht="12.75" customHeight="1">
      <c r="A77" s="213"/>
      <c r="B77" s="257"/>
      <c r="C77" s="261" t="s">
        <v>4085</v>
      </c>
      <c r="D77" s="259"/>
      <c r="E77" s="213"/>
      <c r="F77" s="213"/>
      <c r="G77" s="213"/>
      <c r="H77" s="213"/>
      <c r="I77" s="213"/>
      <c r="J77" s="213"/>
      <c r="K77" s="213"/>
      <c r="L77" s="213"/>
      <c r="M77" s="213"/>
      <c r="N77" s="213"/>
      <c r="O77" s="213"/>
      <c r="P77" s="213"/>
    </row>
    <row r="78" ht="12.75" customHeight="1">
      <c r="A78" s="213"/>
      <c r="B78" s="257"/>
      <c r="C78" s="261" t="s">
        <v>4124</v>
      </c>
      <c r="D78" s="259"/>
      <c r="E78" s="213"/>
      <c r="F78" s="213"/>
      <c r="G78" s="213"/>
      <c r="H78" s="213"/>
      <c r="I78" s="213"/>
      <c r="J78" s="213"/>
      <c r="K78" s="213"/>
      <c r="L78" s="213"/>
      <c r="M78" s="213"/>
      <c r="N78" s="213"/>
      <c r="O78" s="213"/>
      <c r="P78" s="213"/>
    </row>
    <row r="79" ht="12.75" customHeight="1">
      <c r="A79" s="213"/>
      <c r="B79" s="257"/>
      <c r="C79" s="261" t="s">
        <v>4084</v>
      </c>
      <c r="D79" s="259"/>
      <c r="E79" s="213"/>
      <c r="F79" s="213"/>
      <c r="G79" s="213"/>
      <c r="H79" s="213"/>
      <c r="I79" s="213"/>
      <c r="J79" s="213"/>
      <c r="K79" s="213"/>
      <c r="L79" s="213"/>
      <c r="M79" s="213"/>
      <c r="N79" s="213"/>
      <c r="O79" s="213"/>
      <c r="P79" s="213"/>
    </row>
    <row r="80" ht="12.75" customHeight="1">
      <c r="A80" s="213"/>
      <c r="B80" s="257"/>
      <c r="C80" s="261" t="s">
        <v>4125</v>
      </c>
      <c r="D80" s="259"/>
      <c r="E80" s="213"/>
      <c r="F80" s="213"/>
      <c r="G80" s="213"/>
      <c r="H80" s="213"/>
      <c r="I80" s="213"/>
      <c r="J80" s="213"/>
      <c r="K80" s="213"/>
      <c r="L80" s="213"/>
      <c r="M80" s="213"/>
      <c r="N80" s="213"/>
      <c r="O80" s="213"/>
      <c r="P80" s="213"/>
    </row>
    <row r="81" ht="12.75" customHeight="1">
      <c r="A81" s="213"/>
      <c r="B81" s="257"/>
      <c r="C81" s="262" t="s">
        <v>4077</v>
      </c>
      <c r="D81" s="259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3"/>
    </row>
    <row r="82" ht="12.75" customHeight="1">
      <c r="A82" s="213"/>
      <c r="B82" s="257"/>
      <c r="C82" s="261" t="s">
        <v>4126</v>
      </c>
      <c r="D82" s="259"/>
      <c r="E82" s="213"/>
      <c r="F82" s="213"/>
      <c r="G82" s="213"/>
      <c r="H82" s="213"/>
      <c r="I82" s="213"/>
      <c r="J82" s="213"/>
      <c r="K82" s="213"/>
      <c r="L82" s="213"/>
      <c r="M82" s="213"/>
      <c r="N82" s="213"/>
      <c r="O82" s="213"/>
      <c r="P82" s="213"/>
    </row>
    <row r="83" ht="12.75" customHeight="1">
      <c r="A83" s="213"/>
      <c r="B83" s="257"/>
      <c r="C83" s="261" t="s">
        <v>4102</v>
      </c>
      <c r="D83" s="259"/>
      <c r="E83" s="213"/>
      <c r="F83" s="213"/>
      <c r="G83" s="213"/>
      <c r="H83" s="213"/>
      <c r="I83" s="213"/>
      <c r="J83" s="213"/>
      <c r="K83" s="213"/>
      <c r="L83" s="213"/>
      <c r="M83" s="213"/>
      <c r="N83" s="213"/>
      <c r="O83" s="213"/>
      <c r="P83" s="213"/>
    </row>
    <row r="84" ht="12.75" customHeight="1">
      <c r="A84" s="213"/>
      <c r="B84" s="257"/>
      <c r="C84" s="261" t="s">
        <v>4127</v>
      </c>
      <c r="D84" s="259"/>
      <c r="E84" s="213"/>
      <c r="F84" s="213"/>
      <c r="G84" s="213"/>
      <c r="H84" s="213"/>
      <c r="I84" s="213"/>
      <c r="J84" s="213"/>
      <c r="K84" s="213"/>
      <c r="L84" s="213"/>
      <c r="M84" s="213"/>
      <c r="N84" s="213"/>
      <c r="O84" s="213"/>
      <c r="P84" s="213"/>
    </row>
    <row r="85" ht="12.75" customHeight="1">
      <c r="A85" s="213"/>
      <c r="B85" s="257"/>
      <c r="C85" s="261" t="s">
        <v>4128</v>
      </c>
      <c r="D85" s="259"/>
      <c r="E85" s="213"/>
      <c r="F85" s="213"/>
      <c r="G85" s="213"/>
      <c r="H85" s="213"/>
      <c r="I85" s="213"/>
      <c r="J85" s="213"/>
      <c r="K85" s="213"/>
      <c r="L85" s="213"/>
      <c r="M85" s="213"/>
      <c r="N85" s="213"/>
      <c r="O85" s="213"/>
      <c r="P85" s="213"/>
    </row>
    <row r="86" ht="12.75" customHeight="1">
      <c r="A86" s="213"/>
      <c r="B86" s="257"/>
      <c r="C86" s="261" t="s">
        <v>4129</v>
      </c>
      <c r="D86" s="259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3"/>
    </row>
    <row r="87" ht="12.75" customHeight="1">
      <c r="A87" s="213"/>
      <c r="B87" s="257"/>
      <c r="C87" s="261" t="s">
        <v>4045</v>
      </c>
      <c r="D87" s="259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</row>
    <row r="88" ht="12.75" customHeight="1">
      <c r="A88" s="213"/>
      <c r="B88" s="257"/>
      <c r="C88" s="261" t="s">
        <v>4042</v>
      </c>
      <c r="D88" s="259"/>
      <c r="E88" s="213"/>
      <c r="F88" s="213"/>
      <c r="G88" s="213"/>
      <c r="H88" s="213"/>
      <c r="I88" s="213"/>
      <c r="J88" s="213"/>
      <c r="K88" s="213"/>
      <c r="L88" s="213"/>
      <c r="M88" s="213"/>
      <c r="N88" s="213"/>
      <c r="O88" s="213"/>
      <c r="P88" s="213"/>
    </row>
    <row r="89" ht="12.75" customHeight="1">
      <c r="A89" s="213"/>
      <c r="B89" s="257"/>
      <c r="C89" s="261" t="s">
        <v>4031</v>
      </c>
      <c r="D89" s="259"/>
      <c r="E89" s="213"/>
      <c r="F89" s="213"/>
      <c r="G89" s="213"/>
      <c r="H89" s="213"/>
      <c r="I89" s="213"/>
      <c r="J89" s="213"/>
      <c r="K89" s="213"/>
      <c r="L89" s="213"/>
      <c r="M89" s="213"/>
      <c r="N89" s="213"/>
      <c r="O89" s="213"/>
      <c r="P89" s="213"/>
    </row>
    <row r="90" ht="12.75" customHeight="1">
      <c r="A90" s="213"/>
      <c r="B90" s="263"/>
      <c r="C90" s="260" t="s">
        <v>4011</v>
      </c>
      <c r="D90" s="264"/>
      <c r="E90" s="213"/>
      <c r="F90" s="213"/>
      <c r="G90" s="213"/>
      <c r="H90" s="213"/>
      <c r="I90" s="213"/>
      <c r="J90" s="213"/>
      <c r="K90" s="213"/>
      <c r="L90" s="213"/>
      <c r="M90" s="213"/>
      <c r="N90" s="213"/>
      <c r="O90" s="213"/>
      <c r="P90" s="213"/>
    </row>
    <row r="91" ht="12.75" customHeight="1">
      <c r="A91" s="213"/>
      <c r="B91" s="257"/>
      <c r="C91" s="261" t="s">
        <v>4130</v>
      </c>
      <c r="D91" s="259"/>
      <c r="E91" s="213"/>
      <c r="F91" s="213"/>
      <c r="G91" s="213"/>
      <c r="H91" s="213"/>
      <c r="I91" s="213"/>
      <c r="J91" s="213"/>
      <c r="K91" s="213"/>
      <c r="L91" s="213"/>
      <c r="M91" s="213"/>
      <c r="N91" s="213"/>
      <c r="O91" s="213"/>
      <c r="P91" s="213"/>
    </row>
    <row r="92" ht="12.75" customHeight="1">
      <c r="A92" s="213"/>
      <c r="B92" s="257"/>
      <c r="C92" s="261" t="s">
        <v>4131</v>
      </c>
      <c r="D92" s="259"/>
      <c r="E92" s="213"/>
      <c r="F92" s="213"/>
      <c r="G92" s="213"/>
      <c r="H92" s="213"/>
      <c r="I92" s="213"/>
      <c r="J92" s="213"/>
      <c r="K92" s="213"/>
      <c r="L92" s="213"/>
      <c r="M92" s="213"/>
      <c r="N92" s="213"/>
      <c r="O92" s="213"/>
      <c r="P92" s="213"/>
    </row>
    <row r="93" ht="12.75" customHeight="1">
      <c r="A93" s="213"/>
      <c r="B93" s="257"/>
      <c r="C93" s="261" t="s">
        <v>4132</v>
      </c>
      <c r="D93" s="259"/>
      <c r="E93" s="213"/>
      <c r="F93" s="213"/>
      <c r="G93" s="213"/>
      <c r="H93" s="213"/>
      <c r="I93" s="213"/>
      <c r="J93" s="213"/>
      <c r="K93" s="213"/>
      <c r="L93" s="213"/>
      <c r="M93" s="213"/>
      <c r="N93" s="213"/>
      <c r="O93" s="213"/>
      <c r="P93" s="213"/>
    </row>
    <row r="94" ht="12.75" customHeight="1">
      <c r="A94" s="213"/>
      <c r="B94" s="257"/>
      <c r="C94" s="261" t="s">
        <v>4039</v>
      </c>
      <c r="D94" s="259"/>
      <c r="E94" s="213"/>
      <c r="F94" s="213"/>
      <c r="G94" s="213"/>
      <c r="H94" s="213"/>
      <c r="I94" s="213"/>
      <c r="J94" s="213"/>
      <c r="K94" s="213"/>
      <c r="L94" s="213"/>
      <c r="M94" s="213"/>
      <c r="N94" s="213"/>
      <c r="O94" s="213"/>
      <c r="P94" s="213"/>
    </row>
    <row r="95" ht="12.75" customHeight="1">
      <c r="A95" s="213"/>
      <c r="B95" s="263"/>
      <c r="C95" s="265" t="s">
        <v>4133</v>
      </c>
      <c r="D95" s="264"/>
      <c r="E95" s="213"/>
      <c r="F95" s="213"/>
      <c r="G95" s="213"/>
      <c r="H95" s="213"/>
      <c r="I95" s="213"/>
      <c r="J95" s="213"/>
      <c r="K95" s="213"/>
      <c r="L95" s="213"/>
      <c r="M95" s="213"/>
      <c r="N95" s="213"/>
      <c r="O95" s="213"/>
      <c r="P95" s="213"/>
    </row>
    <row r="96" ht="12.75" customHeight="1">
      <c r="A96" s="213"/>
      <c r="B96" s="257"/>
      <c r="C96" s="261" t="s">
        <v>4134</v>
      </c>
      <c r="D96" s="259"/>
      <c r="E96" s="213"/>
      <c r="F96" s="213"/>
      <c r="G96" s="213"/>
      <c r="H96" s="213"/>
      <c r="I96" s="213"/>
      <c r="J96" s="213"/>
      <c r="K96" s="213"/>
      <c r="L96" s="213"/>
      <c r="M96" s="213"/>
      <c r="N96" s="213"/>
      <c r="O96" s="213"/>
      <c r="P96" s="213"/>
    </row>
    <row r="97" ht="12.75" customHeight="1">
      <c r="A97" s="213"/>
      <c r="B97" s="213"/>
      <c r="C97" s="269" t="s">
        <v>4135</v>
      </c>
      <c r="D97" s="213"/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  <c r="P97" s="213"/>
    </row>
    <row r="98" ht="12.75" customHeight="1">
      <c r="A98" s="213"/>
      <c r="B98" s="267"/>
      <c r="C98" s="258"/>
      <c r="D98" s="259"/>
      <c r="E98" s="213"/>
      <c r="F98" s="213"/>
      <c r="G98" s="213"/>
      <c r="H98" s="213"/>
      <c r="I98" s="213"/>
      <c r="J98" s="213"/>
      <c r="K98" s="213"/>
      <c r="L98" s="213"/>
      <c r="M98" s="213"/>
      <c r="N98" s="213"/>
      <c r="O98" s="213"/>
      <c r="P98" s="213"/>
    </row>
    <row r="99" ht="12.75" customHeight="1">
      <c r="A99" s="213"/>
      <c r="B99" s="267"/>
      <c r="C99" s="258"/>
      <c r="D99" s="259"/>
      <c r="E99" s="213"/>
      <c r="F99" s="213"/>
      <c r="G99" s="213"/>
      <c r="H99" s="213"/>
      <c r="I99" s="213"/>
      <c r="J99" s="213"/>
      <c r="K99" s="213"/>
      <c r="L99" s="213"/>
      <c r="M99" s="213"/>
      <c r="N99" s="213"/>
      <c r="O99" s="213"/>
      <c r="P99" s="213"/>
    </row>
    <row r="100" ht="12.75" customHeight="1">
      <c r="A100" s="213"/>
      <c r="B100" s="267"/>
      <c r="C100" s="258"/>
      <c r="D100" s="259"/>
      <c r="E100" s="213"/>
      <c r="F100" s="213"/>
      <c r="G100" s="213"/>
      <c r="H100" s="213"/>
      <c r="I100" s="213"/>
      <c r="J100" s="213"/>
      <c r="K100" s="213"/>
      <c r="L100" s="213"/>
      <c r="M100" s="213"/>
      <c r="N100" s="213"/>
      <c r="O100" s="213"/>
      <c r="P100" s="213"/>
    </row>
    <row r="101" ht="12.75" customHeight="1">
      <c r="A101" s="213"/>
      <c r="B101" s="257"/>
      <c r="C101" s="261"/>
      <c r="D101" s="259"/>
      <c r="E101" s="213"/>
      <c r="F101" s="213"/>
      <c r="G101" s="213"/>
      <c r="H101" s="213"/>
      <c r="I101" s="213"/>
      <c r="J101" s="213"/>
      <c r="K101" s="213"/>
      <c r="L101" s="213"/>
      <c r="M101" s="213"/>
      <c r="N101" s="213"/>
      <c r="O101" s="213"/>
      <c r="P101" s="213"/>
    </row>
    <row r="102" ht="12.75" customHeight="1">
      <c r="A102" s="213"/>
      <c r="B102" s="213"/>
      <c r="C102" s="213"/>
      <c r="D102" s="213"/>
      <c r="E102" s="213"/>
      <c r="F102" s="213"/>
      <c r="G102" s="213"/>
      <c r="H102" s="213"/>
      <c r="I102" s="213"/>
      <c r="J102" s="213"/>
      <c r="K102" s="213"/>
      <c r="L102" s="213"/>
      <c r="M102" s="213"/>
      <c r="N102" s="213"/>
      <c r="O102" s="213"/>
      <c r="P102" s="213"/>
    </row>
    <row r="103" ht="12.75" customHeight="1">
      <c r="A103" s="213"/>
      <c r="B103" s="213"/>
      <c r="C103" s="213"/>
      <c r="D103" s="213"/>
      <c r="E103" s="213"/>
      <c r="F103" s="213"/>
      <c r="G103" s="213"/>
      <c r="H103" s="213"/>
      <c r="I103" s="213"/>
      <c r="J103" s="213"/>
      <c r="K103" s="213"/>
      <c r="L103" s="213"/>
      <c r="M103" s="213"/>
      <c r="N103" s="213"/>
      <c r="O103" s="213"/>
      <c r="P103" s="213"/>
    </row>
    <row r="104" ht="12.75" customHeight="1">
      <c r="A104" s="213"/>
      <c r="B104" s="213"/>
      <c r="C104" s="213"/>
      <c r="D104" s="213"/>
      <c r="E104" s="213"/>
      <c r="F104" s="213"/>
      <c r="G104" s="213"/>
      <c r="H104" s="213"/>
      <c r="I104" s="213"/>
      <c r="J104" s="213"/>
      <c r="K104" s="213"/>
      <c r="L104" s="213"/>
      <c r="M104" s="213"/>
      <c r="N104" s="213"/>
      <c r="O104" s="213"/>
      <c r="P104" s="213"/>
    </row>
    <row r="105" ht="12.75" customHeight="1">
      <c r="A105" s="213"/>
      <c r="B105" s="213"/>
      <c r="C105" s="213"/>
      <c r="D105" s="213"/>
      <c r="E105" s="213"/>
      <c r="F105" s="213"/>
      <c r="G105" s="213"/>
      <c r="H105" s="213"/>
      <c r="I105" s="213"/>
      <c r="J105" s="213"/>
      <c r="K105" s="213"/>
      <c r="L105" s="213"/>
      <c r="M105" s="213"/>
      <c r="N105" s="213"/>
      <c r="O105" s="213"/>
      <c r="P105" s="213"/>
    </row>
    <row r="106" ht="12.75" customHeight="1">
      <c r="A106" s="213"/>
      <c r="B106" s="213"/>
      <c r="C106" s="213"/>
      <c r="D106" s="213"/>
      <c r="E106" s="213"/>
      <c r="F106" s="213"/>
      <c r="G106" s="213"/>
      <c r="H106" s="213"/>
      <c r="I106" s="213"/>
      <c r="J106" s="213"/>
      <c r="K106" s="213"/>
      <c r="L106" s="213"/>
      <c r="M106" s="213"/>
      <c r="N106" s="213"/>
      <c r="O106" s="213"/>
      <c r="P106" s="213"/>
    </row>
    <row r="107" ht="12.75" customHeight="1">
      <c r="A107" s="213"/>
      <c r="B107" s="213"/>
      <c r="C107" s="213"/>
      <c r="D107" s="213"/>
      <c r="E107" s="213"/>
      <c r="F107" s="213"/>
      <c r="G107" s="213"/>
      <c r="H107" s="213"/>
      <c r="I107" s="213"/>
      <c r="J107" s="213"/>
      <c r="K107" s="213"/>
      <c r="L107" s="213"/>
      <c r="M107" s="213"/>
      <c r="N107" s="213"/>
      <c r="O107" s="213"/>
      <c r="P107" s="213"/>
    </row>
    <row r="108" ht="12.75" customHeight="1">
      <c r="A108" s="213"/>
      <c r="B108" s="213"/>
      <c r="C108" s="213"/>
      <c r="D108" s="213"/>
      <c r="E108" s="213"/>
      <c r="F108" s="213"/>
      <c r="G108" s="213"/>
      <c r="H108" s="213"/>
      <c r="I108" s="213"/>
      <c r="J108" s="213"/>
      <c r="K108" s="213"/>
      <c r="L108" s="213"/>
      <c r="M108" s="213"/>
      <c r="N108" s="213"/>
      <c r="O108" s="213"/>
      <c r="P108" s="213"/>
    </row>
    <row r="109" ht="12.75" customHeight="1">
      <c r="A109" s="213"/>
      <c r="B109" s="213"/>
      <c r="C109" s="213"/>
      <c r="D109" s="213"/>
      <c r="E109" s="213"/>
      <c r="F109" s="213"/>
      <c r="G109" s="213"/>
      <c r="H109" s="213"/>
      <c r="I109" s="213"/>
      <c r="J109" s="213"/>
      <c r="K109" s="213"/>
      <c r="L109" s="213"/>
      <c r="M109" s="213"/>
      <c r="N109" s="213"/>
      <c r="O109" s="213"/>
      <c r="P109" s="213"/>
    </row>
    <row r="110" ht="12.75" customHeight="1">
      <c r="A110" s="213"/>
      <c r="B110" s="213"/>
      <c r="C110" s="213"/>
      <c r="D110" s="213"/>
      <c r="E110" s="213"/>
      <c r="F110" s="213"/>
      <c r="G110" s="213"/>
      <c r="H110" s="213"/>
      <c r="I110" s="213"/>
      <c r="J110" s="213"/>
      <c r="K110" s="213"/>
      <c r="L110" s="213"/>
      <c r="M110" s="213"/>
      <c r="N110" s="213"/>
      <c r="O110" s="213"/>
      <c r="P110" s="213"/>
    </row>
    <row r="111" ht="12.75" customHeight="1">
      <c r="A111" s="213"/>
      <c r="B111" s="213"/>
      <c r="C111" s="213"/>
      <c r="D111" s="213"/>
      <c r="E111" s="213"/>
      <c r="F111" s="213"/>
      <c r="G111" s="213"/>
      <c r="H111" s="213"/>
      <c r="I111" s="213"/>
      <c r="J111" s="213"/>
      <c r="K111" s="213"/>
      <c r="L111" s="213"/>
      <c r="M111" s="213"/>
      <c r="N111" s="213"/>
      <c r="O111" s="213"/>
      <c r="P111" s="213"/>
    </row>
    <row r="112" ht="12.75" customHeight="1">
      <c r="A112" s="213"/>
      <c r="B112" s="213"/>
      <c r="C112" s="213"/>
      <c r="D112" s="213"/>
      <c r="E112" s="213"/>
      <c r="F112" s="213"/>
      <c r="G112" s="213"/>
      <c r="H112" s="213"/>
      <c r="I112" s="213"/>
      <c r="J112" s="213"/>
      <c r="K112" s="213"/>
      <c r="L112" s="213"/>
      <c r="M112" s="213"/>
      <c r="N112" s="213"/>
      <c r="O112" s="213"/>
      <c r="P112" s="213"/>
    </row>
    <row r="113" ht="12.75" customHeight="1">
      <c r="A113" s="213"/>
      <c r="B113" s="213"/>
      <c r="C113" s="213"/>
      <c r="D113" s="213"/>
      <c r="E113" s="213"/>
      <c r="F113" s="213"/>
      <c r="G113" s="213"/>
      <c r="H113" s="213"/>
      <c r="I113" s="213"/>
      <c r="J113" s="213"/>
      <c r="K113" s="213"/>
      <c r="L113" s="213"/>
      <c r="M113" s="213"/>
      <c r="N113" s="213"/>
      <c r="O113" s="213"/>
      <c r="P113" s="213"/>
    </row>
    <row r="114" ht="12.75" customHeight="1">
      <c r="A114" s="213"/>
      <c r="B114" s="213"/>
      <c r="C114" s="213"/>
      <c r="D114" s="213"/>
      <c r="E114" s="213"/>
      <c r="F114" s="213"/>
      <c r="G114" s="213"/>
      <c r="H114" s="213"/>
      <c r="I114" s="213"/>
      <c r="J114" s="213"/>
      <c r="K114" s="213"/>
      <c r="L114" s="213"/>
      <c r="M114" s="213"/>
      <c r="N114" s="213"/>
      <c r="O114" s="213"/>
      <c r="P114" s="213"/>
    </row>
    <row r="115" ht="12.75" customHeight="1">
      <c r="A115" s="213"/>
      <c r="B115" s="213"/>
      <c r="C115" s="213"/>
      <c r="D115" s="213"/>
      <c r="E115" s="213"/>
      <c r="F115" s="213"/>
      <c r="G115" s="213"/>
      <c r="H115" s="213"/>
      <c r="I115" s="213"/>
      <c r="J115" s="213"/>
      <c r="K115" s="213"/>
      <c r="L115" s="213"/>
      <c r="M115" s="213"/>
      <c r="N115" s="213"/>
      <c r="O115" s="213"/>
      <c r="P115" s="213"/>
    </row>
    <row r="116" ht="12.75" customHeight="1">
      <c r="A116" s="213"/>
      <c r="B116" s="213"/>
      <c r="C116" s="213"/>
      <c r="D116" s="213"/>
      <c r="E116" s="213"/>
      <c r="F116" s="213"/>
      <c r="G116" s="213"/>
      <c r="H116" s="213"/>
      <c r="I116" s="213"/>
      <c r="J116" s="213"/>
      <c r="K116" s="213"/>
      <c r="L116" s="213"/>
      <c r="M116" s="213"/>
      <c r="N116" s="213"/>
      <c r="O116" s="213"/>
      <c r="P116" s="213"/>
    </row>
    <row r="117" ht="12.75" customHeight="1">
      <c r="A117" s="213"/>
      <c r="B117" s="213"/>
      <c r="C117" s="213"/>
      <c r="D117" s="213"/>
      <c r="E117" s="213"/>
      <c r="F117" s="213"/>
      <c r="G117" s="213"/>
      <c r="H117" s="213"/>
      <c r="I117" s="213"/>
      <c r="J117" s="213"/>
      <c r="K117" s="213"/>
      <c r="L117" s="213"/>
      <c r="M117" s="213"/>
      <c r="N117" s="213"/>
      <c r="O117" s="213"/>
      <c r="P117" s="213"/>
    </row>
    <row r="118" ht="12.75" customHeight="1">
      <c r="A118" s="213"/>
      <c r="B118" s="213"/>
      <c r="C118" s="213"/>
      <c r="D118" s="213"/>
      <c r="E118" s="213"/>
      <c r="F118" s="213"/>
      <c r="G118" s="213"/>
      <c r="H118" s="213"/>
      <c r="I118" s="213"/>
      <c r="J118" s="213"/>
      <c r="K118" s="213"/>
      <c r="L118" s="213"/>
      <c r="M118" s="213"/>
      <c r="N118" s="213"/>
      <c r="O118" s="213"/>
      <c r="P118" s="213"/>
    </row>
    <row r="119" ht="12.75" customHeight="1">
      <c r="A119" s="213"/>
      <c r="B119" s="213"/>
      <c r="C119" s="213"/>
      <c r="D119" s="213"/>
      <c r="E119" s="213"/>
      <c r="F119" s="213"/>
      <c r="G119" s="213"/>
      <c r="H119" s="213"/>
      <c r="I119" s="213"/>
      <c r="J119" s="213"/>
      <c r="K119" s="213"/>
      <c r="L119" s="213"/>
      <c r="M119" s="213"/>
      <c r="N119" s="213"/>
      <c r="O119" s="213"/>
      <c r="P119" s="213"/>
    </row>
    <row r="120" ht="12.75" customHeight="1">
      <c r="A120" s="213"/>
      <c r="B120" s="213"/>
      <c r="C120" s="213"/>
      <c r="D120" s="213"/>
      <c r="E120" s="213"/>
      <c r="F120" s="213"/>
      <c r="G120" s="213"/>
      <c r="H120" s="213"/>
      <c r="I120" s="213"/>
      <c r="J120" s="213"/>
      <c r="K120" s="213"/>
      <c r="L120" s="213"/>
      <c r="M120" s="213"/>
      <c r="N120" s="213"/>
      <c r="O120" s="213"/>
      <c r="P120" s="213"/>
    </row>
    <row r="121" ht="12.75" customHeight="1">
      <c r="A121" s="213"/>
      <c r="B121" s="213"/>
      <c r="C121" s="213"/>
      <c r="D121" s="213"/>
      <c r="E121" s="213"/>
      <c r="F121" s="213"/>
      <c r="G121" s="213"/>
      <c r="H121" s="213"/>
      <c r="I121" s="213"/>
      <c r="J121" s="213"/>
      <c r="K121" s="213"/>
      <c r="L121" s="213"/>
      <c r="M121" s="213"/>
      <c r="N121" s="213"/>
      <c r="O121" s="213"/>
      <c r="P121" s="213"/>
    </row>
    <row r="122" ht="12.75" customHeight="1">
      <c r="A122" s="213"/>
      <c r="B122" s="213"/>
      <c r="C122" s="213"/>
      <c r="D122" s="213"/>
      <c r="E122" s="213"/>
      <c r="F122" s="213"/>
      <c r="G122" s="213"/>
      <c r="H122" s="213"/>
      <c r="I122" s="213"/>
      <c r="J122" s="213"/>
      <c r="K122" s="213"/>
      <c r="L122" s="213"/>
      <c r="M122" s="213"/>
      <c r="N122" s="213"/>
      <c r="O122" s="213"/>
      <c r="P122" s="213"/>
    </row>
    <row r="123" ht="12.75" customHeight="1">
      <c r="A123" s="213"/>
      <c r="B123" s="213"/>
      <c r="C123" s="213"/>
      <c r="D123" s="213"/>
      <c r="E123" s="213"/>
      <c r="F123" s="213"/>
      <c r="G123" s="213"/>
      <c r="H123" s="213"/>
      <c r="I123" s="213"/>
      <c r="J123" s="213"/>
      <c r="K123" s="213"/>
      <c r="L123" s="213"/>
      <c r="M123" s="213"/>
      <c r="N123" s="213"/>
      <c r="O123" s="213"/>
      <c r="P123" s="213"/>
    </row>
    <row r="124" ht="12.75" customHeight="1">
      <c r="A124" s="213"/>
      <c r="B124" s="213"/>
      <c r="C124" s="213"/>
      <c r="D124" s="213"/>
      <c r="E124" s="213"/>
      <c r="F124" s="213"/>
      <c r="G124" s="213"/>
      <c r="H124" s="213"/>
      <c r="I124" s="213"/>
      <c r="J124" s="213"/>
      <c r="K124" s="213"/>
      <c r="L124" s="213"/>
      <c r="M124" s="213"/>
      <c r="N124" s="213"/>
      <c r="O124" s="213"/>
      <c r="P124" s="213"/>
    </row>
    <row r="125" ht="12.75" customHeight="1">
      <c r="A125" s="213"/>
      <c r="B125" s="213"/>
      <c r="C125" s="213"/>
      <c r="D125" s="213"/>
      <c r="E125" s="213"/>
      <c r="F125" s="213"/>
      <c r="G125" s="213"/>
      <c r="H125" s="213"/>
      <c r="I125" s="213"/>
      <c r="J125" s="213"/>
      <c r="K125" s="213"/>
      <c r="L125" s="213"/>
      <c r="M125" s="213"/>
      <c r="N125" s="213"/>
      <c r="O125" s="213"/>
      <c r="P125" s="213"/>
    </row>
    <row r="126" ht="12.75" customHeight="1">
      <c r="A126" s="213"/>
      <c r="B126" s="213"/>
      <c r="C126" s="213"/>
      <c r="D126" s="213"/>
      <c r="E126" s="213"/>
      <c r="F126" s="213"/>
      <c r="G126" s="213"/>
      <c r="H126" s="213"/>
      <c r="I126" s="213"/>
      <c r="J126" s="213"/>
      <c r="K126" s="213"/>
      <c r="L126" s="213"/>
      <c r="M126" s="213"/>
      <c r="N126" s="213"/>
      <c r="O126" s="213"/>
      <c r="P126" s="213"/>
    </row>
    <row r="127" ht="12.75" customHeight="1">
      <c r="A127" s="213"/>
      <c r="B127" s="213"/>
      <c r="C127" s="213"/>
      <c r="D127" s="213"/>
      <c r="E127" s="213"/>
      <c r="F127" s="213"/>
      <c r="G127" s="213"/>
      <c r="H127" s="213"/>
      <c r="I127" s="213"/>
      <c r="J127" s="213"/>
      <c r="K127" s="213"/>
      <c r="L127" s="213"/>
      <c r="M127" s="213"/>
      <c r="N127" s="213"/>
      <c r="O127" s="213"/>
      <c r="P127" s="213"/>
    </row>
    <row r="128" ht="12.75" customHeight="1">
      <c r="A128" s="213"/>
      <c r="B128" s="213"/>
      <c r="C128" s="213"/>
      <c r="D128" s="213"/>
      <c r="E128" s="213"/>
      <c r="F128" s="213"/>
      <c r="G128" s="213"/>
      <c r="H128" s="213"/>
      <c r="I128" s="213"/>
      <c r="J128" s="213"/>
      <c r="K128" s="213"/>
      <c r="L128" s="213"/>
      <c r="M128" s="213"/>
      <c r="N128" s="213"/>
      <c r="O128" s="213"/>
      <c r="P128" s="213"/>
    </row>
    <row r="129" ht="12.75" customHeight="1">
      <c r="A129" s="213"/>
      <c r="B129" s="213"/>
      <c r="C129" s="213"/>
      <c r="D129" s="213"/>
      <c r="E129" s="213"/>
      <c r="F129" s="213"/>
      <c r="G129" s="213"/>
      <c r="H129" s="213"/>
      <c r="I129" s="213"/>
      <c r="J129" s="213"/>
      <c r="K129" s="213"/>
      <c r="L129" s="213"/>
      <c r="M129" s="213"/>
      <c r="N129" s="213"/>
      <c r="O129" s="213"/>
      <c r="P129" s="213"/>
    </row>
    <row r="130" ht="12.75" customHeight="1">
      <c r="A130" s="213"/>
      <c r="B130" s="213"/>
      <c r="C130" s="213"/>
      <c r="D130" s="213"/>
      <c r="E130" s="213"/>
      <c r="F130" s="213"/>
      <c r="G130" s="213"/>
      <c r="H130" s="213"/>
      <c r="I130" s="213"/>
      <c r="J130" s="213"/>
      <c r="K130" s="213"/>
      <c r="L130" s="213"/>
      <c r="M130" s="213"/>
      <c r="N130" s="213"/>
      <c r="O130" s="213"/>
      <c r="P130" s="213"/>
    </row>
    <row r="131" ht="12.75" customHeight="1">
      <c r="A131" s="213"/>
      <c r="B131" s="213"/>
      <c r="C131" s="213"/>
      <c r="D131" s="213"/>
      <c r="E131" s="213"/>
      <c r="F131" s="213"/>
      <c r="G131" s="213"/>
      <c r="H131" s="213"/>
      <c r="I131" s="213"/>
      <c r="J131" s="213"/>
      <c r="K131" s="213"/>
      <c r="L131" s="213"/>
      <c r="M131" s="213"/>
      <c r="N131" s="213"/>
      <c r="O131" s="213"/>
      <c r="P131" s="213"/>
    </row>
    <row r="132" ht="12.75" customHeight="1">
      <c r="A132" s="213"/>
      <c r="B132" s="213"/>
      <c r="C132" s="213"/>
      <c r="D132" s="213"/>
      <c r="E132" s="213"/>
      <c r="F132" s="213"/>
      <c r="G132" s="213"/>
      <c r="H132" s="213"/>
      <c r="I132" s="213"/>
      <c r="J132" s="213"/>
      <c r="K132" s="213"/>
      <c r="L132" s="213"/>
      <c r="M132" s="213"/>
      <c r="N132" s="213"/>
      <c r="O132" s="213"/>
      <c r="P132" s="213"/>
    </row>
    <row r="133" ht="12.75" customHeight="1">
      <c r="A133" s="213"/>
      <c r="B133" s="213"/>
      <c r="C133" s="213"/>
      <c r="D133" s="213"/>
      <c r="E133" s="213"/>
      <c r="F133" s="213"/>
      <c r="G133" s="213"/>
      <c r="H133" s="213"/>
      <c r="I133" s="213"/>
      <c r="J133" s="213"/>
      <c r="K133" s="213"/>
      <c r="L133" s="213"/>
      <c r="M133" s="213"/>
      <c r="N133" s="213"/>
      <c r="O133" s="213"/>
      <c r="P133" s="213"/>
    </row>
    <row r="134" ht="12.75" customHeight="1">
      <c r="A134" s="213"/>
      <c r="B134" s="213"/>
      <c r="C134" s="213"/>
      <c r="D134" s="213"/>
      <c r="E134" s="213"/>
      <c r="F134" s="213"/>
      <c r="G134" s="213"/>
      <c r="H134" s="213"/>
      <c r="I134" s="213"/>
      <c r="J134" s="213"/>
      <c r="K134" s="213"/>
      <c r="L134" s="213"/>
      <c r="M134" s="213"/>
      <c r="N134" s="213"/>
      <c r="O134" s="213"/>
      <c r="P134" s="213"/>
    </row>
    <row r="135" ht="12.75" customHeight="1">
      <c r="A135" s="213"/>
      <c r="B135" s="213"/>
      <c r="C135" s="213"/>
      <c r="D135" s="213"/>
      <c r="E135" s="213"/>
      <c r="F135" s="213"/>
      <c r="G135" s="213"/>
      <c r="H135" s="213"/>
      <c r="I135" s="213"/>
      <c r="J135" s="213"/>
      <c r="K135" s="213"/>
      <c r="L135" s="213"/>
      <c r="M135" s="213"/>
      <c r="N135" s="213"/>
      <c r="O135" s="213"/>
      <c r="P135" s="213"/>
    </row>
    <row r="136" ht="12.75" customHeight="1">
      <c r="A136" s="213"/>
      <c r="B136" s="213"/>
      <c r="C136" s="213"/>
      <c r="D136" s="213"/>
      <c r="E136" s="213"/>
      <c r="F136" s="213"/>
      <c r="G136" s="213"/>
      <c r="H136" s="213"/>
      <c r="I136" s="213"/>
      <c r="J136" s="213"/>
      <c r="K136" s="213"/>
      <c r="L136" s="213"/>
      <c r="M136" s="213"/>
      <c r="N136" s="213"/>
      <c r="O136" s="213"/>
      <c r="P136" s="213"/>
    </row>
    <row r="137" ht="12.75" customHeight="1">
      <c r="A137" s="213"/>
      <c r="B137" s="213"/>
      <c r="C137" s="213"/>
      <c r="D137" s="213"/>
      <c r="E137" s="213"/>
      <c r="F137" s="213"/>
      <c r="G137" s="213"/>
      <c r="H137" s="213"/>
      <c r="I137" s="213"/>
      <c r="J137" s="213"/>
      <c r="K137" s="213"/>
      <c r="L137" s="213"/>
      <c r="M137" s="213"/>
      <c r="N137" s="213"/>
      <c r="O137" s="213"/>
      <c r="P137" s="213"/>
    </row>
    <row r="138" ht="12.75" customHeight="1">
      <c r="A138" s="213"/>
      <c r="B138" s="213"/>
      <c r="C138" s="213"/>
      <c r="D138" s="213"/>
      <c r="E138" s="213"/>
      <c r="F138" s="213"/>
      <c r="G138" s="213"/>
      <c r="H138" s="213"/>
      <c r="I138" s="213"/>
      <c r="J138" s="213"/>
      <c r="K138" s="213"/>
      <c r="L138" s="213"/>
      <c r="M138" s="213"/>
      <c r="N138" s="213"/>
      <c r="O138" s="213"/>
      <c r="P138" s="213"/>
    </row>
    <row r="139" ht="12.75" customHeight="1">
      <c r="A139" s="213"/>
      <c r="B139" s="213"/>
      <c r="C139" s="213"/>
      <c r="D139" s="213"/>
      <c r="E139" s="213"/>
      <c r="F139" s="213"/>
      <c r="G139" s="213"/>
      <c r="H139" s="213"/>
      <c r="I139" s="213"/>
      <c r="J139" s="213"/>
      <c r="K139" s="213"/>
      <c r="L139" s="213"/>
      <c r="M139" s="213"/>
      <c r="N139" s="213"/>
      <c r="O139" s="213"/>
      <c r="P139" s="213"/>
    </row>
    <row r="140" ht="12.75" customHeight="1">
      <c r="A140" s="213"/>
      <c r="B140" s="213"/>
      <c r="C140" s="213"/>
      <c r="D140" s="213"/>
      <c r="E140" s="213"/>
      <c r="F140" s="213"/>
      <c r="G140" s="213"/>
      <c r="H140" s="213"/>
      <c r="I140" s="213"/>
      <c r="J140" s="213"/>
      <c r="K140" s="213"/>
      <c r="L140" s="213"/>
      <c r="M140" s="213"/>
      <c r="N140" s="213"/>
      <c r="O140" s="213"/>
      <c r="P140" s="213"/>
    </row>
    <row r="141" ht="12.75" customHeight="1">
      <c r="A141" s="213"/>
      <c r="B141" s="213"/>
      <c r="C141" s="213"/>
      <c r="D141" s="213"/>
      <c r="E141" s="213"/>
      <c r="F141" s="213"/>
      <c r="G141" s="213"/>
      <c r="H141" s="213"/>
      <c r="I141" s="213"/>
      <c r="J141" s="213"/>
      <c r="K141" s="213"/>
      <c r="L141" s="213"/>
      <c r="M141" s="213"/>
      <c r="N141" s="213"/>
      <c r="O141" s="213"/>
      <c r="P141" s="213"/>
    </row>
    <row r="142" ht="12.75" customHeight="1">
      <c r="A142" s="213"/>
      <c r="B142" s="213"/>
      <c r="C142" s="213"/>
      <c r="D142" s="213"/>
      <c r="E142" s="213"/>
      <c r="F142" s="213"/>
      <c r="G142" s="213"/>
      <c r="H142" s="213"/>
      <c r="I142" s="213"/>
      <c r="J142" s="213"/>
      <c r="K142" s="213"/>
      <c r="L142" s="213"/>
      <c r="M142" s="213"/>
      <c r="N142" s="213"/>
      <c r="O142" s="213"/>
      <c r="P142" s="213"/>
    </row>
    <row r="143" ht="12.75" customHeight="1">
      <c r="A143" s="213"/>
      <c r="B143" s="213"/>
      <c r="C143" s="213"/>
      <c r="D143" s="213"/>
      <c r="E143" s="213"/>
      <c r="F143" s="213"/>
      <c r="G143" s="213"/>
      <c r="H143" s="213"/>
      <c r="I143" s="213"/>
      <c r="J143" s="213"/>
      <c r="K143" s="213"/>
      <c r="L143" s="213"/>
      <c r="M143" s="213"/>
      <c r="N143" s="213"/>
      <c r="O143" s="213"/>
      <c r="P143" s="213"/>
    </row>
    <row r="144" ht="12.75" customHeight="1">
      <c r="A144" s="213"/>
      <c r="B144" s="213"/>
      <c r="C144" s="213"/>
      <c r="D144" s="213"/>
      <c r="E144" s="213"/>
      <c r="F144" s="213"/>
      <c r="G144" s="213"/>
      <c r="H144" s="213"/>
      <c r="I144" s="213"/>
      <c r="J144" s="213"/>
      <c r="K144" s="213"/>
      <c r="L144" s="213"/>
      <c r="M144" s="213"/>
      <c r="N144" s="213"/>
      <c r="O144" s="213"/>
      <c r="P144" s="213"/>
    </row>
    <row r="145" ht="12.75" customHeight="1">
      <c r="A145" s="213"/>
      <c r="B145" s="213"/>
      <c r="C145" s="213"/>
      <c r="D145" s="213"/>
      <c r="E145" s="213"/>
      <c r="F145" s="213"/>
      <c r="G145" s="213"/>
      <c r="H145" s="213"/>
      <c r="I145" s="213"/>
      <c r="J145" s="213"/>
      <c r="K145" s="213"/>
      <c r="L145" s="213"/>
      <c r="M145" s="213"/>
      <c r="N145" s="213"/>
      <c r="O145" s="213"/>
      <c r="P145" s="213"/>
    </row>
    <row r="146" ht="12.75" customHeight="1">
      <c r="A146" s="213"/>
      <c r="B146" s="213"/>
      <c r="C146" s="213"/>
      <c r="D146" s="213"/>
      <c r="E146" s="213"/>
      <c r="F146" s="213"/>
      <c r="G146" s="213"/>
      <c r="H146" s="213"/>
      <c r="I146" s="213"/>
      <c r="J146" s="213"/>
      <c r="K146" s="213"/>
      <c r="L146" s="213"/>
      <c r="M146" s="213"/>
      <c r="N146" s="213"/>
      <c r="O146" s="213"/>
      <c r="P146" s="213"/>
    </row>
    <row r="147" ht="12.75" customHeight="1">
      <c r="A147" s="213"/>
      <c r="B147" s="213"/>
      <c r="C147" s="213"/>
      <c r="D147" s="213"/>
      <c r="E147" s="213"/>
      <c r="F147" s="213"/>
      <c r="G147" s="213"/>
      <c r="H147" s="213"/>
      <c r="I147" s="213"/>
      <c r="J147" s="213"/>
      <c r="K147" s="213"/>
      <c r="L147" s="213"/>
      <c r="M147" s="213"/>
      <c r="N147" s="213"/>
      <c r="O147" s="213"/>
      <c r="P147" s="213"/>
    </row>
    <row r="148" ht="12.75" customHeight="1">
      <c r="A148" s="213"/>
      <c r="B148" s="213"/>
      <c r="C148" s="213"/>
      <c r="D148" s="213"/>
      <c r="E148" s="213"/>
      <c r="F148" s="213"/>
      <c r="G148" s="213"/>
      <c r="H148" s="213"/>
      <c r="I148" s="213"/>
      <c r="J148" s="213"/>
      <c r="K148" s="213"/>
      <c r="L148" s="213"/>
      <c r="M148" s="213"/>
      <c r="N148" s="213"/>
      <c r="O148" s="213"/>
      <c r="P148" s="213"/>
    </row>
    <row r="149" ht="12.75" customHeight="1">
      <c r="A149" s="213"/>
      <c r="B149" s="213"/>
      <c r="C149" s="213"/>
      <c r="D149" s="213"/>
      <c r="E149" s="213"/>
      <c r="F149" s="213"/>
      <c r="G149" s="213"/>
      <c r="H149" s="213"/>
      <c r="I149" s="213"/>
      <c r="J149" s="213"/>
      <c r="K149" s="213"/>
      <c r="L149" s="213"/>
      <c r="M149" s="213"/>
      <c r="N149" s="213"/>
      <c r="O149" s="213"/>
      <c r="P149" s="213"/>
    </row>
    <row r="150" ht="12.75" customHeight="1">
      <c r="A150" s="213"/>
      <c r="B150" s="213"/>
      <c r="C150" s="213"/>
      <c r="D150" s="213"/>
      <c r="E150" s="213"/>
      <c r="F150" s="213"/>
      <c r="G150" s="213"/>
      <c r="H150" s="213"/>
      <c r="I150" s="213"/>
      <c r="J150" s="213"/>
      <c r="K150" s="213"/>
      <c r="L150" s="213"/>
      <c r="M150" s="213"/>
      <c r="N150" s="213"/>
      <c r="O150" s="213"/>
      <c r="P150" s="213"/>
    </row>
    <row r="151" ht="12.75" customHeight="1">
      <c r="A151" s="213"/>
      <c r="B151" s="213"/>
      <c r="C151" s="213"/>
      <c r="D151" s="213"/>
      <c r="E151" s="213"/>
      <c r="F151" s="213"/>
      <c r="G151" s="213"/>
      <c r="H151" s="213"/>
      <c r="I151" s="213"/>
      <c r="J151" s="213"/>
      <c r="K151" s="213"/>
      <c r="L151" s="213"/>
      <c r="M151" s="213"/>
      <c r="N151" s="213"/>
      <c r="O151" s="213"/>
      <c r="P151" s="213"/>
    </row>
    <row r="152" ht="12.75" customHeight="1">
      <c r="A152" s="213"/>
      <c r="B152" s="213"/>
      <c r="C152" s="213"/>
      <c r="D152" s="213"/>
      <c r="E152" s="213"/>
      <c r="F152" s="213"/>
      <c r="G152" s="213"/>
      <c r="H152" s="213"/>
      <c r="I152" s="213"/>
      <c r="J152" s="213"/>
      <c r="K152" s="213"/>
      <c r="L152" s="213"/>
      <c r="M152" s="213"/>
      <c r="N152" s="213"/>
      <c r="O152" s="213"/>
      <c r="P152" s="213"/>
    </row>
    <row r="153" ht="12.75" customHeight="1">
      <c r="A153" s="213"/>
      <c r="B153" s="213"/>
      <c r="C153" s="213"/>
      <c r="D153" s="213"/>
      <c r="E153" s="213"/>
      <c r="F153" s="213"/>
      <c r="G153" s="213"/>
      <c r="H153" s="213"/>
      <c r="I153" s="213"/>
      <c r="J153" s="213"/>
      <c r="K153" s="213"/>
      <c r="L153" s="213"/>
      <c r="M153" s="213"/>
      <c r="N153" s="213"/>
      <c r="O153" s="213"/>
      <c r="P153" s="213"/>
    </row>
    <row r="154" ht="12.75" customHeight="1">
      <c r="A154" s="213"/>
      <c r="B154" s="213"/>
      <c r="C154" s="213"/>
      <c r="D154" s="213"/>
      <c r="E154" s="213"/>
      <c r="F154" s="213"/>
      <c r="G154" s="213"/>
      <c r="H154" s="213"/>
      <c r="I154" s="213"/>
      <c r="J154" s="213"/>
      <c r="K154" s="213"/>
      <c r="L154" s="213"/>
      <c r="M154" s="213"/>
      <c r="N154" s="213"/>
      <c r="O154" s="213"/>
      <c r="P154" s="213"/>
    </row>
    <row r="155" ht="12.75" customHeight="1">
      <c r="A155" s="213"/>
      <c r="B155" s="213"/>
      <c r="C155" s="213"/>
      <c r="D155" s="213"/>
      <c r="E155" s="213"/>
      <c r="F155" s="213"/>
      <c r="G155" s="213"/>
      <c r="H155" s="213"/>
      <c r="I155" s="213"/>
      <c r="J155" s="213"/>
      <c r="K155" s="213"/>
      <c r="L155" s="213"/>
      <c r="M155" s="213"/>
      <c r="N155" s="213"/>
      <c r="O155" s="213"/>
      <c r="P155" s="213"/>
    </row>
    <row r="156" ht="12.75" customHeight="1">
      <c r="A156" s="213"/>
      <c r="B156" s="213"/>
      <c r="C156" s="213"/>
      <c r="D156" s="213"/>
      <c r="E156" s="213"/>
      <c r="F156" s="213"/>
      <c r="G156" s="213"/>
      <c r="H156" s="213"/>
      <c r="I156" s="213"/>
      <c r="J156" s="213"/>
      <c r="K156" s="213"/>
      <c r="L156" s="213"/>
      <c r="M156" s="213"/>
      <c r="N156" s="213"/>
      <c r="O156" s="213"/>
      <c r="P156" s="213"/>
    </row>
    <row r="157" ht="12.75" customHeight="1">
      <c r="A157" s="213"/>
      <c r="B157" s="213"/>
      <c r="C157" s="213"/>
      <c r="D157" s="213"/>
      <c r="E157" s="213"/>
      <c r="F157" s="213"/>
      <c r="G157" s="213"/>
      <c r="H157" s="213"/>
      <c r="I157" s="213"/>
      <c r="J157" s="213"/>
      <c r="K157" s="213"/>
      <c r="L157" s="213"/>
      <c r="M157" s="213"/>
      <c r="N157" s="213"/>
      <c r="O157" s="213"/>
      <c r="P157" s="213"/>
    </row>
    <row r="158" ht="12.75" customHeight="1">
      <c r="A158" s="213"/>
      <c r="B158" s="213"/>
      <c r="C158" s="213"/>
      <c r="D158" s="213"/>
      <c r="E158" s="213"/>
      <c r="F158" s="213"/>
      <c r="G158" s="213"/>
      <c r="H158" s="213"/>
      <c r="I158" s="213"/>
      <c r="J158" s="213"/>
      <c r="K158" s="213"/>
      <c r="L158" s="213"/>
      <c r="M158" s="213"/>
      <c r="N158" s="213"/>
      <c r="O158" s="213"/>
      <c r="P158" s="213"/>
    </row>
    <row r="159" ht="12.75" customHeight="1">
      <c r="A159" s="213"/>
      <c r="B159" s="213"/>
      <c r="C159" s="213"/>
      <c r="D159" s="213"/>
      <c r="E159" s="213"/>
      <c r="F159" s="213"/>
      <c r="G159" s="213"/>
      <c r="H159" s="213"/>
      <c r="I159" s="213"/>
      <c r="J159" s="213"/>
      <c r="K159" s="213"/>
      <c r="L159" s="213"/>
      <c r="M159" s="213"/>
      <c r="N159" s="213"/>
      <c r="O159" s="213"/>
      <c r="P159" s="213"/>
    </row>
    <row r="160" ht="12.75" customHeight="1">
      <c r="A160" s="213"/>
      <c r="B160" s="213"/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  <c r="N160" s="213"/>
      <c r="O160" s="213"/>
      <c r="P160" s="213"/>
    </row>
    <row r="161" ht="12.75" customHeight="1">
      <c r="A161" s="213"/>
      <c r="B161" s="213"/>
      <c r="C161" s="213"/>
      <c r="D161" s="213"/>
      <c r="E161" s="213"/>
      <c r="F161" s="213"/>
      <c r="G161" s="213"/>
      <c r="H161" s="213"/>
      <c r="I161" s="213"/>
      <c r="J161" s="213"/>
      <c r="K161" s="213"/>
      <c r="L161" s="213"/>
      <c r="M161" s="213"/>
      <c r="N161" s="213"/>
      <c r="O161" s="213"/>
      <c r="P161" s="213"/>
    </row>
    <row r="162" ht="12.75" customHeight="1">
      <c r="A162" s="213"/>
      <c r="B162" s="213"/>
      <c r="C162" s="213"/>
      <c r="D162" s="213"/>
      <c r="E162" s="213"/>
      <c r="F162" s="213"/>
      <c r="G162" s="213"/>
      <c r="H162" s="213"/>
      <c r="I162" s="213"/>
      <c r="J162" s="213"/>
      <c r="K162" s="213"/>
      <c r="L162" s="213"/>
      <c r="M162" s="213"/>
      <c r="N162" s="213"/>
      <c r="O162" s="213"/>
      <c r="P162" s="213"/>
    </row>
    <row r="163" ht="12.75" customHeight="1">
      <c r="A163" s="213"/>
      <c r="B163" s="213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  <c r="O163" s="213"/>
      <c r="P163" s="213"/>
    </row>
    <row r="164" ht="12.75" customHeight="1">
      <c r="A164" s="213"/>
      <c r="B164" s="213"/>
      <c r="C164" s="213"/>
      <c r="D164" s="213"/>
      <c r="E164" s="213"/>
      <c r="F164" s="213"/>
      <c r="G164" s="213"/>
      <c r="H164" s="213"/>
      <c r="I164" s="213"/>
      <c r="J164" s="213"/>
      <c r="K164" s="213"/>
      <c r="L164" s="213"/>
      <c r="M164" s="213"/>
      <c r="N164" s="213"/>
      <c r="O164" s="213"/>
      <c r="P164" s="213"/>
    </row>
    <row r="165" ht="12.75" customHeight="1">
      <c r="A165" s="213"/>
      <c r="B165" s="213"/>
      <c r="C165" s="213"/>
      <c r="D165" s="213"/>
      <c r="E165" s="213"/>
      <c r="F165" s="213"/>
      <c r="G165" s="213"/>
      <c r="H165" s="213"/>
      <c r="I165" s="213"/>
      <c r="J165" s="213"/>
      <c r="K165" s="213"/>
      <c r="L165" s="213"/>
      <c r="M165" s="213"/>
      <c r="N165" s="213"/>
      <c r="O165" s="213"/>
      <c r="P165" s="213"/>
    </row>
    <row r="166" ht="12.75" customHeight="1">
      <c r="A166" s="213"/>
      <c r="B166" s="213"/>
      <c r="C166" s="213"/>
      <c r="D166" s="213"/>
      <c r="E166" s="213"/>
      <c r="F166" s="213"/>
      <c r="G166" s="213"/>
      <c r="H166" s="213"/>
      <c r="I166" s="213"/>
      <c r="J166" s="213"/>
      <c r="K166" s="213"/>
      <c r="L166" s="213"/>
      <c r="M166" s="213"/>
      <c r="N166" s="213"/>
      <c r="O166" s="213"/>
      <c r="P166" s="213"/>
    </row>
    <row r="167" ht="12.75" customHeight="1">
      <c r="A167" s="213"/>
      <c r="B167" s="213"/>
      <c r="C167" s="213"/>
      <c r="D167" s="213"/>
      <c r="E167" s="213"/>
      <c r="F167" s="213"/>
      <c r="G167" s="213"/>
      <c r="H167" s="213"/>
      <c r="I167" s="213"/>
      <c r="J167" s="213"/>
      <c r="K167" s="213"/>
      <c r="L167" s="213"/>
      <c r="M167" s="213"/>
      <c r="N167" s="213"/>
      <c r="O167" s="213"/>
      <c r="P167" s="213"/>
    </row>
    <row r="168" ht="12.75" customHeight="1">
      <c r="A168" s="213"/>
      <c r="B168" s="213"/>
      <c r="C168" s="213"/>
      <c r="D168" s="213"/>
      <c r="E168" s="213"/>
      <c r="F168" s="213"/>
      <c r="G168" s="213"/>
      <c r="H168" s="213"/>
      <c r="I168" s="213"/>
      <c r="J168" s="213"/>
      <c r="K168" s="213"/>
      <c r="L168" s="213"/>
      <c r="M168" s="213"/>
      <c r="N168" s="213"/>
      <c r="O168" s="213"/>
      <c r="P168" s="213"/>
    </row>
    <row r="169" ht="12.75" customHeight="1">
      <c r="A169" s="213"/>
      <c r="B169" s="213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  <c r="N169" s="213"/>
      <c r="O169" s="213"/>
      <c r="P169" s="213"/>
    </row>
    <row r="170" ht="12.75" customHeight="1">
      <c r="A170" s="213"/>
      <c r="B170" s="213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  <c r="N170" s="213"/>
      <c r="O170" s="213"/>
      <c r="P170" s="213"/>
    </row>
    <row r="171" ht="12.75" customHeight="1">
      <c r="A171" s="213"/>
      <c r="B171" s="213"/>
      <c r="C171" s="213"/>
      <c r="D171" s="213"/>
      <c r="E171" s="213"/>
      <c r="F171" s="213"/>
      <c r="G171" s="213"/>
      <c r="H171" s="213"/>
      <c r="I171" s="213"/>
      <c r="J171" s="213"/>
      <c r="K171" s="213"/>
      <c r="L171" s="213"/>
      <c r="M171" s="213"/>
      <c r="N171" s="213"/>
      <c r="O171" s="213"/>
      <c r="P171" s="213"/>
    </row>
    <row r="172" ht="12.75" customHeight="1">
      <c r="A172" s="213"/>
      <c r="B172" s="213"/>
      <c r="C172" s="213"/>
      <c r="D172" s="213"/>
      <c r="E172" s="213"/>
      <c r="F172" s="213"/>
      <c r="G172" s="213"/>
      <c r="H172" s="213"/>
      <c r="I172" s="213"/>
      <c r="J172" s="213"/>
      <c r="K172" s="213"/>
      <c r="L172" s="213"/>
      <c r="M172" s="213"/>
      <c r="N172" s="213"/>
      <c r="O172" s="213"/>
      <c r="P172" s="213"/>
    </row>
    <row r="173" ht="12.75" customHeight="1">
      <c r="A173" s="213"/>
      <c r="B173" s="213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  <c r="N173" s="213"/>
      <c r="O173" s="213"/>
      <c r="P173" s="213"/>
    </row>
    <row r="174" ht="12.75" customHeight="1">
      <c r="A174" s="213"/>
      <c r="B174" s="213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  <c r="N174" s="213"/>
      <c r="O174" s="213"/>
      <c r="P174" s="213"/>
    </row>
    <row r="175" ht="12.75" customHeight="1">
      <c r="A175" s="213"/>
      <c r="B175" s="213"/>
      <c r="C175" s="213"/>
      <c r="D175" s="213"/>
      <c r="E175" s="213"/>
      <c r="F175" s="213"/>
      <c r="G175" s="213"/>
      <c r="H175" s="213"/>
      <c r="I175" s="213"/>
      <c r="J175" s="213"/>
      <c r="K175" s="213"/>
      <c r="L175" s="213"/>
      <c r="M175" s="213"/>
      <c r="N175" s="213"/>
      <c r="O175" s="213"/>
      <c r="P175" s="213"/>
    </row>
    <row r="176" ht="12.75" customHeight="1">
      <c r="A176" s="213"/>
      <c r="B176" s="213"/>
      <c r="C176" s="213"/>
      <c r="D176" s="213"/>
      <c r="E176" s="213"/>
      <c r="F176" s="213"/>
      <c r="G176" s="213"/>
      <c r="H176" s="213"/>
      <c r="I176" s="213"/>
      <c r="J176" s="213"/>
      <c r="K176" s="213"/>
      <c r="L176" s="213"/>
      <c r="M176" s="213"/>
      <c r="N176" s="213"/>
      <c r="O176" s="213"/>
      <c r="P176" s="213"/>
    </row>
    <row r="177" ht="12.75" customHeight="1">
      <c r="A177" s="213"/>
      <c r="B177" s="213"/>
      <c r="C177" s="213"/>
      <c r="D177" s="213"/>
      <c r="E177" s="213"/>
      <c r="F177" s="213"/>
      <c r="G177" s="213"/>
      <c r="H177" s="213"/>
      <c r="I177" s="213"/>
      <c r="J177" s="213"/>
      <c r="K177" s="213"/>
      <c r="L177" s="213"/>
      <c r="M177" s="213"/>
      <c r="N177" s="213"/>
      <c r="O177" s="213"/>
      <c r="P177" s="213"/>
    </row>
    <row r="178" ht="12.75" customHeight="1">
      <c r="A178" s="213"/>
      <c r="B178" s="213"/>
      <c r="C178" s="213"/>
      <c r="D178" s="213"/>
      <c r="E178" s="213"/>
      <c r="F178" s="213"/>
      <c r="G178" s="213"/>
      <c r="H178" s="213"/>
      <c r="I178" s="213"/>
      <c r="J178" s="213"/>
      <c r="K178" s="213"/>
      <c r="L178" s="213"/>
      <c r="M178" s="213"/>
      <c r="N178" s="213"/>
      <c r="O178" s="213"/>
      <c r="P178" s="213"/>
    </row>
    <row r="179" ht="12.75" customHeight="1">
      <c r="A179" s="213"/>
      <c r="B179" s="213"/>
      <c r="C179" s="213"/>
      <c r="D179" s="213"/>
      <c r="E179" s="213"/>
      <c r="F179" s="213"/>
      <c r="G179" s="213"/>
      <c r="H179" s="213"/>
      <c r="I179" s="213"/>
      <c r="J179" s="213"/>
      <c r="K179" s="213"/>
      <c r="L179" s="213"/>
      <c r="M179" s="213"/>
      <c r="N179" s="213"/>
      <c r="O179" s="213"/>
      <c r="P179" s="213"/>
    </row>
    <row r="180" ht="12.75" customHeight="1">
      <c r="A180" s="213"/>
      <c r="B180" s="213"/>
      <c r="C180" s="213"/>
      <c r="D180" s="213"/>
      <c r="E180" s="213"/>
      <c r="F180" s="213"/>
      <c r="G180" s="213"/>
      <c r="H180" s="213"/>
      <c r="I180" s="213"/>
      <c r="J180" s="213"/>
      <c r="K180" s="213"/>
      <c r="L180" s="213"/>
      <c r="M180" s="213"/>
      <c r="N180" s="213"/>
      <c r="O180" s="213"/>
      <c r="P180" s="213"/>
    </row>
    <row r="181" ht="12.75" customHeight="1">
      <c r="A181" s="213"/>
      <c r="B181" s="213"/>
      <c r="C181" s="213"/>
      <c r="D181" s="213"/>
      <c r="E181" s="213"/>
      <c r="F181" s="213"/>
      <c r="G181" s="213"/>
      <c r="H181" s="213"/>
      <c r="I181" s="213"/>
      <c r="J181" s="213"/>
      <c r="K181" s="213"/>
      <c r="L181" s="213"/>
      <c r="M181" s="213"/>
      <c r="N181" s="213"/>
      <c r="O181" s="213"/>
      <c r="P181" s="213"/>
    </row>
    <row r="182" ht="12.75" customHeight="1">
      <c r="A182" s="213"/>
      <c r="B182" s="213"/>
      <c r="C182" s="213"/>
      <c r="D182" s="213"/>
      <c r="E182" s="213"/>
      <c r="F182" s="213"/>
      <c r="G182" s="213"/>
      <c r="H182" s="213"/>
      <c r="I182" s="213"/>
      <c r="J182" s="213"/>
      <c r="K182" s="213"/>
      <c r="L182" s="213"/>
      <c r="M182" s="213"/>
      <c r="N182" s="213"/>
      <c r="O182" s="213"/>
      <c r="P182" s="213"/>
    </row>
    <row r="183" ht="12.75" customHeight="1">
      <c r="A183" s="213"/>
      <c r="B183" s="213"/>
      <c r="C183" s="213"/>
      <c r="D183" s="213"/>
      <c r="E183" s="213"/>
      <c r="F183" s="213"/>
      <c r="G183" s="213"/>
      <c r="H183" s="213"/>
      <c r="I183" s="213"/>
      <c r="J183" s="213"/>
      <c r="K183" s="213"/>
      <c r="L183" s="213"/>
      <c r="M183" s="213"/>
      <c r="N183" s="213"/>
      <c r="O183" s="213"/>
      <c r="P183" s="213"/>
    </row>
    <row r="184" ht="12.75" customHeight="1">
      <c r="A184" s="213"/>
      <c r="B184" s="213"/>
      <c r="C184" s="213"/>
      <c r="D184" s="213"/>
      <c r="E184" s="213"/>
      <c r="F184" s="213"/>
      <c r="G184" s="213"/>
      <c r="H184" s="213"/>
      <c r="I184" s="213"/>
      <c r="J184" s="213"/>
      <c r="K184" s="213"/>
      <c r="L184" s="213"/>
      <c r="M184" s="213"/>
      <c r="N184" s="213"/>
      <c r="O184" s="213"/>
      <c r="P184" s="213"/>
    </row>
    <row r="185" ht="12.75" customHeight="1">
      <c r="A185" s="213"/>
      <c r="B185" s="213"/>
      <c r="C185" s="213"/>
      <c r="D185" s="213"/>
      <c r="E185" s="213"/>
      <c r="F185" s="213"/>
      <c r="G185" s="213"/>
      <c r="H185" s="213"/>
      <c r="I185" s="213"/>
      <c r="J185" s="213"/>
      <c r="K185" s="213"/>
      <c r="L185" s="213"/>
      <c r="M185" s="213"/>
      <c r="N185" s="213"/>
      <c r="O185" s="213"/>
      <c r="P185" s="213"/>
    </row>
    <row r="186" ht="12.75" customHeight="1">
      <c r="A186" s="213"/>
      <c r="B186" s="213"/>
      <c r="C186" s="213"/>
      <c r="D186" s="213"/>
      <c r="E186" s="213"/>
      <c r="F186" s="213"/>
      <c r="G186" s="213"/>
      <c r="H186" s="213"/>
      <c r="I186" s="213"/>
      <c r="J186" s="213"/>
      <c r="K186" s="213"/>
      <c r="L186" s="213"/>
      <c r="M186" s="213"/>
      <c r="N186" s="213"/>
      <c r="O186" s="213"/>
      <c r="P186" s="213"/>
    </row>
    <row r="187" ht="12.75" customHeight="1">
      <c r="A187" s="213"/>
      <c r="B187" s="213"/>
      <c r="C187" s="213"/>
      <c r="D187" s="213"/>
      <c r="E187" s="213"/>
      <c r="F187" s="213"/>
      <c r="G187" s="213"/>
      <c r="H187" s="213"/>
      <c r="I187" s="213"/>
      <c r="J187" s="213"/>
      <c r="K187" s="213"/>
      <c r="L187" s="213"/>
      <c r="M187" s="213"/>
      <c r="N187" s="213"/>
      <c r="O187" s="213"/>
      <c r="P187" s="213"/>
    </row>
    <row r="188" ht="12.75" customHeight="1">
      <c r="A188" s="213"/>
      <c r="B188" s="213"/>
      <c r="C188" s="213"/>
      <c r="D188" s="213"/>
      <c r="E188" s="213"/>
      <c r="F188" s="213"/>
      <c r="G188" s="213"/>
      <c r="H188" s="213"/>
      <c r="I188" s="213"/>
      <c r="J188" s="213"/>
      <c r="K188" s="213"/>
      <c r="L188" s="213"/>
      <c r="M188" s="213"/>
      <c r="N188" s="213"/>
      <c r="O188" s="213"/>
      <c r="P188" s="213"/>
    </row>
    <row r="189" ht="12.75" customHeight="1">
      <c r="A189" s="213"/>
      <c r="B189" s="213"/>
      <c r="C189" s="213"/>
      <c r="D189" s="213"/>
      <c r="E189" s="213"/>
      <c r="F189" s="213"/>
      <c r="G189" s="213"/>
      <c r="H189" s="213"/>
      <c r="I189" s="213"/>
      <c r="J189" s="213"/>
      <c r="K189" s="213"/>
      <c r="L189" s="213"/>
      <c r="M189" s="213"/>
      <c r="N189" s="213"/>
      <c r="O189" s="213"/>
      <c r="P189" s="213"/>
    </row>
    <row r="190" ht="12.75" customHeight="1">
      <c r="A190" s="213"/>
      <c r="B190" s="213"/>
      <c r="C190" s="213"/>
      <c r="D190" s="213"/>
      <c r="E190" s="213"/>
      <c r="F190" s="213"/>
      <c r="G190" s="213"/>
      <c r="H190" s="213"/>
      <c r="I190" s="213"/>
      <c r="J190" s="213"/>
      <c r="K190" s="213"/>
      <c r="L190" s="213"/>
      <c r="M190" s="213"/>
      <c r="N190" s="213"/>
      <c r="O190" s="213"/>
      <c r="P190" s="213"/>
    </row>
    <row r="191" ht="12.75" customHeight="1">
      <c r="A191" s="213"/>
      <c r="B191" s="213"/>
      <c r="C191" s="213"/>
      <c r="D191" s="213"/>
      <c r="E191" s="213"/>
      <c r="F191" s="213"/>
      <c r="G191" s="213"/>
      <c r="H191" s="213"/>
      <c r="I191" s="213"/>
      <c r="J191" s="213"/>
      <c r="K191" s="213"/>
      <c r="L191" s="213"/>
      <c r="M191" s="213"/>
      <c r="N191" s="213"/>
      <c r="O191" s="213"/>
      <c r="P191" s="213"/>
    </row>
    <row r="192" ht="12.75" customHeight="1">
      <c r="A192" s="213"/>
      <c r="B192" s="213"/>
      <c r="C192" s="213"/>
      <c r="D192" s="213"/>
      <c r="E192" s="213"/>
      <c r="F192" s="213"/>
      <c r="G192" s="213"/>
      <c r="H192" s="213"/>
      <c r="I192" s="213"/>
      <c r="J192" s="213"/>
      <c r="K192" s="213"/>
      <c r="L192" s="213"/>
      <c r="M192" s="213"/>
      <c r="N192" s="213"/>
      <c r="O192" s="213"/>
      <c r="P192" s="213"/>
    </row>
    <row r="193" ht="12.75" customHeight="1">
      <c r="A193" s="213"/>
      <c r="B193" s="213"/>
      <c r="C193" s="213"/>
      <c r="D193" s="213"/>
      <c r="E193" s="213"/>
      <c r="F193" s="213"/>
      <c r="G193" s="213"/>
      <c r="H193" s="213"/>
      <c r="I193" s="213"/>
      <c r="J193" s="213"/>
      <c r="K193" s="213"/>
      <c r="L193" s="213"/>
      <c r="M193" s="213"/>
      <c r="N193" s="213"/>
      <c r="O193" s="213"/>
      <c r="P193" s="213"/>
    </row>
    <row r="194" ht="12.75" customHeight="1">
      <c r="A194" s="213"/>
      <c r="B194" s="213"/>
      <c r="C194" s="213"/>
      <c r="D194" s="213"/>
      <c r="E194" s="213"/>
      <c r="F194" s="213"/>
      <c r="G194" s="213"/>
      <c r="H194" s="213"/>
      <c r="I194" s="213"/>
      <c r="J194" s="213"/>
      <c r="K194" s="213"/>
      <c r="L194" s="213"/>
      <c r="M194" s="213"/>
      <c r="N194" s="213"/>
      <c r="O194" s="213"/>
      <c r="P194" s="213"/>
    </row>
    <row r="195" ht="12.75" customHeight="1">
      <c r="A195" s="213"/>
      <c r="B195" s="213"/>
      <c r="C195" s="213"/>
      <c r="D195" s="213"/>
      <c r="E195" s="213"/>
      <c r="F195" s="213"/>
      <c r="G195" s="213"/>
      <c r="H195" s="213"/>
      <c r="I195" s="213"/>
      <c r="J195" s="213"/>
      <c r="K195" s="213"/>
      <c r="L195" s="213"/>
      <c r="M195" s="213"/>
      <c r="N195" s="213"/>
      <c r="O195" s="213"/>
      <c r="P195" s="213"/>
    </row>
    <row r="196" ht="12.75" customHeight="1">
      <c r="A196" s="213"/>
      <c r="B196" s="213"/>
      <c r="C196" s="213"/>
      <c r="D196" s="213"/>
      <c r="E196" s="213"/>
      <c r="F196" s="213"/>
      <c r="G196" s="213"/>
      <c r="H196" s="213"/>
      <c r="I196" s="213"/>
      <c r="J196" s="213"/>
      <c r="K196" s="213"/>
      <c r="L196" s="213"/>
      <c r="M196" s="213"/>
      <c r="N196" s="213"/>
      <c r="O196" s="213"/>
      <c r="P196" s="213"/>
    </row>
    <row r="197" ht="12.75" customHeight="1">
      <c r="A197" s="213"/>
      <c r="B197" s="213"/>
      <c r="C197" s="213"/>
      <c r="D197" s="213"/>
      <c r="E197" s="213"/>
      <c r="F197" s="213"/>
      <c r="G197" s="213"/>
      <c r="H197" s="213"/>
      <c r="I197" s="213"/>
      <c r="J197" s="213"/>
      <c r="K197" s="213"/>
      <c r="L197" s="213"/>
      <c r="M197" s="213"/>
      <c r="N197" s="213"/>
      <c r="O197" s="213"/>
      <c r="P197" s="213"/>
    </row>
    <row r="198" ht="12.75" customHeight="1">
      <c r="A198" s="213"/>
      <c r="B198" s="213"/>
      <c r="C198" s="213"/>
      <c r="D198" s="213"/>
      <c r="E198" s="213"/>
      <c r="F198" s="213"/>
      <c r="G198" s="213"/>
      <c r="H198" s="213"/>
      <c r="I198" s="213"/>
      <c r="J198" s="213"/>
      <c r="K198" s="213"/>
      <c r="L198" s="213"/>
      <c r="M198" s="213"/>
      <c r="N198" s="213"/>
      <c r="O198" s="213"/>
      <c r="P198" s="213"/>
    </row>
    <row r="199" ht="12.75" customHeight="1">
      <c r="A199" s="213"/>
      <c r="B199" s="213"/>
      <c r="C199" s="213"/>
      <c r="D199" s="213"/>
      <c r="E199" s="213"/>
      <c r="F199" s="213"/>
      <c r="G199" s="213"/>
      <c r="H199" s="213"/>
      <c r="I199" s="213"/>
      <c r="J199" s="213"/>
      <c r="K199" s="213"/>
      <c r="L199" s="213"/>
      <c r="M199" s="213"/>
      <c r="N199" s="213"/>
      <c r="O199" s="213"/>
      <c r="P199" s="213"/>
    </row>
    <row r="200" ht="12.75" customHeight="1">
      <c r="A200" s="213"/>
      <c r="B200" s="213"/>
      <c r="C200" s="213"/>
      <c r="D200" s="213"/>
      <c r="E200" s="213"/>
      <c r="F200" s="213"/>
      <c r="G200" s="213"/>
      <c r="H200" s="213"/>
      <c r="I200" s="213"/>
      <c r="J200" s="213"/>
      <c r="K200" s="213"/>
      <c r="L200" s="213"/>
      <c r="M200" s="213"/>
      <c r="N200" s="213"/>
      <c r="O200" s="213"/>
      <c r="P200" s="213"/>
    </row>
    <row r="201" ht="12.75" customHeight="1">
      <c r="A201" s="213"/>
      <c r="B201" s="213"/>
      <c r="C201" s="213"/>
      <c r="D201" s="213"/>
      <c r="E201" s="213"/>
      <c r="F201" s="213"/>
      <c r="G201" s="213"/>
      <c r="H201" s="213"/>
      <c r="I201" s="213"/>
      <c r="J201" s="213"/>
      <c r="K201" s="213"/>
      <c r="L201" s="213"/>
      <c r="M201" s="213"/>
      <c r="N201" s="213"/>
      <c r="O201" s="213"/>
      <c r="P201" s="213"/>
    </row>
    <row r="202" ht="12.75" customHeight="1">
      <c r="A202" s="213"/>
      <c r="B202" s="213"/>
      <c r="C202" s="213"/>
      <c r="D202" s="213"/>
      <c r="E202" s="213"/>
      <c r="F202" s="213"/>
      <c r="G202" s="213"/>
      <c r="H202" s="213"/>
      <c r="I202" s="213"/>
      <c r="J202" s="213"/>
      <c r="K202" s="213"/>
      <c r="L202" s="213"/>
      <c r="M202" s="213"/>
      <c r="N202" s="213"/>
      <c r="O202" s="213"/>
      <c r="P202" s="213"/>
    </row>
    <row r="203" ht="12.75" customHeight="1">
      <c r="A203" s="213"/>
      <c r="B203" s="213"/>
      <c r="C203" s="213"/>
      <c r="D203" s="213"/>
      <c r="E203" s="213"/>
      <c r="F203" s="213"/>
      <c r="G203" s="213"/>
      <c r="H203" s="213"/>
      <c r="I203" s="213"/>
      <c r="J203" s="213"/>
      <c r="K203" s="213"/>
      <c r="L203" s="213"/>
      <c r="M203" s="213"/>
      <c r="N203" s="213"/>
      <c r="O203" s="213"/>
      <c r="P203" s="213"/>
    </row>
    <row r="204" ht="12.75" customHeight="1">
      <c r="A204" s="213"/>
      <c r="B204" s="213"/>
      <c r="C204" s="213"/>
      <c r="D204" s="213"/>
      <c r="E204" s="213"/>
      <c r="F204" s="213"/>
      <c r="G204" s="213"/>
      <c r="H204" s="213"/>
      <c r="I204" s="213"/>
      <c r="J204" s="213"/>
      <c r="K204" s="213"/>
      <c r="L204" s="213"/>
      <c r="M204" s="213"/>
      <c r="N204" s="213"/>
      <c r="O204" s="213"/>
      <c r="P204" s="213"/>
    </row>
    <row r="205" ht="12.75" customHeight="1">
      <c r="A205" s="213"/>
      <c r="B205" s="213"/>
      <c r="C205" s="213"/>
      <c r="D205" s="213"/>
      <c r="E205" s="213"/>
      <c r="F205" s="213"/>
      <c r="G205" s="213"/>
      <c r="H205" s="213"/>
      <c r="I205" s="213"/>
      <c r="J205" s="213"/>
      <c r="K205" s="213"/>
      <c r="L205" s="213"/>
      <c r="M205" s="213"/>
      <c r="N205" s="213"/>
      <c r="O205" s="213"/>
      <c r="P205" s="213"/>
    </row>
    <row r="206" ht="12.75" customHeight="1">
      <c r="A206" s="213"/>
      <c r="B206" s="213"/>
      <c r="C206" s="213"/>
      <c r="D206" s="213"/>
      <c r="E206" s="213"/>
      <c r="F206" s="213"/>
      <c r="G206" s="213"/>
      <c r="H206" s="213"/>
      <c r="I206" s="213"/>
      <c r="J206" s="213"/>
      <c r="K206" s="213"/>
      <c r="L206" s="213"/>
      <c r="M206" s="213"/>
      <c r="N206" s="213"/>
      <c r="O206" s="213"/>
      <c r="P206" s="213"/>
    </row>
    <row r="207" ht="12.75" customHeight="1">
      <c r="A207" s="213"/>
      <c r="B207" s="213"/>
      <c r="C207" s="213"/>
      <c r="D207" s="213"/>
      <c r="E207" s="213"/>
      <c r="F207" s="213"/>
      <c r="G207" s="213"/>
      <c r="H207" s="213"/>
      <c r="I207" s="213"/>
      <c r="J207" s="213"/>
      <c r="K207" s="213"/>
      <c r="L207" s="213"/>
      <c r="M207" s="213"/>
      <c r="N207" s="213"/>
      <c r="O207" s="213"/>
      <c r="P207" s="213"/>
    </row>
    <row r="208" ht="12.75" customHeight="1">
      <c r="A208" s="213"/>
      <c r="B208" s="213"/>
      <c r="C208" s="213"/>
      <c r="D208" s="213"/>
      <c r="E208" s="213"/>
      <c r="F208" s="213"/>
      <c r="G208" s="213"/>
      <c r="H208" s="213"/>
      <c r="I208" s="213"/>
      <c r="J208" s="213"/>
      <c r="K208" s="213"/>
      <c r="L208" s="213"/>
      <c r="M208" s="213"/>
      <c r="N208" s="213"/>
      <c r="O208" s="213"/>
      <c r="P208" s="213"/>
    </row>
    <row r="209" ht="12.75" customHeight="1">
      <c r="A209" s="213"/>
      <c r="B209" s="213"/>
      <c r="C209" s="213"/>
      <c r="D209" s="213"/>
      <c r="E209" s="213"/>
      <c r="F209" s="213"/>
      <c r="G209" s="213"/>
      <c r="H209" s="213"/>
      <c r="I209" s="213"/>
      <c r="J209" s="213"/>
      <c r="K209" s="213"/>
      <c r="L209" s="213"/>
      <c r="M209" s="213"/>
      <c r="N209" s="213"/>
      <c r="O209" s="213"/>
      <c r="P209" s="213"/>
    </row>
    <row r="210" ht="12.75" customHeight="1">
      <c r="A210" s="213"/>
      <c r="B210" s="213"/>
      <c r="C210" s="213"/>
      <c r="D210" s="213"/>
      <c r="E210" s="213"/>
      <c r="F210" s="213"/>
      <c r="G210" s="213"/>
      <c r="H210" s="213"/>
      <c r="I210" s="213"/>
      <c r="J210" s="213"/>
      <c r="K210" s="213"/>
      <c r="L210" s="213"/>
      <c r="M210" s="213"/>
      <c r="N210" s="213"/>
      <c r="O210" s="213"/>
      <c r="P210" s="213"/>
    </row>
    <row r="211" ht="12.75" customHeight="1">
      <c r="A211" s="213"/>
      <c r="B211" s="213"/>
      <c r="C211" s="213"/>
      <c r="D211" s="213"/>
      <c r="E211" s="213"/>
      <c r="F211" s="213"/>
      <c r="G211" s="213"/>
      <c r="H211" s="213"/>
      <c r="I211" s="213"/>
      <c r="J211" s="213"/>
      <c r="K211" s="213"/>
      <c r="L211" s="213"/>
      <c r="M211" s="213"/>
      <c r="N211" s="213"/>
      <c r="O211" s="213"/>
      <c r="P211" s="213"/>
    </row>
    <row r="212" ht="12.75" customHeight="1">
      <c r="A212" s="213"/>
      <c r="B212" s="213"/>
      <c r="C212" s="213"/>
      <c r="D212" s="213"/>
      <c r="E212" s="213"/>
      <c r="F212" s="213"/>
      <c r="G212" s="213"/>
      <c r="H212" s="213"/>
      <c r="I212" s="213"/>
      <c r="J212" s="213"/>
      <c r="K212" s="213"/>
      <c r="L212" s="213"/>
      <c r="M212" s="213"/>
      <c r="N212" s="213"/>
      <c r="O212" s="213"/>
      <c r="P212" s="213"/>
    </row>
    <row r="213" ht="12.75" customHeight="1">
      <c r="A213" s="213"/>
      <c r="B213" s="213"/>
      <c r="C213" s="213"/>
      <c r="D213" s="213"/>
      <c r="E213" s="213"/>
      <c r="F213" s="213"/>
      <c r="G213" s="213"/>
      <c r="H213" s="213"/>
      <c r="I213" s="213"/>
      <c r="J213" s="213"/>
      <c r="K213" s="213"/>
      <c r="L213" s="213"/>
      <c r="M213" s="213"/>
      <c r="N213" s="213"/>
      <c r="O213" s="213"/>
      <c r="P213" s="213"/>
    </row>
    <row r="214" ht="12.75" customHeight="1">
      <c r="A214" s="213"/>
      <c r="B214" s="213"/>
      <c r="C214" s="213"/>
      <c r="D214" s="213"/>
      <c r="E214" s="213"/>
      <c r="F214" s="213"/>
      <c r="G214" s="213"/>
      <c r="H214" s="213"/>
      <c r="I214" s="213"/>
      <c r="J214" s="213"/>
      <c r="K214" s="213"/>
      <c r="L214" s="213"/>
      <c r="M214" s="213"/>
      <c r="N214" s="213"/>
      <c r="O214" s="213"/>
      <c r="P214" s="213"/>
    </row>
    <row r="215" ht="12.75" customHeight="1">
      <c r="A215" s="213"/>
      <c r="B215" s="213"/>
      <c r="C215" s="213"/>
      <c r="D215" s="213"/>
      <c r="E215" s="213"/>
      <c r="F215" s="213"/>
      <c r="G215" s="213"/>
      <c r="H215" s="213"/>
      <c r="I215" s="213"/>
      <c r="J215" s="213"/>
      <c r="K215" s="213"/>
      <c r="L215" s="213"/>
      <c r="M215" s="213"/>
      <c r="N215" s="213"/>
      <c r="O215" s="213"/>
      <c r="P215" s="213"/>
    </row>
    <row r="216" ht="12.75" customHeight="1">
      <c r="A216" s="213"/>
      <c r="B216" s="213"/>
      <c r="C216" s="213"/>
      <c r="D216" s="213"/>
      <c r="E216" s="213"/>
      <c r="F216" s="213"/>
      <c r="G216" s="213"/>
      <c r="H216" s="213"/>
      <c r="I216" s="213"/>
      <c r="J216" s="213"/>
      <c r="K216" s="213"/>
      <c r="L216" s="213"/>
      <c r="M216" s="213"/>
      <c r="N216" s="213"/>
      <c r="O216" s="213"/>
      <c r="P216" s="213"/>
    </row>
    <row r="217" ht="12.75" customHeight="1">
      <c r="A217" s="213"/>
      <c r="B217" s="213"/>
      <c r="C217" s="213"/>
      <c r="D217" s="213"/>
      <c r="E217" s="213"/>
      <c r="F217" s="213"/>
      <c r="G217" s="213"/>
      <c r="H217" s="213"/>
      <c r="I217" s="213"/>
      <c r="J217" s="213"/>
      <c r="K217" s="213"/>
      <c r="L217" s="213"/>
      <c r="M217" s="213"/>
      <c r="N217" s="213"/>
      <c r="O217" s="213"/>
      <c r="P217" s="213"/>
    </row>
    <row r="218" ht="12.75" customHeight="1">
      <c r="A218" s="213"/>
      <c r="B218" s="213"/>
      <c r="C218" s="213"/>
      <c r="D218" s="213"/>
      <c r="E218" s="213"/>
      <c r="F218" s="213"/>
      <c r="G218" s="213"/>
      <c r="H218" s="213"/>
      <c r="I218" s="213"/>
      <c r="J218" s="213"/>
      <c r="K218" s="213"/>
      <c r="L218" s="213"/>
      <c r="M218" s="213"/>
      <c r="N218" s="213"/>
      <c r="O218" s="213"/>
      <c r="P218" s="213"/>
    </row>
    <row r="219" ht="12.75" customHeight="1">
      <c r="A219" s="213"/>
      <c r="B219" s="213"/>
      <c r="C219" s="213"/>
      <c r="D219" s="213"/>
      <c r="E219" s="213"/>
      <c r="F219" s="213"/>
      <c r="G219" s="213"/>
      <c r="H219" s="213"/>
      <c r="I219" s="213"/>
      <c r="J219" s="213"/>
      <c r="K219" s="213"/>
      <c r="L219" s="213"/>
      <c r="M219" s="213"/>
      <c r="N219" s="213"/>
      <c r="O219" s="213"/>
      <c r="P219" s="213"/>
    </row>
    <row r="220" ht="12.75" customHeight="1">
      <c r="A220" s="213"/>
      <c r="B220" s="213"/>
      <c r="C220" s="213"/>
      <c r="D220" s="213"/>
      <c r="E220" s="213"/>
      <c r="F220" s="213"/>
      <c r="G220" s="213"/>
      <c r="H220" s="213"/>
      <c r="I220" s="213"/>
      <c r="J220" s="213"/>
      <c r="K220" s="213"/>
      <c r="L220" s="213"/>
      <c r="M220" s="213"/>
      <c r="N220" s="213"/>
      <c r="O220" s="213"/>
      <c r="P220" s="213"/>
    </row>
    <row r="221" ht="12.75" customHeight="1">
      <c r="A221" s="213"/>
      <c r="B221" s="213"/>
      <c r="C221" s="213"/>
      <c r="D221" s="213"/>
      <c r="E221" s="213"/>
      <c r="F221" s="213"/>
      <c r="G221" s="213"/>
      <c r="H221" s="213"/>
      <c r="I221" s="213"/>
      <c r="J221" s="213"/>
      <c r="K221" s="213"/>
      <c r="L221" s="213"/>
      <c r="M221" s="213"/>
      <c r="N221" s="213"/>
      <c r="O221" s="213"/>
      <c r="P221" s="213"/>
    </row>
    <row r="222" ht="12.75" customHeight="1">
      <c r="A222" s="213"/>
      <c r="B222" s="213"/>
      <c r="C222" s="213"/>
      <c r="D222" s="213"/>
      <c r="E222" s="213"/>
      <c r="F222" s="213"/>
      <c r="G222" s="213"/>
      <c r="H222" s="213"/>
      <c r="I222" s="213"/>
      <c r="J222" s="213"/>
      <c r="K222" s="213"/>
      <c r="L222" s="213"/>
      <c r="M222" s="213"/>
      <c r="N222" s="213"/>
      <c r="O222" s="213"/>
      <c r="P222" s="213"/>
    </row>
    <row r="223" ht="12.75" customHeight="1">
      <c r="A223" s="213"/>
      <c r="B223" s="213"/>
      <c r="C223" s="213"/>
      <c r="D223" s="213"/>
      <c r="E223" s="213"/>
      <c r="F223" s="213"/>
      <c r="G223" s="213"/>
      <c r="H223" s="213"/>
      <c r="I223" s="213"/>
      <c r="J223" s="213"/>
      <c r="K223" s="213"/>
      <c r="L223" s="213"/>
      <c r="M223" s="213"/>
      <c r="N223" s="213"/>
      <c r="O223" s="213"/>
      <c r="P223" s="213"/>
    </row>
    <row r="224" ht="12.75" customHeight="1">
      <c r="A224" s="213"/>
      <c r="B224" s="213"/>
      <c r="C224" s="213"/>
      <c r="D224" s="213"/>
      <c r="E224" s="213"/>
      <c r="F224" s="213"/>
      <c r="G224" s="213"/>
      <c r="H224" s="213"/>
      <c r="I224" s="213"/>
      <c r="J224" s="213"/>
      <c r="K224" s="213"/>
      <c r="L224" s="213"/>
      <c r="M224" s="213"/>
      <c r="N224" s="213"/>
      <c r="O224" s="213"/>
      <c r="P224" s="213"/>
    </row>
    <row r="225" ht="12.75" customHeight="1">
      <c r="A225" s="213"/>
      <c r="B225" s="213"/>
      <c r="C225" s="213"/>
      <c r="D225" s="213"/>
      <c r="E225" s="213"/>
      <c r="F225" s="213"/>
      <c r="G225" s="213"/>
      <c r="H225" s="213"/>
      <c r="I225" s="213"/>
      <c r="J225" s="213"/>
      <c r="K225" s="213"/>
      <c r="L225" s="213"/>
      <c r="M225" s="213"/>
      <c r="N225" s="213"/>
      <c r="O225" s="213"/>
      <c r="P225" s="213"/>
    </row>
    <row r="226" ht="12.75" customHeight="1">
      <c r="A226" s="213"/>
      <c r="B226" s="213"/>
      <c r="C226" s="213"/>
      <c r="D226" s="213"/>
      <c r="E226" s="213"/>
      <c r="F226" s="213"/>
      <c r="G226" s="213"/>
      <c r="H226" s="213"/>
      <c r="I226" s="213"/>
      <c r="J226" s="213"/>
      <c r="K226" s="213"/>
      <c r="L226" s="213"/>
      <c r="M226" s="213"/>
      <c r="N226" s="213"/>
      <c r="O226" s="213"/>
      <c r="P226" s="213"/>
    </row>
    <row r="227" ht="12.75" customHeight="1">
      <c r="A227" s="213"/>
      <c r="B227" s="213"/>
      <c r="C227" s="213"/>
      <c r="D227" s="213"/>
      <c r="E227" s="213"/>
      <c r="F227" s="213"/>
      <c r="G227" s="213"/>
      <c r="H227" s="213"/>
      <c r="I227" s="213"/>
      <c r="J227" s="213"/>
      <c r="K227" s="213"/>
      <c r="L227" s="213"/>
      <c r="M227" s="213"/>
      <c r="N227" s="213"/>
      <c r="O227" s="213"/>
      <c r="P227" s="213"/>
    </row>
    <row r="228" ht="12.75" customHeight="1">
      <c r="A228" s="213"/>
      <c r="B228" s="213"/>
      <c r="C228" s="213"/>
      <c r="D228" s="213"/>
      <c r="E228" s="213"/>
      <c r="F228" s="213"/>
      <c r="G228" s="213"/>
      <c r="H228" s="213"/>
      <c r="I228" s="213"/>
      <c r="J228" s="213"/>
      <c r="K228" s="213"/>
      <c r="L228" s="213"/>
      <c r="M228" s="213"/>
      <c r="N228" s="213"/>
      <c r="O228" s="213"/>
      <c r="P228" s="213"/>
    </row>
    <row r="229" ht="12.75" customHeight="1">
      <c r="A229" s="213"/>
      <c r="B229" s="213"/>
      <c r="C229" s="213"/>
      <c r="D229" s="213"/>
      <c r="E229" s="213"/>
      <c r="F229" s="213"/>
      <c r="G229" s="213"/>
      <c r="H229" s="213"/>
      <c r="I229" s="213"/>
      <c r="J229" s="213"/>
      <c r="K229" s="213"/>
      <c r="L229" s="213"/>
      <c r="M229" s="213"/>
      <c r="N229" s="213"/>
      <c r="O229" s="213"/>
      <c r="P229" s="213"/>
    </row>
    <row r="230" ht="12.75" customHeight="1">
      <c r="A230" s="213"/>
      <c r="B230" s="213"/>
      <c r="C230" s="213"/>
      <c r="D230" s="213"/>
      <c r="E230" s="213"/>
      <c r="F230" s="213"/>
      <c r="G230" s="213"/>
      <c r="H230" s="213"/>
      <c r="I230" s="213"/>
      <c r="J230" s="213"/>
      <c r="K230" s="213"/>
      <c r="L230" s="213"/>
      <c r="M230" s="213"/>
      <c r="N230" s="213"/>
      <c r="O230" s="213"/>
      <c r="P230" s="213"/>
    </row>
    <row r="231" ht="12.75" customHeight="1">
      <c r="A231" s="213"/>
      <c r="B231" s="213"/>
      <c r="C231" s="213"/>
      <c r="D231" s="213"/>
      <c r="E231" s="213"/>
      <c r="F231" s="213"/>
      <c r="G231" s="213"/>
      <c r="H231" s="213"/>
      <c r="I231" s="213"/>
      <c r="J231" s="213"/>
      <c r="K231" s="213"/>
      <c r="L231" s="213"/>
      <c r="M231" s="213"/>
      <c r="N231" s="213"/>
      <c r="O231" s="213"/>
      <c r="P231" s="213"/>
    </row>
    <row r="232" ht="12.75" customHeight="1">
      <c r="A232" s="213"/>
      <c r="B232" s="213"/>
      <c r="C232" s="213"/>
      <c r="D232" s="213"/>
      <c r="E232" s="213"/>
      <c r="F232" s="213"/>
      <c r="G232" s="213"/>
      <c r="H232" s="213"/>
      <c r="I232" s="213"/>
      <c r="J232" s="213"/>
      <c r="K232" s="213"/>
      <c r="L232" s="213"/>
      <c r="M232" s="213"/>
      <c r="N232" s="213"/>
      <c r="O232" s="213"/>
      <c r="P232" s="213"/>
    </row>
    <row r="233" ht="12.75" customHeight="1">
      <c r="A233" s="213"/>
      <c r="B233" s="213"/>
      <c r="C233" s="213"/>
      <c r="D233" s="213"/>
      <c r="E233" s="213"/>
      <c r="F233" s="213"/>
      <c r="G233" s="213"/>
      <c r="H233" s="213"/>
      <c r="I233" s="213"/>
      <c r="J233" s="213"/>
      <c r="K233" s="213"/>
      <c r="L233" s="213"/>
      <c r="M233" s="213"/>
      <c r="N233" s="213"/>
      <c r="O233" s="213"/>
      <c r="P233" s="213"/>
    </row>
    <row r="234" ht="12.75" customHeight="1">
      <c r="A234" s="213"/>
      <c r="B234" s="213"/>
      <c r="C234" s="213"/>
      <c r="D234" s="213"/>
      <c r="E234" s="213"/>
      <c r="F234" s="213"/>
      <c r="G234" s="213"/>
      <c r="H234" s="213"/>
      <c r="I234" s="213"/>
      <c r="J234" s="213"/>
      <c r="K234" s="213"/>
      <c r="L234" s="213"/>
      <c r="M234" s="213"/>
      <c r="N234" s="213"/>
      <c r="O234" s="213"/>
      <c r="P234" s="213"/>
    </row>
    <row r="235" ht="12.75" customHeight="1">
      <c r="A235" s="213"/>
      <c r="B235" s="213"/>
      <c r="C235" s="213"/>
      <c r="D235" s="213"/>
      <c r="E235" s="213"/>
      <c r="F235" s="213"/>
      <c r="G235" s="213"/>
      <c r="H235" s="213"/>
      <c r="I235" s="213"/>
      <c r="J235" s="213"/>
      <c r="K235" s="213"/>
      <c r="L235" s="213"/>
      <c r="M235" s="213"/>
      <c r="N235" s="213"/>
      <c r="O235" s="213"/>
      <c r="P235" s="213"/>
    </row>
    <row r="236" ht="12.75" customHeight="1">
      <c r="A236" s="213"/>
      <c r="B236" s="213"/>
      <c r="C236" s="213"/>
      <c r="D236" s="213"/>
      <c r="E236" s="213"/>
      <c r="F236" s="213"/>
      <c r="G236" s="213"/>
      <c r="H236" s="213"/>
      <c r="I236" s="213"/>
      <c r="J236" s="213"/>
      <c r="K236" s="213"/>
      <c r="L236" s="213"/>
      <c r="M236" s="213"/>
      <c r="N236" s="213"/>
      <c r="O236" s="213"/>
      <c r="P236" s="213"/>
    </row>
    <row r="237" ht="12.75" customHeight="1">
      <c r="A237" s="213"/>
      <c r="B237" s="213"/>
      <c r="C237" s="213"/>
      <c r="D237" s="213"/>
      <c r="E237" s="213"/>
      <c r="F237" s="213"/>
      <c r="G237" s="213"/>
      <c r="H237" s="213"/>
      <c r="I237" s="213"/>
      <c r="J237" s="213"/>
      <c r="K237" s="213"/>
      <c r="L237" s="213"/>
      <c r="M237" s="213"/>
      <c r="N237" s="213"/>
      <c r="O237" s="213"/>
      <c r="P237" s="213"/>
    </row>
    <row r="238" ht="12.75" customHeight="1">
      <c r="A238" s="213"/>
      <c r="B238" s="213"/>
      <c r="C238" s="213"/>
      <c r="D238" s="213"/>
      <c r="E238" s="213"/>
      <c r="F238" s="213"/>
      <c r="G238" s="213"/>
      <c r="H238" s="213"/>
      <c r="I238" s="213"/>
      <c r="J238" s="213"/>
      <c r="K238" s="213"/>
      <c r="L238" s="213"/>
      <c r="M238" s="213"/>
      <c r="N238" s="213"/>
      <c r="O238" s="213"/>
      <c r="P238" s="213"/>
    </row>
    <row r="239" ht="12.75" customHeight="1">
      <c r="A239" s="213"/>
      <c r="B239" s="213"/>
      <c r="C239" s="213"/>
      <c r="D239" s="213"/>
      <c r="E239" s="213"/>
      <c r="F239" s="213"/>
      <c r="G239" s="213"/>
      <c r="H239" s="213"/>
      <c r="I239" s="213"/>
      <c r="J239" s="213"/>
      <c r="K239" s="213"/>
      <c r="L239" s="213"/>
      <c r="M239" s="213"/>
      <c r="N239" s="213"/>
      <c r="O239" s="213"/>
      <c r="P239" s="213"/>
    </row>
    <row r="240" ht="12.75" customHeight="1">
      <c r="A240" s="213"/>
      <c r="B240" s="213"/>
      <c r="C240" s="213"/>
      <c r="D240" s="213"/>
      <c r="E240" s="213"/>
      <c r="F240" s="213"/>
      <c r="G240" s="213"/>
      <c r="H240" s="213"/>
      <c r="I240" s="213"/>
      <c r="J240" s="213"/>
      <c r="K240" s="213"/>
      <c r="L240" s="213"/>
      <c r="M240" s="213"/>
      <c r="N240" s="213"/>
      <c r="O240" s="213"/>
      <c r="P240" s="213"/>
    </row>
    <row r="241" ht="12.75" customHeight="1">
      <c r="A241" s="213"/>
      <c r="B241" s="213"/>
      <c r="C241" s="213"/>
      <c r="D241" s="213"/>
      <c r="E241" s="213"/>
      <c r="F241" s="213"/>
      <c r="G241" s="213"/>
      <c r="H241" s="213"/>
      <c r="I241" s="213"/>
      <c r="J241" s="213"/>
      <c r="K241" s="213"/>
      <c r="L241" s="213"/>
      <c r="M241" s="213"/>
      <c r="N241" s="213"/>
      <c r="O241" s="213"/>
      <c r="P241" s="213"/>
    </row>
    <row r="242" ht="12.75" customHeight="1">
      <c r="A242" s="213"/>
      <c r="B242" s="213"/>
      <c r="C242" s="213"/>
      <c r="D242" s="213"/>
      <c r="E242" s="213"/>
      <c r="F242" s="213"/>
      <c r="G242" s="213"/>
      <c r="H242" s="213"/>
      <c r="I242" s="213"/>
      <c r="J242" s="213"/>
      <c r="K242" s="213"/>
      <c r="L242" s="213"/>
      <c r="M242" s="213"/>
      <c r="N242" s="213"/>
      <c r="O242" s="213"/>
      <c r="P242" s="213"/>
    </row>
    <row r="243" ht="12.75" customHeight="1">
      <c r="A243" s="213"/>
      <c r="B243" s="213"/>
      <c r="C243" s="213"/>
      <c r="D243" s="213"/>
      <c r="E243" s="213"/>
      <c r="F243" s="213"/>
      <c r="G243" s="213"/>
      <c r="H243" s="213"/>
      <c r="I243" s="213"/>
      <c r="J243" s="213"/>
      <c r="K243" s="213"/>
      <c r="L243" s="213"/>
      <c r="M243" s="213"/>
      <c r="N243" s="213"/>
      <c r="O243" s="213"/>
      <c r="P243" s="213"/>
    </row>
    <row r="244" ht="12.75" customHeight="1">
      <c r="A244" s="213"/>
      <c r="B244" s="213"/>
      <c r="C244" s="213"/>
      <c r="D244" s="213"/>
      <c r="E244" s="213"/>
      <c r="F244" s="213"/>
      <c r="G244" s="213"/>
      <c r="H244" s="213"/>
      <c r="I244" s="213"/>
      <c r="J244" s="213"/>
      <c r="K244" s="213"/>
      <c r="L244" s="213"/>
      <c r="M244" s="213"/>
      <c r="N244" s="213"/>
      <c r="O244" s="213"/>
      <c r="P244" s="213"/>
    </row>
    <row r="245" ht="12.75" customHeight="1">
      <c r="A245" s="213"/>
      <c r="B245" s="213"/>
      <c r="C245" s="213"/>
      <c r="D245" s="213"/>
      <c r="E245" s="213"/>
      <c r="F245" s="213"/>
      <c r="G245" s="213"/>
      <c r="H245" s="213"/>
      <c r="I245" s="213"/>
      <c r="J245" s="213"/>
      <c r="K245" s="213"/>
      <c r="L245" s="213"/>
      <c r="M245" s="213"/>
      <c r="N245" s="213"/>
      <c r="O245" s="213"/>
      <c r="P245" s="213"/>
    </row>
    <row r="246" ht="12.75" customHeight="1">
      <c r="A246" s="213"/>
      <c r="B246" s="213"/>
      <c r="C246" s="213"/>
      <c r="D246" s="213"/>
      <c r="E246" s="213"/>
      <c r="F246" s="213"/>
      <c r="G246" s="213"/>
      <c r="H246" s="213"/>
      <c r="I246" s="213"/>
      <c r="J246" s="213"/>
      <c r="K246" s="213"/>
      <c r="L246" s="213"/>
      <c r="M246" s="213"/>
      <c r="N246" s="213"/>
      <c r="O246" s="213"/>
      <c r="P246" s="213"/>
    </row>
    <row r="247" ht="12.75" customHeight="1">
      <c r="A247" s="213"/>
      <c r="B247" s="213"/>
      <c r="C247" s="213"/>
      <c r="D247" s="213"/>
      <c r="E247" s="213"/>
      <c r="F247" s="213"/>
      <c r="G247" s="213"/>
      <c r="H247" s="213"/>
      <c r="I247" s="213"/>
      <c r="J247" s="213"/>
      <c r="K247" s="213"/>
      <c r="L247" s="213"/>
      <c r="M247" s="213"/>
      <c r="N247" s="213"/>
      <c r="O247" s="213"/>
      <c r="P247" s="213"/>
    </row>
    <row r="248" ht="12.75" customHeight="1">
      <c r="A248" s="213"/>
      <c r="B248" s="213"/>
      <c r="C248" s="213"/>
      <c r="D248" s="213"/>
      <c r="E248" s="213"/>
      <c r="F248" s="213"/>
      <c r="G248" s="213"/>
      <c r="H248" s="213"/>
      <c r="I248" s="213"/>
      <c r="J248" s="213"/>
      <c r="K248" s="213"/>
      <c r="L248" s="213"/>
      <c r="M248" s="213"/>
      <c r="N248" s="213"/>
      <c r="O248" s="213"/>
      <c r="P248" s="213"/>
    </row>
    <row r="249" ht="12.75" customHeight="1">
      <c r="A249" s="213"/>
      <c r="B249" s="213"/>
      <c r="C249" s="213"/>
      <c r="D249" s="213"/>
      <c r="E249" s="213"/>
      <c r="F249" s="213"/>
      <c r="G249" s="213"/>
      <c r="H249" s="213"/>
      <c r="I249" s="213"/>
      <c r="J249" s="213"/>
      <c r="K249" s="213"/>
      <c r="L249" s="213"/>
      <c r="M249" s="213"/>
      <c r="N249" s="213"/>
      <c r="O249" s="213"/>
      <c r="P249" s="213"/>
    </row>
    <row r="250" ht="12.75" customHeight="1">
      <c r="A250" s="213"/>
      <c r="B250" s="213"/>
      <c r="C250" s="213"/>
      <c r="D250" s="213"/>
      <c r="E250" s="213"/>
      <c r="F250" s="213"/>
      <c r="G250" s="213"/>
      <c r="H250" s="213"/>
      <c r="I250" s="213"/>
      <c r="J250" s="213"/>
      <c r="K250" s="213"/>
      <c r="L250" s="213"/>
      <c r="M250" s="213"/>
      <c r="N250" s="213"/>
      <c r="O250" s="213"/>
      <c r="P250" s="213"/>
    </row>
    <row r="251" ht="12.75" customHeight="1">
      <c r="A251" s="213"/>
      <c r="B251" s="213"/>
      <c r="C251" s="213"/>
      <c r="D251" s="213"/>
      <c r="E251" s="213"/>
      <c r="F251" s="213"/>
      <c r="G251" s="213"/>
      <c r="H251" s="213"/>
      <c r="I251" s="213"/>
      <c r="J251" s="213"/>
      <c r="K251" s="213"/>
      <c r="L251" s="213"/>
      <c r="M251" s="213"/>
      <c r="N251" s="213"/>
      <c r="O251" s="213"/>
      <c r="P251" s="213"/>
    </row>
    <row r="252" ht="12.75" customHeight="1">
      <c r="A252" s="213"/>
      <c r="B252" s="213"/>
      <c r="C252" s="213"/>
      <c r="D252" s="213"/>
      <c r="E252" s="213"/>
      <c r="F252" s="213"/>
      <c r="G252" s="213"/>
      <c r="H252" s="213"/>
      <c r="I252" s="213"/>
      <c r="J252" s="213"/>
      <c r="K252" s="213"/>
      <c r="L252" s="213"/>
      <c r="M252" s="213"/>
      <c r="N252" s="213"/>
      <c r="O252" s="213"/>
      <c r="P252" s="213"/>
    </row>
    <row r="253" ht="12.75" customHeight="1">
      <c r="A253" s="213"/>
      <c r="B253" s="213"/>
      <c r="C253" s="213"/>
      <c r="D253" s="213"/>
      <c r="E253" s="213"/>
      <c r="F253" s="213"/>
      <c r="G253" s="213"/>
      <c r="H253" s="213"/>
      <c r="I253" s="213"/>
      <c r="J253" s="213"/>
      <c r="K253" s="213"/>
      <c r="L253" s="213"/>
      <c r="M253" s="213"/>
      <c r="N253" s="213"/>
      <c r="O253" s="213"/>
      <c r="P253" s="213"/>
    </row>
    <row r="254" ht="12.75" customHeight="1">
      <c r="A254" s="213"/>
      <c r="B254" s="213"/>
      <c r="C254" s="213"/>
      <c r="D254" s="213"/>
      <c r="E254" s="213"/>
      <c r="F254" s="213"/>
      <c r="G254" s="213"/>
      <c r="H254" s="213"/>
      <c r="I254" s="213"/>
      <c r="J254" s="213"/>
      <c r="K254" s="213"/>
      <c r="L254" s="213"/>
      <c r="M254" s="213"/>
      <c r="N254" s="213"/>
      <c r="O254" s="213"/>
      <c r="P254" s="213"/>
    </row>
    <row r="255" ht="12.75" customHeight="1">
      <c r="A255" s="213"/>
      <c r="B255" s="213"/>
      <c r="C255" s="213"/>
      <c r="D255" s="213"/>
      <c r="E255" s="213"/>
      <c r="F255" s="213"/>
      <c r="G255" s="213"/>
      <c r="H255" s="213"/>
      <c r="I255" s="213"/>
      <c r="J255" s="213"/>
      <c r="K255" s="213"/>
      <c r="L255" s="213"/>
      <c r="M255" s="213"/>
      <c r="N255" s="213"/>
      <c r="O255" s="213"/>
      <c r="P255" s="213"/>
    </row>
    <row r="256" ht="12.75" customHeight="1">
      <c r="A256" s="213"/>
      <c r="B256" s="213"/>
      <c r="C256" s="213"/>
      <c r="D256" s="213"/>
      <c r="E256" s="213"/>
      <c r="F256" s="213"/>
      <c r="G256" s="213"/>
      <c r="H256" s="213"/>
      <c r="I256" s="213"/>
      <c r="J256" s="213"/>
      <c r="K256" s="213"/>
      <c r="L256" s="213"/>
      <c r="M256" s="213"/>
      <c r="N256" s="213"/>
      <c r="O256" s="213"/>
      <c r="P256" s="213"/>
    </row>
    <row r="257" ht="12.75" customHeight="1">
      <c r="A257" s="213"/>
      <c r="B257" s="213"/>
      <c r="C257" s="213"/>
      <c r="D257" s="213"/>
      <c r="E257" s="213"/>
      <c r="F257" s="213"/>
      <c r="G257" s="213"/>
      <c r="H257" s="213"/>
      <c r="I257" s="213"/>
      <c r="J257" s="213"/>
      <c r="K257" s="213"/>
      <c r="L257" s="213"/>
      <c r="M257" s="213"/>
      <c r="N257" s="213"/>
      <c r="O257" s="213"/>
      <c r="P257" s="213"/>
    </row>
    <row r="258" ht="12.75" customHeight="1">
      <c r="A258" s="213"/>
      <c r="B258" s="213"/>
      <c r="C258" s="213"/>
      <c r="D258" s="213"/>
      <c r="E258" s="213"/>
      <c r="F258" s="213"/>
      <c r="G258" s="213"/>
      <c r="H258" s="213"/>
      <c r="I258" s="213"/>
      <c r="J258" s="213"/>
      <c r="K258" s="213"/>
      <c r="L258" s="213"/>
      <c r="M258" s="213"/>
      <c r="N258" s="213"/>
      <c r="O258" s="213"/>
      <c r="P258" s="213"/>
    </row>
    <row r="259" ht="12.75" customHeight="1">
      <c r="A259" s="213"/>
      <c r="B259" s="213"/>
      <c r="C259" s="213"/>
      <c r="D259" s="213"/>
      <c r="E259" s="213"/>
      <c r="F259" s="213"/>
      <c r="G259" s="213"/>
      <c r="H259" s="213"/>
      <c r="I259" s="213"/>
      <c r="J259" s="213"/>
      <c r="K259" s="213"/>
      <c r="L259" s="213"/>
      <c r="M259" s="213"/>
      <c r="N259" s="213"/>
      <c r="O259" s="213"/>
      <c r="P259" s="213"/>
    </row>
    <row r="260" ht="12.75" customHeight="1">
      <c r="A260" s="213"/>
      <c r="B260" s="213"/>
      <c r="C260" s="213"/>
      <c r="D260" s="213"/>
      <c r="E260" s="213"/>
      <c r="F260" s="213"/>
      <c r="G260" s="213"/>
      <c r="H260" s="213"/>
      <c r="I260" s="213"/>
      <c r="J260" s="213"/>
      <c r="K260" s="213"/>
      <c r="L260" s="213"/>
      <c r="M260" s="213"/>
      <c r="N260" s="213"/>
      <c r="O260" s="213"/>
      <c r="P260" s="213"/>
    </row>
    <row r="261" ht="12.75" customHeight="1">
      <c r="A261" s="213"/>
      <c r="B261" s="213"/>
      <c r="C261" s="213"/>
      <c r="D261" s="213"/>
      <c r="E261" s="213"/>
      <c r="F261" s="213"/>
      <c r="G261" s="213"/>
      <c r="H261" s="213"/>
      <c r="I261" s="213"/>
      <c r="J261" s="213"/>
      <c r="K261" s="213"/>
      <c r="L261" s="213"/>
      <c r="M261" s="213"/>
      <c r="N261" s="213"/>
      <c r="O261" s="213"/>
      <c r="P261" s="213"/>
    </row>
    <row r="262" ht="12.75" customHeight="1">
      <c r="A262" s="213"/>
      <c r="B262" s="213"/>
      <c r="C262" s="213"/>
      <c r="D262" s="213"/>
      <c r="E262" s="213"/>
      <c r="F262" s="213"/>
      <c r="G262" s="213"/>
      <c r="H262" s="213"/>
      <c r="I262" s="213"/>
      <c r="J262" s="213"/>
      <c r="K262" s="213"/>
      <c r="L262" s="213"/>
      <c r="M262" s="213"/>
      <c r="N262" s="213"/>
      <c r="O262" s="213"/>
      <c r="P262" s="213"/>
    </row>
    <row r="263" ht="12.75" customHeight="1">
      <c r="A263" s="213"/>
      <c r="B263" s="213"/>
      <c r="C263" s="213"/>
      <c r="D263" s="213"/>
      <c r="E263" s="213"/>
      <c r="F263" s="213"/>
      <c r="G263" s="213"/>
      <c r="H263" s="213"/>
      <c r="I263" s="213"/>
      <c r="J263" s="213"/>
      <c r="K263" s="213"/>
      <c r="L263" s="213"/>
      <c r="M263" s="213"/>
      <c r="N263" s="213"/>
      <c r="O263" s="213"/>
      <c r="P263" s="213"/>
    </row>
    <row r="264" ht="12.75" customHeight="1">
      <c r="A264" s="213"/>
      <c r="B264" s="213"/>
      <c r="C264" s="213"/>
      <c r="D264" s="213"/>
      <c r="E264" s="213"/>
      <c r="F264" s="213"/>
      <c r="G264" s="213"/>
      <c r="H264" s="213"/>
      <c r="I264" s="213"/>
      <c r="J264" s="213"/>
      <c r="K264" s="213"/>
      <c r="L264" s="213"/>
      <c r="M264" s="213"/>
      <c r="N264" s="213"/>
      <c r="O264" s="213"/>
      <c r="P264" s="213"/>
    </row>
    <row r="265" ht="12.75" customHeight="1">
      <c r="A265" s="213"/>
      <c r="B265" s="213"/>
      <c r="C265" s="213"/>
      <c r="D265" s="213"/>
      <c r="E265" s="213"/>
      <c r="F265" s="213"/>
      <c r="G265" s="213"/>
      <c r="H265" s="213"/>
      <c r="I265" s="213"/>
      <c r="J265" s="213"/>
      <c r="K265" s="213"/>
      <c r="L265" s="213"/>
      <c r="M265" s="213"/>
      <c r="N265" s="213"/>
      <c r="O265" s="213"/>
      <c r="P265" s="213"/>
    </row>
    <row r="266" ht="12.75" customHeight="1">
      <c r="A266" s="213"/>
      <c r="B266" s="213"/>
      <c r="C266" s="213"/>
      <c r="D266" s="213"/>
      <c r="E266" s="213"/>
      <c r="F266" s="213"/>
      <c r="G266" s="213"/>
      <c r="H266" s="213"/>
      <c r="I266" s="213"/>
      <c r="J266" s="213"/>
      <c r="K266" s="213"/>
      <c r="L266" s="213"/>
      <c r="M266" s="213"/>
      <c r="N266" s="213"/>
      <c r="O266" s="213"/>
      <c r="P266" s="213"/>
    </row>
    <row r="267" ht="12.75" customHeight="1">
      <c r="A267" s="213"/>
      <c r="B267" s="213"/>
      <c r="C267" s="213"/>
      <c r="D267" s="213"/>
      <c r="E267" s="213"/>
      <c r="F267" s="213"/>
      <c r="G267" s="213"/>
      <c r="H267" s="213"/>
      <c r="I267" s="213"/>
      <c r="J267" s="213"/>
      <c r="K267" s="213"/>
      <c r="L267" s="213"/>
      <c r="M267" s="213"/>
      <c r="N267" s="213"/>
      <c r="O267" s="213"/>
      <c r="P267" s="213"/>
    </row>
    <row r="268" ht="12.75" customHeight="1">
      <c r="A268" s="213"/>
      <c r="B268" s="213"/>
      <c r="C268" s="213"/>
      <c r="D268" s="213"/>
      <c r="E268" s="213"/>
      <c r="F268" s="213"/>
      <c r="G268" s="213"/>
      <c r="H268" s="213"/>
      <c r="I268" s="213"/>
      <c r="J268" s="213"/>
      <c r="K268" s="213"/>
      <c r="L268" s="213"/>
      <c r="M268" s="213"/>
      <c r="N268" s="213"/>
      <c r="O268" s="213"/>
      <c r="P268" s="213"/>
    </row>
    <row r="269" ht="12.75" customHeight="1">
      <c r="A269" s="213"/>
      <c r="B269" s="213"/>
      <c r="C269" s="213"/>
      <c r="D269" s="213"/>
      <c r="E269" s="213"/>
      <c r="F269" s="213"/>
      <c r="G269" s="213"/>
      <c r="H269" s="213"/>
      <c r="I269" s="213"/>
      <c r="J269" s="213"/>
      <c r="K269" s="213"/>
      <c r="L269" s="213"/>
      <c r="M269" s="213"/>
      <c r="N269" s="213"/>
      <c r="O269" s="213"/>
      <c r="P269" s="213"/>
    </row>
    <row r="270" ht="12.75" customHeight="1">
      <c r="A270" s="213"/>
      <c r="B270" s="213"/>
      <c r="C270" s="213"/>
      <c r="D270" s="213"/>
      <c r="E270" s="213"/>
      <c r="F270" s="213"/>
      <c r="G270" s="213"/>
      <c r="H270" s="213"/>
      <c r="I270" s="213"/>
      <c r="J270" s="213"/>
      <c r="K270" s="213"/>
      <c r="L270" s="213"/>
      <c r="M270" s="213"/>
      <c r="N270" s="213"/>
      <c r="O270" s="213"/>
      <c r="P270" s="213"/>
    </row>
    <row r="271" ht="12.75" customHeight="1">
      <c r="A271" s="213"/>
      <c r="B271" s="213"/>
      <c r="C271" s="213"/>
      <c r="D271" s="213"/>
      <c r="E271" s="213"/>
      <c r="F271" s="213"/>
      <c r="G271" s="213"/>
      <c r="H271" s="213"/>
      <c r="I271" s="213"/>
      <c r="J271" s="213"/>
      <c r="K271" s="213"/>
      <c r="L271" s="213"/>
      <c r="M271" s="213"/>
      <c r="N271" s="213"/>
      <c r="O271" s="213"/>
      <c r="P271" s="213"/>
    </row>
    <row r="272" ht="12.75" customHeight="1">
      <c r="A272" s="213"/>
      <c r="B272" s="213"/>
      <c r="C272" s="213"/>
      <c r="D272" s="213"/>
      <c r="E272" s="213"/>
      <c r="F272" s="213"/>
      <c r="G272" s="213"/>
      <c r="H272" s="213"/>
      <c r="I272" s="213"/>
      <c r="J272" s="213"/>
      <c r="K272" s="213"/>
      <c r="L272" s="213"/>
      <c r="M272" s="213"/>
      <c r="N272" s="213"/>
      <c r="O272" s="213"/>
      <c r="P272" s="213"/>
    </row>
    <row r="273" ht="12.75" customHeight="1">
      <c r="A273" s="213"/>
      <c r="B273" s="213"/>
      <c r="C273" s="213"/>
      <c r="D273" s="213"/>
      <c r="E273" s="213"/>
      <c r="F273" s="213"/>
      <c r="G273" s="213"/>
      <c r="H273" s="213"/>
      <c r="I273" s="213"/>
      <c r="J273" s="213"/>
      <c r="K273" s="213"/>
      <c r="L273" s="213"/>
      <c r="M273" s="213"/>
      <c r="N273" s="213"/>
      <c r="O273" s="213"/>
      <c r="P273" s="213"/>
    </row>
    <row r="274" ht="12.75" customHeight="1">
      <c r="A274" s="213"/>
      <c r="B274" s="213"/>
      <c r="C274" s="213"/>
      <c r="D274" s="213"/>
      <c r="E274" s="213"/>
      <c r="F274" s="213"/>
      <c r="G274" s="213"/>
      <c r="H274" s="213"/>
      <c r="I274" s="213"/>
      <c r="J274" s="213"/>
      <c r="K274" s="213"/>
      <c r="L274" s="213"/>
      <c r="M274" s="213"/>
      <c r="N274" s="213"/>
      <c r="O274" s="213"/>
      <c r="P274" s="213"/>
    </row>
    <row r="275" ht="12.75" customHeight="1">
      <c r="A275" s="213"/>
      <c r="B275" s="213"/>
      <c r="C275" s="213"/>
      <c r="D275" s="213"/>
      <c r="E275" s="213"/>
      <c r="F275" s="213"/>
      <c r="G275" s="213"/>
      <c r="H275" s="213"/>
      <c r="I275" s="213"/>
      <c r="J275" s="213"/>
      <c r="K275" s="213"/>
      <c r="L275" s="213"/>
      <c r="M275" s="213"/>
      <c r="N275" s="213"/>
      <c r="O275" s="213"/>
      <c r="P275" s="213"/>
    </row>
    <row r="276" ht="12.75" customHeight="1">
      <c r="A276" s="213"/>
      <c r="B276" s="213"/>
      <c r="C276" s="213"/>
      <c r="D276" s="213"/>
      <c r="E276" s="213"/>
      <c r="F276" s="213"/>
      <c r="G276" s="213"/>
      <c r="H276" s="213"/>
      <c r="I276" s="213"/>
      <c r="J276" s="213"/>
      <c r="K276" s="213"/>
      <c r="L276" s="213"/>
      <c r="M276" s="213"/>
      <c r="N276" s="213"/>
      <c r="O276" s="213"/>
      <c r="P276" s="213"/>
    </row>
    <row r="277" ht="12.75" customHeight="1">
      <c r="A277" s="213"/>
      <c r="B277" s="213"/>
      <c r="C277" s="213"/>
      <c r="D277" s="213"/>
      <c r="E277" s="213"/>
      <c r="F277" s="213"/>
      <c r="G277" s="213"/>
      <c r="H277" s="213"/>
      <c r="I277" s="213"/>
      <c r="J277" s="213"/>
      <c r="K277" s="213"/>
      <c r="L277" s="213"/>
      <c r="M277" s="213"/>
      <c r="N277" s="213"/>
      <c r="O277" s="213"/>
      <c r="P277" s="213"/>
    </row>
    <row r="278" ht="12.75" customHeight="1">
      <c r="A278" s="213"/>
      <c r="B278" s="213"/>
      <c r="C278" s="213"/>
      <c r="D278" s="213"/>
      <c r="E278" s="213"/>
      <c r="F278" s="213"/>
      <c r="G278" s="213"/>
      <c r="H278" s="213"/>
      <c r="I278" s="213"/>
      <c r="J278" s="213"/>
      <c r="K278" s="213"/>
      <c r="L278" s="213"/>
      <c r="M278" s="213"/>
      <c r="N278" s="213"/>
      <c r="O278" s="213"/>
      <c r="P278" s="213"/>
    </row>
    <row r="279" ht="12.75" customHeight="1">
      <c r="A279" s="213"/>
      <c r="B279" s="213"/>
      <c r="C279" s="213"/>
      <c r="D279" s="213"/>
      <c r="E279" s="213"/>
      <c r="F279" s="213"/>
      <c r="G279" s="213"/>
      <c r="H279" s="213"/>
      <c r="I279" s="213"/>
      <c r="J279" s="213"/>
      <c r="K279" s="213"/>
      <c r="L279" s="213"/>
      <c r="M279" s="213"/>
      <c r="N279" s="213"/>
      <c r="O279" s="213"/>
      <c r="P279" s="213"/>
    </row>
    <row r="280" ht="12.75" customHeight="1">
      <c r="A280" s="213"/>
      <c r="B280" s="213"/>
      <c r="C280" s="213"/>
      <c r="D280" s="213"/>
      <c r="E280" s="213"/>
      <c r="F280" s="213"/>
      <c r="G280" s="213"/>
      <c r="H280" s="213"/>
      <c r="I280" s="213"/>
      <c r="J280" s="213"/>
      <c r="K280" s="213"/>
      <c r="L280" s="213"/>
      <c r="M280" s="213"/>
      <c r="N280" s="213"/>
      <c r="O280" s="213"/>
      <c r="P280" s="213"/>
    </row>
    <row r="281" ht="12.75" customHeight="1">
      <c r="A281" s="213"/>
      <c r="B281" s="213"/>
      <c r="C281" s="213"/>
      <c r="D281" s="213"/>
      <c r="E281" s="213"/>
      <c r="F281" s="213"/>
      <c r="G281" s="213"/>
      <c r="H281" s="213"/>
      <c r="I281" s="213"/>
      <c r="J281" s="213"/>
      <c r="K281" s="213"/>
      <c r="L281" s="213"/>
      <c r="M281" s="213"/>
      <c r="N281" s="213"/>
      <c r="O281" s="213"/>
      <c r="P281" s="213"/>
    </row>
    <row r="282" ht="12.75" customHeight="1">
      <c r="A282" s="213"/>
      <c r="B282" s="213"/>
      <c r="C282" s="213"/>
      <c r="D282" s="213"/>
      <c r="E282" s="213"/>
      <c r="F282" s="213"/>
      <c r="G282" s="213"/>
      <c r="H282" s="213"/>
      <c r="I282" s="213"/>
      <c r="J282" s="213"/>
      <c r="K282" s="213"/>
      <c r="L282" s="213"/>
      <c r="M282" s="213"/>
      <c r="N282" s="213"/>
      <c r="O282" s="213"/>
      <c r="P282" s="213"/>
    </row>
    <row r="283" ht="12.75" customHeight="1">
      <c r="A283" s="213"/>
      <c r="B283" s="213"/>
      <c r="C283" s="213"/>
      <c r="D283" s="213"/>
      <c r="E283" s="213"/>
      <c r="F283" s="213"/>
      <c r="G283" s="213"/>
      <c r="H283" s="213"/>
      <c r="I283" s="213"/>
      <c r="J283" s="213"/>
      <c r="K283" s="213"/>
      <c r="L283" s="213"/>
      <c r="M283" s="213"/>
      <c r="N283" s="213"/>
      <c r="O283" s="213"/>
      <c r="P283" s="213"/>
    </row>
    <row r="284" ht="12.75" customHeight="1">
      <c r="A284" s="213"/>
      <c r="B284" s="213"/>
      <c r="C284" s="213"/>
      <c r="D284" s="213"/>
      <c r="E284" s="213"/>
      <c r="F284" s="213"/>
      <c r="G284" s="213"/>
      <c r="H284" s="213"/>
      <c r="I284" s="213"/>
      <c r="J284" s="213"/>
      <c r="K284" s="213"/>
      <c r="L284" s="213"/>
      <c r="M284" s="213"/>
      <c r="N284" s="213"/>
      <c r="O284" s="213"/>
      <c r="P284" s="213"/>
    </row>
    <row r="285" ht="12.75" customHeight="1">
      <c r="A285" s="213"/>
      <c r="B285" s="213"/>
      <c r="C285" s="213"/>
      <c r="D285" s="213"/>
      <c r="E285" s="213"/>
      <c r="F285" s="213"/>
      <c r="G285" s="213"/>
      <c r="H285" s="213"/>
      <c r="I285" s="213"/>
      <c r="J285" s="213"/>
      <c r="K285" s="213"/>
      <c r="L285" s="213"/>
      <c r="M285" s="213"/>
      <c r="N285" s="213"/>
      <c r="O285" s="213"/>
      <c r="P285" s="213"/>
    </row>
    <row r="286" ht="12.75" customHeight="1">
      <c r="A286" s="213"/>
      <c r="B286" s="213"/>
      <c r="C286" s="213"/>
      <c r="D286" s="213"/>
      <c r="E286" s="213"/>
      <c r="F286" s="213"/>
      <c r="G286" s="213"/>
      <c r="H286" s="213"/>
      <c r="I286" s="213"/>
      <c r="J286" s="213"/>
      <c r="K286" s="213"/>
      <c r="L286" s="213"/>
      <c r="M286" s="213"/>
      <c r="N286" s="213"/>
      <c r="O286" s="213"/>
      <c r="P286" s="213"/>
    </row>
    <row r="287" ht="12.75" customHeight="1">
      <c r="A287" s="213"/>
      <c r="B287" s="213"/>
      <c r="C287" s="213"/>
      <c r="D287" s="213"/>
      <c r="E287" s="213"/>
      <c r="F287" s="213"/>
      <c r="G287" s="213"/>
      <c r="H287" s="213"/>
      <c r="I287" s="213"/>
      <c r="J287" s="213"/>
      <c r="K287" s="213"/>
      <c r="L287" s="213"/>
      <c r="M287" s="213"/>
      <c r="N287" s="213"/>
      <c r="O287" s="213"/>
      <c r="P287" s="213"/>
    </row>
    <row r="288" ht="12.75" customHeight="1">
      <c r="A288" s="213"/>
      <c r="B288" s="213"/>
      <c r="C288" s="213"/>
      <c r="D288" s="213"/>
      <c r="E288" s="213"/>
      <c r="F288" s="213"/>
      <c r="G288" s="213"/>
      <c r="H288" s="213"/>
      <c r="I288" s="213"/>
      <c r="J288" s="213"/>
      <c r="K288" s="213"/>
      <c r="L288" s="213"/>
      <c r="M288" s="213"/>
      <c r="N288" s="213"/>
      <c r="O288" s="213"/>
      <c r="P288" s="213"/>
    </row>
    <row r="289" ht="12.75" customHeight="1">
      <c r="A289" s="213"/>
      <c r="B289" s="213"/>
      <c r="C289" s="213"/>
      <c r="D289" s="213"/>
      <c r="E289" s="213"/>
      <c r="F289" s="213"/>
      <c r="G289" s="213"/>
      <c r="H289" s="213"/>
      <c r="I289" s="213"/>
      <c r="J289" s="213"/>
      <c r="K289" s="213"/>
      <c r="L289" s="213"/>
      <c r="M289" s="213"/>
      <c r="N289" s="213"/>
      <c r="O289" s="213"/>
      <c r="P289" s="213"/>
    </row>
    <row r="290" ht="12.75" customHeight="1">
      <c r="A290" s="213"/>
      <c r="B290" s="213"/>
      <c r="C290" s="213"/>
      <c r="D290" s="213"/>
      <c r="E290" s="213"/>
      <c r="F290" s="213"/>
      <c r="G290" s="213"/>
      <c r="H290" s="213"/>
      <c r="I290" s="213"/>
      <c r="J290" s="213"/>
      <c r="K290" s="213"/>
      <c r="L290" s="213"/>
      <c r="M290" s="213"/>
      <c r="N290" s="213"/>
      <c r="O290" s="213"/>
      <c r="P290" s="213"/>
    </row>
    <row r="291" ht="12.75" customHeight="1">
      <c r="A291" s="213"/>
      <c r="B291" s="213"/>
      <c r="C291" s="213"/>
      <c r="D291" s="213"/>
      <c r="E291" s="213"/>
      <c r="F291" s="213"/>
      <c r="G291" s="213"/>
      <c r="H291" s="213"/>
      <c r="I291" s="213"/>
      <c r="J291" s="213"/>
      <c r="K291" s="213"/>
      <c r="L291" s="213"/>
      <c r="M291" s="213"/>
      <c r="N291" s="213"/>
      <c r="O291" s="213"/>
      <c r="P291" s="213"/>
    </row>
    <row r="292" ht="12.75" customHeight="1">
      <c r="A292" s="213"/>
      <c r="B292" s="213"/>
      <c r="C292" s="213"/>
      <c r="D292" s="213"/>
      <c r="E292" s="213"/>
      <c r="F292" s="213"/>
      <c r="G292" s="213"/>
      <c r="H292" s="213"/>
      <c r="I292" s="213"/>
      <c r="J292" s="213"/>
      <c r="K292" s="213"/>
      <c r="L292" s="213"/>
      <c r="M292" s="213"/>
      <c r="N292" s="213"/>
      <c r="O292" s="213"/>
      <c r="P292" s="213"/>
    </row>
    <row r="293" ht="12.75" customHeight="1">
      <c r="A293" s="213"/>
      <c r="B293" s="213"/>
      <c r="C293" s="213"/>
      <c r="D293" s="213"/>
      <c r="E293" s="213"/>
      <c r="F293" s="213"/>
      <c r="G293" s="213"/>
      <c r="H293" s="213"/>
      <c r="I293" s="213"/>
      <c r="J293" s="213"/>
      <c r="K293" s="213"/>
      <c r="L293" s="213"/>
      <c r="M293" s="213"/>
      <c r="N293" s="213"/>
      <c r="O293" s="213"/>
      <c r="P293" s="213"/>
    </row>
    <row r="294" ht="12.75" customHeight="1">
      <c r="A294" s="213"/>
      <c r="B294" s="213"/>
      <c r="C294" s="213"/>
      <c r="D294" s="213"/>
      <c r="E294" s="213"/>
      <c r="F294" s="213"/>
      <c r="G294" s="213"/>
      <c r="H294" s="213"/>
      <c r="I294" s="213"/>
      <c r="J294" s="213"/>
      <c r="K294" s="213"/>
      <c r="L294" s="213"/>
      <c r="M294" s="213"/>
      <c r="N294" s="213"/>
      <c r="O294" s="213"/>
      <c r="P294" s="213"/>
    </row>
    <row r="295" ht="12.75" customHeight="1">
      <c r="A295" s="213"/>
      <c r="B295" s="213"/>
      <c r="C295" s="213"/>
      <c r="D295" s="213"/>
      <c r="E295" s="213"/>
      <c r="F295" s="213"/>
      <c r="G295" s="213"/>
      <c r="H295" s="213"/>
      <c r="I295" s="213"/>
      <c r="J295" s="213"/>
      <c r="K295" s="213"/>
      <c r="L295" s="213"/>
      <c r="M295" s="213"/>
      <c r="N295" s="213"/>
      <c r="O295" s="213"/>
      <c r="P295" s="213"/>
    </row>
    <row r="296" ht="12.75" customHeight="1">
      <c r="A296" s="213"/>
      <c r="B296" s="213"/>
      <c r="C296" s="213"/>
      <c r="D296" s="213"/>
      <c r="E296" s="213"/>
      <c r="F296" s="213"/>
      <c r="G296" s="213"/>
      <c r="H296" s="213"/>
      <c r="I296" s="213"/>
      <c r="J296" s="213"/>
      <c r="K296" s="213"/>
      <c r="L296" s="213"/>
      <c r="M296" s="213"/>
      <c r="N296" s="213"/>
      <c r="O296" s="213"/>
      <c r="P296" s="213"/>
    </row>
    <row r="297" ht="12.75" customHeight="1">
      <c r="A297" s="213"/>
      <c r="B297" s="213"/>
      <c r="C297" s="213"/>
      <c r="D297" s="213"/>
      <c r="E297" s="213"/>
      <c r="F297" s="213"/>
      <c r="G297" s="213"/>
      <c r="H297" s="213"/>
      <c r="I297" s="213"/>
      <c r="J297" s="213"/>
      <c r="K297" s="213"/>
      <c r="L297" s="213"/>
      <c r="M297" s="213"/>
      <c r="N297" s="213"/>
      <c r="O297" s="213"/>
      <c r="P297" s="213"/>
    </row>
    <row r="298" ht="12.75" customHeight="1">
      <c r="A298" s="213"/>
      <c r="B298" s="213"/>
      <c r="C298" s="213"/>
      <c r="D298" s="213"/>
      <c r="E298" s="213"/>
      <c r="F298" s="213"/>
      <c r="G298" s="213"/>
      <c r="H298" s="213"/>
      <c r="I298" s="213"/>
      <c r="J298" s="213"/>
      <c r="K298" s="213"/>
      <c r="L298" s="213"/>
      <c r="M298" s="213"/>
      <c r="N298" s="213"/>
      <c r="O298" s="213"/>
      <c r="P298" s="213"/>
    </row>
    <row r="299" ht="12.75" customHeight="1">
      <c r="A299" s="213"/>
      <c r="B299" s="213"/>
      <c r="C299" s="213"/>
      <c r="D299" s="213"/>
      <c r="E299" s="213"/>
      <c r="F299" s="213"/>
      <c r="G299" s="213"/>
      <c r="H299" s="213"/>
      <c r="I299" s="213"/>
      <c r="J299" s="213"/>
      <c r="K299" s="213"/>
      <c r="L299" s="213"/>
      <c r="M299" s="213"/>
      <c r="N299" s="213"/>
      <c r="O299" s="213"/>
      <c r="P299" s="213"/>
    </row>
    <row r="300" ht="12.75" customHeight="1">
      <c r="A300" s="213"/>
      <c r="B300" s="213"/>
      <c r="C300" s="213"/>
      <c r="D300" s="213"/>
      <c r="E300" s="213"/>
      <c r="F300" s="213"/>
      <c r="G300" s="213"/>
      <c r="H300" s="213"/>
      <c r="I300" s="213"/>
      <c r="J300" s="213"/>
      <c r="K300" s="213"/>
      <c r="L300" s="213"/>
      <c r="M300" s="213"/>
      <c r="N300" s="213"/>
      <c r="O300" s="213"/>
      <c r="P300" s="213"/>
    </row>
    <row r="301" ht="12.75" customHeight="1">
      <c r="A301" s="213"/>
      <c r="B301" s="213"/>
      <c r="C301" s="213"/>
      <c r="D301" s="213"/>
      <c r="E301" s="213"/>
      <c r="F301" s="213"/>
      <c r="G301" s="213"/>
      <c r="H301" s="213"/>
      <c r="I301" s="213"/>
      <c r="J301" s="213"/>
      <c r="K301" s="213"/>
      <c r="L301" s="213"/>
      <c r="M301" s="213"/>
      <c r="N301" s="213"/>
      <c r="O301" s="213"/>
      <c r="P301" s="213"/>
    </row>
    <row r="302" ht="12.75" customHeight="1">
      <c r="A302" s="213"/>
      <c r="B302" s="213"/>
      <c r="C302" s="213"/>
      <c r="D302" s="213"/>
      <c r="E302" s="213"/>
      <c r="F302" s="213"/>
      <c r="G302" s="213"/>
      <c r="H302" s="213"/>
      <c r="I302" s="213"/>
      <c r="J302" s="213"/>
      <c r="K302" s="213"/>
      <c r="L302" s="213"/>
      <c r="M302" s="213"/>
      <c r="N302" s="213"/>
      <c r="O302" s="213"/>
      <c r="P302" s="213"/>
    </row>
    <row r="303" ht="12.75" customHeight="1">
      <c r="A303" s="213"/>
      <c r="B303" s="213"/>
      <c r="C303" s="213"/>
      <c r="D303" s="213"/>
      <c r="E303" s="213"/>
      <c r="F303" s="213"/>
      <c r="G303" s="213"/>
      <c r="H303" s="213"/>
      <c r="I303" s="213"/>
      <c r="J303" s="213"/>
      <c r="K303" s="213"/>
      <c r="L303" s="213"/>
      <c r="M303" s="213"/>
      <c r="N303" s="213"/>
      <c r="O303" s="213"/>
      <c r="P303" s="213"/>
    </row>
    <row r="304" ht="12.75" customHeight="1">
      <c r="A304" s="213"/>
      <c r="B304" s="213"/>
      <c r="C304" s="213"/>
      <c r="D304" s="213"/>
      <c r="E304" s="213"/>
      <c r="F304" s="213"/>
      <c r="G304" s="213"/>
      <c r="H304" s="213"/>
      <c r="I304" s="213"/>
      <c r="J304" s="213"/>
      <c r="K304" s="213"/>
      <c r="L304" s="213"/>
      <c r="M304" s="213"/>
      <c r="N304" s="213"/>
      <c r="O304" s="213"/>
      <c r="P304" s="213"/>
    </row>
    <row r="305" ht="12.75" customHeight="1">
      <c r="A305" s="213"/>
      <c r="B305" s="213"/>
      <c r="C305" s="213"/>
      <c r="D305" s="213"/>
      <c r="E305" s="213"/>
      <c r="F305" s="213"/>
      <c r="G305" s="213"/>
      <c r="H305" s="213"/>
      <c r="I305" s="213"/>
      <c r="J305" s="213"/>
      <c r="K305" s="213"/>
      <c r="L305" s="213"/>
      <c r="M305" s="213"/>
      <c r="N305" s="213"/>
      <c r="O305" s="213"/>
      <c r="P305" s="213"/>
    </row>
    <row r="306" ht="12.75" customHeight="1">
      <c r="A306" s="213"/>
      <c r="B306" s="213"/>
      <c r="C306" s="213"/>
      <c r="D306" s="213"/>
      <c r="E306" s="213"/>
      <c r="F306" s="213"/>
      <c r="G306" s="213"/>
      <c r="H306" s="213"/>
      <c r="I306" s="213"/>
      <c r="J306" s="213"/>
      <c r="K306" s="213"/>
      <c r="L306" s="213"/>
      <c r="M306" s="213"/>
      <c r="N306" s="213"/>
      <c r="O306" s="213"/>
      <c r="P306" s="213"/>
    </row>
    <row r="307" ht="12.75" customHeight="1">
      <c r="A307" s="213"/>
      <c r="B307" s="213"/>
      <c r="C307" s="213"/>
      <c r="D307" s="213"/>
      <c r="E307" s="213"/>
      <c r="F307" s="213"/>
      <c r="G307" s="213"/>
      <c r="H307" s="213"/>
      <c r="I307" s="213"/>
      <c r="J307" s="213"/>
      <c r="K307" s="213"/>
      <c r="L307" s="213"/>
      <c r="M307" s="213"/>
      <c r="N307" s="213"/>
      <c r="O307" s="213"/>
      <c r="P307" s="213"/>
    </row>
    <row r="308" ht="12.75" customHeight="1">
      <c r="A308" s="213"/>
      <c r="B308" s="213"/>
      <c r="C308" s="213"/>
      <c r="D308" s="213"/>
      <c r="E308" s="213"/>
      <c r="F308" s="213"/>
      <c r="G308" s="213"/>
      <c r="H308" s="213"/>
      <c r="I308" s="213"/>
      <c r="J308" s="213"/>
      <c r="K308" s="213"/>
      <c r="L308" s="213"/>
      <c r="M308" s="213"/>
      <c r="N308" s="213"/>
      <c r="O308" s="213"/>
      <c r="P308" s="213"/>
    </row>
    <row r="309" ht="12.75" customHeight="1">
      <c r="A309" s="213"/>
      <c r="B309" s="213"/>
      <c r="C309" s="213"/>
      <c r="D309" s="213"/>
      <c r="E309" s="213"/>
      <c r="F309" s="213"/>
      <c r="G309" s="213"/>
      <c r="H309" s="213"/>
      <c r="I309" s="213"/>
      <c r="J309" s="213"/>
      <c r="K309" s="213"/>
      <c r="L309" s="213"/>
      <c r="M309" s="213"/>
      <c r="N309" s="213"/>
      <c r="O309" s="213"/>
      <c r="P309" s="213"/>
    </row>
    <row r="310" ht="12.75" customHeight="1">
      <c r="A310" s="213"/>
      <c r="B310" s="213"/>
      <c r="C310" s="213"/>
      <c r="D310" s="213"/>
      <c r="E310" s="213"/>
      <c r="F310" s="213"/>
      <c r="G310" s="213"/>
      <c r="H310" s="213"/>
      <c r="I310" s="213"/>
      <c r="J310" s="213"/>
      <c r="K310" s="213"/>
      <c r="L310" s="213"/>
      <c r="M310" s="213"/>
      <c r="N310" s="213"/>
      <c r="O310" s="213"/>
      <c r="P310" s="213"/>
    </row>
    <row r="311" ht="12.75" customHeight="1">
      <c r="A311" s="213"/>
      <c r="B311" s="213"/>
      <c r="C311" s="213"/>
      <c r="D311" s="213"/>
      <c r="E311" s="213"/>
      <c r="F311" s="213"/>
      <c r="G311" s="213"/>
      <c r="H311" s="213"/>
      <c r="I311" s="213"/>
      <c r="J311" s="213"/>
      <c r="K311" s="213"/>
      <c r="L311" s="213"/>
      <c r="M311" s="213"/>
      <c r="N311" s="213"/>
      <c r="O311" s="213"/>
      <c r="P311" s="213"/>
    </row>
    <row r="312" ht="12.75" customHeight="1">
      <c r="A312" s="213"/>
      <c r="B312" s="213"/>
      <c r="C312" s="213"/>
      <c r="D312" s="213"/>
      <c r="E312" s="213"/>
      <c r="F312" s="213"/>
      <c r="G312" s="213"/>
      <c r="H312" s="213"/>
      <c r="I312" s="213"/>
      <c r="J312" s="213"/>
      <c r="K312" s="213"/>
      <c r="L312" s="213"/>
      <c r="M312" s="213"/>
      <c r="N312" s="213"/>
      <c r="O312" s="213"/>
      <c r="P312" s="213"/>
    </row>
    <row r="313" ht="12.75" customHeight="1">
      <c r="A313" s="213"/>
      <c r="B313" s="213"/>
      <c r="C313" s="213"/>
      <c r="D313" s="213"/>
      <c r="E313" s="213"/>
      <c r="F313" s="213"/>
      <c r="G313" s="213"/>
      <c r="H313" s="213"/>
      <c r="I313" s="213"/>
      <c r="J313" s="213"/>
      <c r="K313" s="213"/>
      <c r="L313" s="213"/>
      <c r="M313" s="213"/>
      <c r="N313" s="213"/>
      <c r="O313" s="213"/>
      <c r="P313" s="213"/>
    </row>
    <row r="314" ht="12.75" customHeight="1">
      <c r="A314" s="213"/>
      <c r="B314" s="213"/>
      <c r="C314" s="213"/>
      <c r="D314" s="213"/>
      <c r="E314" s="213"/>
      <c r="F314" s="213"/>
      <c r="G314" s="213"/>
      <c r="H314" s="213"/>
      <c r="I314" s="213"/>
      <c r="J314" s="213"/>
      <c r="K314" s="213"/>
      <c r="L314" s="213"/>
      <c r="M314" s="213"/>
      <c r="N314" s="213"/>
      <c r="O314" s="213"/>
      <c r="P314" s="213"/>
    </row>
    <row r="315" ht="12.75" customHeight="1">
      <c r="A315" s="213"/>
      <c r="B315" s="213"/>
      <c r="C315" s="213"/>
      <c r="D315" s="213"/>
      <c r="E315" s="213"/>
      <c r="F315" s="213"/>
      <c r="G315" s="213"/>
      <c r="H315" s="213"/>
      <c r="I315" s="213"/>
      <c r="J315" s="213"/>
      <c r="K315" s="213"/>
      <c r="L315" s="213"/>
      <c r="M315" s="213"/>
      <c r="N315" s="213"/>
      <c r="O315" s="213"/>
      <c r="P315" s="213"/>
    </row>
    <row r="316" ht="12.75" customHeight="1">
      <c r="A316" s="213"/>
      <c r="B316" s="213"/>
      <c r="C316" s="213"/>
      <c r="D316" s="213"/>
      <c r="E316" s="213"/>
      <c r="F316" s="213"/>
      <c r="G316" s="213"/>
      <c r="H316" s="213"/>
      <c r="I316" s="213"/>
      <c r="J316" s="213"/>
      <c r="K316" s="213"/>
      <c r="L316" s="213"/>
      <c r="M316" s="213"/>
      <c r="N316" s="213"/>
      <c r="O316" s="213"/>
      <c r="P316" s="213"/>
    </row>
    <row r="317" ht="12.75" customHeight="1">
      <c r="A317" s="213"/>
      <c r="B317" s="213"/>
      <c r="C317" s="213"/>
      <c r="D317" s="213"/>
      <c r="E317" s="213"/>
      <c r="F317" s="213"/>
      <c r="G317" s="213"/>
      <c r="H317" s="213"/>
      <c r="I317" s="213"/>
      <c r="J317" s="213"/>
      <c r="K317" s="213"/>
      <c r="L317" s="213"/>
      <c r="M317" s="213"/>
      <c r="N317" s="213"/>
      <c r="O317" s="213"/>
      <c r="P317" s="213"/>
    </row>
    <row r="318" ht="12.75" customHeight="1">
      <c r="A318" s="213"/>
      <c r="B318" s="213"/>
      <c r="C318" s="213"/>
      <c r="D318" s="213"/>
      <c r="E318" s="213"/>
      <c r="F318" s="213"/>
      <c r="G318" s="213"/>
      <c r="H318" s="213"/>
      <c r="I318" s="213"/>
      <c r="J318" s="213"/>
      <c r="K318" s="213"/>
      <c r="L318" s="213"/>
      <c r="M318" s="213"/>
      <c r="N318" s="213"/>
      <c r="O318" s="213"/>
      <c r="P318" s="213"/>
    </row>
    <row r="319" ht="12.75" customHeight="1">
      <c r="A319" s="213"/>
      <c r="B319" s="213"/>
      <c r="C319" s="213"/>
      <c r="D319" s="213"/>
      <c r="E319" s="213"/>
      <c r="F319" s="213"/>
      <c r="G319" s="213"/>
      <c r="H319" s="213"/>
      <c r="I319" s="213"/>
      <c r="J319" s="213"/>
      <c r="K319" s="213"/>
      <c r="L319" s="213"/>
      <c r="M319" s="213"/>
      <c r="N319" s="213"/>
      <c r="O319" s="213"/>
      <c r="P319" s="213"/>
    </row>
    <row r="320" ht="12.75" customHeight="1">
      <c r="A320" s="213"/>
      <c r="B320" s="213"/>
      <c r="C320" s="213"/>
      <c r="D320" s="213"/>
      <c r="E320" s="213"/>
      <c r="F320" s="213"/>
      <c r="G320" s="213"/>
      <c r="H320" s="213"/>
      <c r="I320" s="213"/>
      <c r="J320" s="213"/>
      <c r="K320" s="213"/>
      <c r="L320" s="213"/>
      <c r="M320" s="213"/>
      <c r="N320" s="213"/>
      <c r="O320" s="213"/>
      <c r="P320" s="213"/>
    </row>
    <row r="321" ht="12.75" customHeight="1">
      <c r="A321" s="213"/>
      <c r="B321" s="213"/>
      <c r="C321" s="213"/>
      <c r="D321" s="213"/>
      <c r="E321" s="213"/>
      <c r="F321" s="213"/>
      <c r="G321" s="213"/>
      <c r="H321" s="213"/>
      <c r="I321" s="213"/>
      <c r="J321" s="213"/>
      <c r="K321" s="213"/>
      <c r="L321" s="213"/>
      <c r="M321" s="213"/>
      <c r="N321" s="213"/>
      <c r="O321" s="213"/>
      <c r="P321" s="213"/>
    </row>
    <row r="322" ht="12.75" customHeight="1">
      <c r="A322" s="213"/>
      <c r="B322" s="213"/>
      <c r="C322" s="213"/>
      <c r="D322" s="213"/>
      <c r="E322" s="213"/>
      <c r="F322" s="213"/>
      <c r="G322" s="213"/>
      <c r="H322" s="213"/>
      <c r="I322" s="213"/>
      <c r="J322" s="213"/>
      <c r="K322" s="213"/>
      <c r="L322" s="213"/>
      <c r="M322" s="213"/>
      <c r="N322" s="213"/>
      <c r="O322" s="213"/>
      <c r="P322" s="213"/>
    </row>
    <row r="323" ht="12.75" customHeight="1">
      <c r="A323" s="213"/>
      <c r="B323" s="213"/>
      <c r="C323" s="213"/>
      <c r="D323" s="213"/>
      <c r="E323" s="213"/>
      <c r="F323" s="213"/>
      <c r="G323" s="213"/>
      <c r="H323" s="213"/>
      <c r="I323" s="213"/>
      <c r="J323" s="213"/>
      <c r="K323" s="213"/>
      <c r="L323" s="213"/>
      <c r="M323" s="213"/>
      <c r="N323" s="213"/>
      <c r="O323" s="213"/>
      <c r="P323" s="213"/>
    </row>
    <row r="324" ht="12.75" customHeight="1">
      <c r="A324" s="213"/>
      <c r="B324" s="213"/>
      <c r="C324" s="213"/>
      <c r="D324" s="213"/>
      <c r="E324" s="213"/>
      <c r="F324" s="213"/>
      <c r="G324" s="213"/>
      <c r="H324" s="213"/>
      <c r="I324" s="213"/>
      <c r="J324" s="213"/>
      <c r="K324" s="213"/>
      <c r="L324" s="213"/>
      <c r="M324" s="213"/>
      <c r="N324" s="213"/>
      <c r="O324" s="213"/>
      <c r="P324" s="213"/>
    </row>
    <row r="325" ht="12.75" customHeight="1">
      <c r="A325" s="213"/>
      <c r="B325" s="213"/>
      <c r="C325" s="213"/>
      <c r="D325" s="213"/>
      <c r="E325" s="213"/>
      <c r="F325" s="213"/>
      <c r="G325" s="213"/>
      <c r="H325" s="213"/>
      <c r="I325" s="213"/>
      <c r="J325" s="213"/>
      <c r="K325" s="213"/>
      <c r="L325" s="213"/>
      <c r="M325" s="213"/>
      <c r="N325" s="213"/>
      <c r="O325" s="213"/>
      <c r="P325" s="213"/>
    </row>
    <row r="326" ht="12.75" customHeight="1">
      <c r="A326" s="213"/>
      <c r="B326" s="213"/>
      <c r="C326" s="213"/>
      <c r="D326" s="213"/>
      <c r="E326" s="213"/>
      <c r="F326" s="213"/>
      <c r="G326" s="213"/>
      <c r="H326" s="213"/>
      <c r="I326" s="213"/>
      <c r="J326" s="213"/>
      <c r="K326" s="213"/>
      <c r="L326" s="213"/>
      <c r="M326" s="213"/>
      <c r="N326" s="213"/>
      <c r="O326" s="213"/>
      <c r="P326" s="213"/>
    </row>
    <row r="327" ht="12.75" customHeight="1">
      <c r="A327" s="213"/>
      <c r="B327" s="213"/>
      <c r="C327" s="213"/>
      <c r="D327" s="213"/>
      <c r="E327" s="213"/>
      <c r="F327" s="213"/>
      <c r="G327" s="213"/>
      <c r="H327" s="213"/>
      <c r="I327" s="213"/>
      <c r="J327" s="213"/>
      <c r="K327" s="213"/>
      <c r="L327" s="213"/>
      <c r="M327" s="213"/>
      <c r="N327" s="213"/>
      <c r="O327" s="213"/>
      <c r="P327" s="213"/>
    </row>
    <row r="328" ht="12.75" customHeight="1">
      <c r="A328" s="213"/>
      <c r="B328" s="213"/>
      <c r="C328" s="213"/>
      <c r="D328" s="213"/>
      <c r="E328" s="213"/>
      <c r="F328" s="213"/>
      <c r="G328" s="213"/>
      <c r="H328" s="213"/>
      <c r="I328" s="213"/>
      <c r="J328" s="213"/>
      <c r="K328" s="213"/>
      <c r="L328" s="213"/>
      <c r="M328" s="213"/>
      <c r="N328" s="213"/>
      <c r="O328" s="213"/>
      <c r="P328" s="213"/>
    </row>
    <row r="329" ht="12.75" customHeight="1">
      <c r="A329" s="213"/>
      <c r="B329" s="213"/>
      <c r="C329" s="213"/>
      <c r="D329" s="213"/>
      <c r="E329" s="213"/>
      <c r="F329" s="213"/>
      <c r="G329" s="213"/>
      <c r="H329" s="213"/>
      <c r="I329" s="213"/>
      <c r="J329" s="213"/>
      <c r="K329" s="213"/>
      <c r="L329" s="213"/>
      <c r="M329" s="213"/>
      <c r="N329" s="213"/>
      <c r="O329" s="213"/>
      <c r="P329" s="213"/>
    </row>
    <row r="330" ht="12.75" customHeight="1">
      <c r="A330" s="213"/>
      <c r="B330" s="213"/>
      <c r="C330" s="213"/>
      <c r="D330" s="213"/>
      <c r="E330" s="213"/>
      <c r="F330" s="213"/>
      <c r="G330" s="213"/>
      <c r="H330" s="213"/>
      <c r="I330" s="213"/>
      <c r="J330" s="213"/>
      <c r="K330" s="213"/>
      <c r="L330" s="213"/>
      <c r="M330" s="213"/>
      <c r="N330" s="213"/>
      <c r="O330" s="213"/>
      <c r="P330" s="213"/>
    </row>
    <row r="331" ht="12.75" customHeight="1">
      <c r="A331" s="213"/>
      <c r="B331" s="213"/>
      <c r="C331" s="213"/>
      <c r="D331" s="213"/>
      <c r="E331" s="213"/>
      <c r="F331" s="213"/>
      <c r="G331" s="213"/>
      <c r="H331" s="213"/>
      <c r="I331" s="213"/>
      <c r="J331" s="213"/>
      <c r="K331" s="213"/>
      <c r="L331" s="213"/>
      <c r="M331" s="213"/>
      <c r="N331" s="213"/>
      <c r="O331" s="213"/>
      <c r="P331" s="213"/>
    </row>
    <row r="332" ht="12.75" customHeight="1">
      <c r="A332" s="213"/>
      <c r="B332" s="213"/>
      <c r="C332" s="213"/>
      <c r="D332" s="213"/>
      <c r="E332" s="213"/>
      <c r="F332" s="213"/>
      <c r="G332" s="213"/>
      <c r="H332" s="213"/>
      <c r="I332" s="213"/>
      <c r="J332" s="213"/>
      <c r="K332" s="213"/>
      <c r="L332" s="213"/>
      <c r="M332" s="213"/>
      <c r="N332" s="213"/>
      <c r="O332" s="213"/>
      <c r="P332" s="213"/>
    </row>
    <row r="333" ht="12.75" customHeight="1">
      <c r="A333" s="213"/>
      <c r="B333" s="213"/>
      <c r="C333" s="213"/>
      <c r="D333" s="213"/>
      <c r="E333" s="213"/>
      <c r="F333" s="213"/>
      <c r="G333" s="213"/>
      <c r="H333" s="213"/>
      <c r="I333" s="213"/>
      <c r="J333" s="213"/>
      <c r="K333" s="213"/>
      <c r="L333" s="213"/>
      <c r="M333" s="213"/>
      <c r="N333" s="213"/>
      <c r="O333" s="213"/>
      <c r="P333" s="213"/>
    </row>
    <row r="334" ht="12.75" customHeight="1">
      <c r="A334" s="213"/>
      <c r="B334" s="213"/>
      <c r="C334" s="213"/>
      <c r="D334" s="213"/>
      <c r="E334" s="213"/>
      <c r="F334" s="213"/>
      <c r="G334" s="213"/>
      <c r="H334" s="213"/>
      <c r="I334" s="213"/>
      <c r="J334" s="213"/>
      <c r="K334" s="213"/>
      <c r="L334" s="213"/>
      <c r="M334" s="213"/>
      <c r="N334" s="213"/>
      <c r="O334" s="213"/>
      <c r="P334" s="213"/>
    </row>
    <row r="335" ht="12.75" customHeight="1">
      <c r="A335" s="213"/>
      <c r="B335" s="213"/>
      <c r="C335" s="213"/>
      <c r="D335" s="213"/>
      <c r="E335" s="213"/>
      <c r="F335" s="213"/>
      <c r="G335" s="213"/>
      <c r="H335" s="213"/>
      <c r="I335" s="213"/>
      <c r="J335" s="213"/>
      <c r="K335" s="213"/>
      <c r="L335" s="213"/>
      <c r="M335" s="213"/>
      <c r="N335" s="213"/>
      <c r="O335" s="213"/>
      <c r="P335" s="213"/>
    </row>
    <row r="336" ht="12.75" customHeight="1">
      <c r="A336" s="213"/>
      <c r="B336" s="213"/>
      <c r="C336" s="213"/>
      <c r="D336" s="213"/>
      <c r="E336" s="213"/>
      <c r="F336" s="213"/>
      <c r="G336" s="213"/>
      <c r="H336" s="213"/>
      <c r="I336" s="213"/>
      <c r="J336" s="213"/>
      <c r="K336" s="213"/>
      <c r="L336" s="213"/>
      <c r="M336" s="213"/>
      <c r="N336" s="213"/>
      <c r="O336" s="213"/>
      <c r="P336" s="213"/>
    </row>
    <row r="337" ht="12.75" customHeight="1">
      <c r="A337" s="213"/>
      <c r="B337" s="213"/>
      <c r="C337" s="213"/>
      <c r="D337" s="213"/>
      <c r="E337" s="213"/>
      <c r="F337" s="213"/>
      <c r="G337" s="213"/>
      <c r="H337" s="213"/>
      <c r="I337" s="213"/>
      <c r="J337" s="213"/>
      <c r="K337" s="213"/>
      <c r="L337" s="213"/>
      <c r="M337" s="213"/>
      <c r="N337" s="213"/>
      <c r="O337" s="213"/>
      <c r="P337" s="213"/>
    </row>
    <row r="338" ht="12.75" customHeight="1">
      <c r="A338" s="213"/>
      <c r="B338" s="213"/>
      <c r="C338" s="213"/>
      <c r="D338" s="213"/>
      <c r="E338" s="213"/>
      <c r="F338" s="213"/>
      <c r="G338" s="213"/>
      <c r="H338" s="213"/>
      <c r="I338" s="213"/>
      <c r="J338" s="213"/>
      <c r="K338" s="213"/>
      <c r="L338" s="213"/>
      <c r="M338" s="213"/>
      <c r="N338" s="213"/>
      <c r="O338" s="213"/>
      <c r="P338" s="213"/>
    </row>
    <row r="339" ht="12.75" customHeight="1">
      <c r="A339" s="213"/>
      <c r="B339" s="213"/>
      <c r="C339" s="213"/>
      <c r="D339" s="213"/>
      <c r="E339" s="213"/>
      <c r="F339" s="213"/>
      <c r="G339" s="213"/>
      <c r="H339" s="213"/>
      <c r="I339" s="213"/>
      <c r="J339" s="213"/>
      <c r="K339" s="213"/>
      <c r="L339" s="213"/>
      <c r="M339" s="213"/>
      <c r="N339" s="213"/>
      <c r="O339" s="213"/>
      <c r="P339" s="213"/>
    </row>
    <row r="340" ht="12.75" customHeight="1">
      <c r="A340" s="213"/>
      <c r="B340" s="213"/>
      <c r="C340" s="213"/>
      <c r="D340" s="213"/>
      <c r="E340" s="213"/>
      <c r="F340" s="213"/>
      <c r="G340" s="213"/>
      <c r="H340" s="213"/>
      <c r="I340" s="213"/>
      <c r="J340" s="213"/>
      <c r="K340" s="213"/>
      <c r="L340" s="213"/>
      <c r="M340" s="213"/>
      <c r="N340" s="213"/>
      <c r="O340" s="213"/>
      <c r="P340" s="213"/>
    </row>
    <row r="341" ht="12.75" customHeight="1">
      <c r="A341" s="213"/>
      <c r="B341" s="213"/>
      <c r="C341" s="213"/>
      <c r="D341" s="213"/>
      <c r="E341" s="213"/>
      <c r="F341" s="213"/>
      <c r="G341" s="213"/>
      <c r="H341" s="213"/>
      <c r="I341" s="213"/>
      <c r="J341" s="213"/>
      <c r="K341" s="213"/>
      <c r="L341" s="213"/>
      <c r="M341" s="213"/>
      <c r="N341" s="213"/>
      <c r="O341" s="213"/>
      <c r="P341" s="213"/>
    </row>
    <row r="342" ht="12.75" customHeight="1">
      <c r="A342" s="213"/>
      <c r="B342" s="213"/>
      <c r="C342" s="213"/>
      <c r="D342" s="213"/>
      <c r="E342" s="213"/>
      <c r="F342" s="213"/>
      <c r="G342" s="213"/>
      <c r="H342" s="213"/>
      <c r="I342" s="213"/>
      <c r="J342" s="213"/>
      <c r="K342" s="213"/>
      <c r="L342" s="213"/>
      <c r="M342" s="213"/>
      <c r="N342" s="213"/>
      <c r="O342" s="213"/>
      <c r="P342" s="213"/>
    </row>
    <row r="343" ht="12.75" customHeight="1">
      <c r="A343" s="213"/>
      <c r="B343" s="213"/>
      <c r="C343" s="213"/>
      <c r="D343" s="213"/>
      <c r="E343" s="213"/>
      <c r="F343" s="213"/>
      <c r="G343" s="213"/>
      <c r="H343" s="213"/>
      <c r="I343" s="213"/>
      <c r="J343" s="213"/>
      <c r="K343" s="213"/>
      <c r="L343" s="213"/>
      <c r="M343" s="213"/>
      <c r="N343" s="213"/>
      <c r="O343" s="213"/>
      <c r="P343" s="213"/>
    </row>
    <row r="344" ht="12.75" customHeight="1">
      <c r="A344" s="213"/>
      <c r="B344" s="213"/>
      <c r="C344" s="213"/>
      <c r="D344" s="213"/>
      <c r="E344" s="213"/>
      <c r="F344" s="213"/>
      <c r="G344" s="213"/>
      <c r="H344" s="213"/>
      <c r="I344" s="213"/>
      <c r="J344" s="213"/>
      <c r="K344" s="213"/>
      <c r="L344" s="213"/>
      <c r="M344" s="213"/>
      <c r="N344" s="213"/>
      <c r="O344" s="213"/>
      <c r="P344" s="213"/>
    </row>
    <row r="345" ht="12.75" customHeight="1">
      <c r="A345" s="213"/>
      <c r="B345" s="213"/>
      <c r="C345" s="213"/>
      <c r="D345" s="213"/>
      <c r="E345" s="213"/>
      <c r="F345" s="213"/>
      <c r="G345" s="213"/>
      <c r="H345" s="213"/>
      <c r="I345" s="213"/>
      <c r="J345" s="213"/>
      <c r="K345" s="213"/>
      <c r="L345" s="213"/>
      <c r="M345" s="213"/>
      <c r="N345" s="213"/>
      <c r="O345" s="213"/>
      <c r="P345" s="213"/>
    </row>
    <row r="346" ht="12.75" customHeight="1">
      <c r="A346" s="213"/>
      <c r="B346" s="213"/>
      <c r="C346" s="213"/>
      <c r="D346" s="213"/>
      <c r="E346" s="213"/>
      <c r="F346" s="213"/>
      <c r="G346" s="213"/>
      <c r="H346" s="213"/>
      <c r="I346" s="213"/>
      <c r="J346" s="213"/>
      <c r="K346" s="213"/>
      <c r="L346" s="213"/>
      <c r="M346" s="213"/>
      <c r="N346" s="213"/>
      <c r="O346" s="213"/>
      <c r="P346" s="213"/>
    </row>
    <row r="347" ht="12.75" customHeight="1">
      <c r="A347" s="213"/>
      <c r="B347" s="213"/>
      <c r="C347" s="213"/>
      <c r="D347" s="213"/>
      <c r="E347" s="213"/>
      <c r="F347" s="213"/>
      <c r="G347" s="213"/>
      <c r="H347" s="213"/>
      <c r="I347" s="213"/>
      <c r="J347" s="213"/>
      <c r="K347" s="213"/>
      <c r="L347" s="213"/>
      <c r="M347" s="213"/>
      <c r="N347" s="213"/>
      <c r="O347" s="213"/>
      <c r="P347" s="213"/>
    </row>
    <row r="348" ht="12.75" customHeight="1">
      <c r="A348" s="213"/>
      <c r="B348" s="213"/>
      <c r="C348" s="213"/>
      <c r="D348" s="213"/>
      <c r="E348" s="213"/>
      <c r="F348" s="213"/>
      <c r="G348" s="213"/>
      <c r="H348" s="213"/>
      <c r="I348" s="213"/>
      <c r="J348" s="213"/>
      <c r="K348" s="213"/>
      <c r="L348" s="213"/>
      <c r="M348" s="213"/>
      <c r="N348" s="213"/>
      <c r="O348" s="213"/>
      <c r="P348" s="213"/>
    </row>
    <row r="349" ht="12.75" customHeight="1">
      <c r="A349" s="213"/>
      <c r="B349" s="213"/>
      <c r="C349" s="213"/>
      <c r="D349" s="213"/>
      <c r="E349" s="213"/>
      <c r="F349" s="213"/>
      <c r="G349" s="213"/>
      <c r="H349" s="213"/>
      <c r="I349" s="213"/>
      <c r="J349" s="213"/>
      <c r="K349" s="213"/>
      <c r="L349" s="213"/>
      <c r="M349" s="213"/>
      <c r="N349" s="213"/>
      <c r="O349" s="213"/>
      <c r="P349" s="213"/>
    </row>
    <row r="350" ht="12.75" customHeight="1">
      <c r="A350" s="213"/>
      <c r="B350" s="213"/>
      <c r="C350" s="213"/>
      <c r="D350" s="213"/>
      <c r="E350" s="213"/>
      <c r="F350" s="213"/>
      <c r="G350" s="213"/>
      <c r="H350" s="213"/>
      <c r="I350" s="213"/>
      <c r="J350" s="213"/>
      <c r="K350" s="213"/>
      <c r="L350" s="213"/>
      <c r="M350" s="213"/>
      <c r="N350" s="213"/>
      <c r="O350" s="213"/>
      <c r="P350" s="213"/>
    </row>
    <row r="351" ht="12.75" customHeight="1">
      <c r="A351" s="213"/>
      <c r="B351" s="213"/>
      <c r="C351" s="213"/>
      <c r="D351" s="213"/>
      <c r="E351" s="213"/>
      <c r="F351" s="213"/>
      <c r="G351" s="213"/>
      <c r="H351" s="213"/>
      <c r="I351" s="213"/>
      <c r="J351" s="213"/>
      <c r="K351" s="213"/>
      <c r="L351" s="213"/>
      <c r="M351" s="213"/>
      <c r="N351" s="213"/>
      <c r="O351" s="213"/>
      <c r="P351" s="213"/>
    </row>
    <row r="352" ht="12.75" customHeight="1">
      <c r="A352" s="213"/>
      <c r="B352" s="213"/>
      <c r="C352" s="213"/>
      <c r="D352" s="213"/>
      <c r="E352" s="213"/>
      <c r="F352" s="213"/>
      <c r="G352" s="213"/>
      <c r="H352" s="213"/>
      <c r="I352" s="213"/>
      <c r="J352" s="213"/>
      <c r="K352" s="213"/>
      <c r="L352" s="213"/>
      <c r="M352" s="213"/>
      <c r="N352" s="213"/>
      <c r="O352" s="213"/>
      <c r="P352" s="213"/>
    </row>
    <row r="353" ht="12.75" customHeight="1">
      <c r="A353" s="213"/>
      <c r="B353" s="213"/>
      <c r="C353" s="213"/>
      <c r="D353" s="213"/>
      <c r="E353" s="213"/>
      <c r="F353" s="213"/>
      <c r="G353" s="213"/>
      <c r="H353" s="213"/>
      <c r="I353" s="213"/>
      <c r="J353" s="213"/>
      <c r="K353" s="213"/>
      <c r="L353" s="213"/>
      <c r="M353" s="213"/>
      <c r="N353" s="213"/>
      <c r="O353" s="213"/>
      <c r="P353" s="213"/>
    </row>
    <row r="354" ht="12.75" customHeight="1">
      <c r="A354" s="213"/>
      <c r="B354" s="213"/>
      <c r="C354" s="213"/>
      <c r="D354" s="213"/>
      <c r="E354" s="213"/>
      <c r="F354" s="213"/>
      <c r="G354" s="213"/>
      <c r="H354" s="213"/>
      <c r="I354" s="213"/>
      <c r="J354" s="213"/>
      <c r="K354" s="213"/>
      <c r="L354" s="213"/>
      <c r="M354" s="213"/>
      <c r="N354" s="213"/>
      <c r="O354" s="213"/>
      <c r="P354" s="213"/>
    </row>
    <row r="355" ht="12.75" customHeight="1">
      <c r="A355" s="213"/>
      <c r="B355" s="213"/>
      <c r="C355" s="213"/>
      <c r="D355" s="213"/>
      <c r="E355" s="213"/>
      <c r="F355" s="213"/>
      <c r="G355" s="213"/>
      <c r="H355" s="213"/>
      <c r="I355" s="213"/>
      <c r="J355" s="213"/>
      <c r="K355" s="213"/>
      <c r="L355" s="213"/>
      <c r="M355" s="213"/>
      <c r="N355" s="213"/>
      <c r="O355" s="213"/>
      <c r="P355" s="213"/>
    </row>
    <row r="356" ht="12.75" customHeight="1">
      <c r="A356" s="213"/>
      <c r="B356" s="213"/>
      <c r="C356" s="213"/>
      <c r="D356" s="213"/>
      <c r="E356" s="213"/>
      <c r="F356" s="213"/>
      <c r="G356" s="213"/>
      <c r="H356" s="213"/>
      <c r="I356" s="213"/>
      <c r="J356" s="213"/>
      <c r="K356" s="213"/>
      <c r="L356" s="213"/>
      <c r="M356" s="213"/>
      <c r="N356" s="213"/>
      <c r="O356" s="213"/>
      <c r="P356" s="213"/>
    </row>
    <row r="357" ht="12.75" customHeight="1">
      <c r="A357" s="213"/>
      <c r="B357" s="213"/>
      <c r="C357" s="213"/>
      <c r="D357" s="213"/>
      <c r="E357" s="213"/>
      <c r="F357" s="213"/>
      <c r="G357" s="213"/>
      <c r="H357" s="213"/>
      <c r="I357" s="213"/>
      <c r="J357" s="213"/>
      <c r="K357" s="213"/>
      <c r="L357" s="213"/>
      <c r="M357" s="213"/>
      <c r="N357" s="213"/>
      <c r="O357" s="213"/>
      <c r="P357" s="213"/>
    </row>
    <row r="358" ht="12.75" customHeight="1">
      <c r="A358" s="213"/>
      <c r="B358" s="213"/>
      <c r="C358" s="213"/>
      <c r="D358" s="213"/>
      <c r="E358" s="213"/>
      <c r="F358" s="213"/>
      <c r="G358" s="213"/>
      <c r="H358" s="213"/>
      <c r="I358" s="213"/>
      <c r="J358" s="213"/>
      <c r="K358" s="213"/>
      <c r="L358" s="213"/>
      <c r="M358" s="213"/>
      <c r="N358" s="213"/>
      <c r="O358" s="213"/>
      <c r="P358" s="213"/>
    </row>
    <row r="359" ht="12.75" customHeight="1">
      <c r="A359" s="213"/>
      <c r="B359" s="213"/>
      <c r="C359" s="213"/>
      <c r="D359" s="213"/>
      <c r="E359" s="213"/>
      <c r="F359" s="213"/>
      <c r="G359" s="213"/>
      <c r="H359" s="213"/>
      <c r="I359" s="213"/>
      <c r="J359" s="213"/>
      <c r="K359" s="213"/>
      <c r="L359" s="213"/>
      <c r="M359" s="213"/>
      <c r="N359" s="213"/>
      <c r="O359" s="213"/>
      <c r="P359" s="213"/>
    </row>
    <row r="360" ht="12.75" customHeight="1">
      <c r="A360" s="213"/>
      <c r="B360" s="213"/>
      <c r="C360" s="213"/>
      <c r="D360" s="213"/>
      <c r="E360" s="213"/>
      <c r="F360" s="213"/>
      <c r="G360" s="213"/>
      <c r="H360" s="213"/>
      <c r="I360" s="213"/>
      <c r="J360" s="213"/>
      <c r="K360" s="213"/>
      <c r="L360" s="213"/>
      <c r="M360" s="213"/>
      <c r="N360" s="213"/>
      <c r="O360" s="213"/>
      <c r="P360" s="213"/>
    </row>
    <row r="361" ht="12.75" customHeight="1">
      <c r="A361" s="213"/>
      <c r="B361" s="213"/>
      <c r="C361" s="213"/>
      <c r="D361" s="213"/>
      <c r="E361" s="213"/>
      <c r="F361" s="213"/>
      <c r="G361" s="213"/>
      <c r="H361" s="213"/>
      <c r="I361" s="213"/>
      <c r="J361" s="213"/>
      <c r="K361" s="213"/>
      <c r="L361" s="213"/>
      <c r="M361" s="213"/>
      <c r="N361" s="213"/>
      <c r="O361" s="213"/>
      <c r="P361" s="213"/>
    </row>
    <row r="362" ht="12.75" customHeight="1">
      <c r="A362" s="213"/>
      <c r="B362" s="213"/>
      <c r="C362" s="213"/>
      <c r="D362" s="213"/>
      <c r="E362" s="213"/>
      <c r="F362" s="213"/>
      <c r="G362" s="213"/>
      <c r="H362" s="213"/>
      <c r="I362" s="213"/>
      <c r="J362" s="213"/>
      <c r="K362" s="213"/>
      <c r="L362" s="213"/>
      <c r="M362" s="213"/>
      <c r="N362" s="213"/>
      <c r="O362" s="213"/>
      <c r="P362" s="213"/>
    </row>
    <row r="363" ht="12.75" customHeight="1">
      <c r="A363" s="213"/>
      <c r="B363" s="213"/>
      <c r="C363" s="213"/>
      <c r="D363" s="213"/>
      <c r="E363" s="213"/>
      <c r="F363" s="213"/>
      <c r="G363" s="213"/>
      <c r="H363" s="213"/>
      <c r="I363" s="213"/>
      <c r="J363" s="213"/>
      <c r="K363" s="213"/>
      <c r="L363" s="213"/>
      <c r="M363" s="213"/>
      <c r="N363" s="213"/>
      <c r="O363" s="213"/>
      <c r="P363" s="213"/>
    </row>
    <row r="364" ht="12.75" customHeight="1">
      <c r="A364" s="213"/>
      <c r="B364" s="213"/>
      <c r="C364" s="213"/>
      <c r="D364" s="213"/>
      <c r="E364" s="213"/>
      <c r="F364" s="213"/>
      <c r="G364" s="213"/>
      <c r="H364" s="213"/>
      <c r="I364" s="213"/>
      <c r="J364" s="213"/>
      <c r="K364" s="213"/>
      <c r="L364" s="213"/>
      <c r="M364" s="213"/>
      <c r="N364" s="213"/>
      <c r="O364" s="213"/>
      <c r="P364" s="213"/>
    </row>
    <row r="365" ht="12.75" customHeight="1">
      <c r="A365" s="213"/>
      <c r="B365" s="213"/>
      <c r="C365" s="213"/>
      <c r="D365" s="213"/>
      <c r="E365" s="213"/>
      <c r="F365" s="213"/>
      <c r="G365" s="213"/>
      <c r="H365" s="213"/>
      <c r="I365" s="213"/>
      <c r="J365" s="213"/>
      <c r="K365" s="213"/>
      <c r="L365" s="213"/>
      <c r="M365" s="213"/>
      <c r="N365" s="213"/>
      <c r="O365" s="213"/>
      <c r="P365" s="213"/>
    </row>
    <row r="366" ht="12.75" customHeight="1">
      <c r="A366" s="213"/>
      <c r="B366" s="213"/>
      <c r="C366" s="213"/>
      <c r="D366" s="213"/>
      <c r="E366" s="213"/>
      <c r="F366" s="213"/>
      <c r="G366" s="213"/>
      <c r="H366" s="213"/>
      <c r="I366" s="213"/>
      <c r="J366" s="213"/>
      <c r="K366" s="213"/>
      <c r="L366" s="213"/>
      <c r="M366" s="213"/>
      <c r="N366" s="213"/>
      <c r="O366" s="213"/>
      <c r="P366" s="213"/>
    </row>
    <row r="367" ht="12.75" customHeight="1">
      <c r="A367" s="213"/>
      <c r="B367" s="213"/>
      <c r="C367" s="213"/>
      <c r="D367" s="213"/>
      <c r="E367" s="213"/>
      <c r="F367" s="213"/>
      <c r="G367" s="213"/>
      <c r="H367" s="213"/>
      <c r="I367" s="213"/>
      <c r="J367" s="213"/>
      <c r="K367" s="213"/>
      <c r="L367" s="213"/>
      <c r="M367" s="213"/>
      <c r="N367" s="213"/>
      <c r="O367" s="213"/>
      <c r="P367" s="213"/>
    </row>
    <row r="368" ht="12.75" customHeight="1">
      <c r="A368" s="213"/>
      <c r="B368" s="213"/>
      <c r="C368" s="213"/>
      <c r="D368" s="213"/>
      <c r="E368" s="213"/>
      <c r="F368" s="213"/>
      <c r="G368" s="213"/>
      <c r="H368" s="213"/>
      <c r="I368" s="213"/>
      <c r="J368" s="213"/>
      <c r="K368" s="213"/>
      <c r="L368" s="213"/>
      <c r="M368" s="213"/>
      <c r="N368" s="213"/>
      <c r="O368" s="213"/>
      <c r="P368" s="213"/>
    </row>
    <row r="369" ht="12.75" customHeight="1">
      <c r="A369" s="213"/>
      <c r="B369" s="213"/>
      <c r="C369" s="213"/>
      <c r="D369" s="213"/>
      <c r="E369" s="213"/>
      <c r="F369" s="213"/>
      <c r="G369" s="213"/>
      <c r="H369" s="213"/>
      <c r="I369" s="213"/>
      <c r="J369" s="213"/>
      <c r="K369" s="213"/>
      <c r="L369" s="213"/>
      <c r="M369" s="213"/>
      <c r="N369" s="213"/>
      <c r="O369" s="213"/>
      <c r="P369" s="213"/>
    </row>
    <row r="370" ht="12.75" customHeight="1">
      <c r="A370" s="213"/>
      <c r="B370" s="213"/>
      <c r="C370" s="213"/>
      <c r="D370" s="213"/>
      <c r="E370" s="213"/>
      <c r="F370" s="213"/>
      <c r="G370" s="213"/>
      <c r="H370" s="213"/>
      <c r="I370" s="213"/>
      <c r="J370" s="213"/>
      <c r="K370" s="213"/>
      <c r="L370" s="213"/>
      <c r="M370" s="213"/>
      <c r="N370" s="213"/>
      <c r="O370" s="213"/>
      <c r="P370" s="213"/>
    </row>
    <row r="371" ht="12.75" customHeight="1">
      <c r="A371" s="213"/>
      <c r="B371" s="213"/>
      <c r="C371" s="213"/>
      <c r="D371" s="213"/>
      <c r="E371" s="213"/>
      <c r="F371" s="213"/>
      <c r="G371" s="213"/>
      <c r="H371" s="213"/>
      <c r="I371" s="213"/>
      <c r="J371" s="213"/>
      <c r="K371" s="213"/>
      <c r="L371" s="213"/>
      <c r="M371" s="213"/>
      <c r="N371" s="213"/>
      <c r="O371" s="213"/>
      <c r="P371" s="213"/>
    </row>
    <row r="372" ht="12.75" customHeight="1">
      <c r="A372" s="213"/>
      <c r="B372" s="213"/>
      <c r="C372" s="213"/>
      <c r="D372" s="213"/>
      <c r="E372" s="213"/>
      <c r="F372" s="213"/>
      <c r="G372" s="213"/>
      <c r="H372" s="213"/>
      <c r="I372" s="213"/>
      <c r="J372" s="213"/>
      <c r="K372" s="213"/>
      <c r="L372" s="213"/>
      <c r="M372" s="213"/>
      <c r="N372" s="213"/>
      <c r="O372" s="213"/>
      <c r="P372" s="213"/>
    </row>
    <row r="373" ht="12.75" customHeight="1">
      <c r="A373" s="213"/>
      <c r="B373" s="213"/>
      <c r="C373" s="213"/>
      <c r="D373" s="213"/>
      <c r="E373" s="213"/>
      <c r="F373" s="213"/>
      <c r="G373" s="213"/>
      <c r="H373" s="213"/>
      <c r="I373" s="213"/>
      <c r="J373" s="213"/>
      <c r="K373" s="213"/>
      <c r="L373" s="213"/>
      <c r="M373" s="213"/>
      <c r="N373" s="213"/>
      <c r="O373" s="213"/>
      <c r="P373" s="213"/>
    </row>
    <row r="374" ht="12.75" customHeight="1">
      <c r="A374" s="213"/>
      <c r="B374" s="213"/>
      <c r="C374" s="213"/>
      <c r="D374" s="213"/>
      <c r="E374" s="213"/>
      <c r="F374" s="213"/>
      <c r="G374" s="213"/>
      <c r="H374" s="213"/>
      <c r="I374" s="213"/>
      <c r="J374" s="213"/>
      <c r="K374" s="213"/>
      <c r="L374" s="213"/>
      <c r="M374" s="213"/>
      <c r="N374" s="213"/>
      <c r="O374" s="213"/>
      <c r="P374" s="213"/>
    </row>
    <row r="375" ht="12.75" customHeight="1">
      <c r="A375" s="213"/>
      <c r="B375" s="213"/>
      <c r="C375" s="213"/>
      <c r="D375" s="213"/>
      <c r="E375" s="213"/>
      <c r="F375" s="213"/>
      <c r="G375" s="213"/>
      <c r="H375" s="213"/>
      <c r="I375" s="213"/>
      <c r="J375" s="213"/>
      <c r="K375" s="213"/>
      <c r="L375" s="213"/>
      <c r="M375" s="213"/>
      <c r="N375" s="213"/>
      <c r="O375" s="213"/>
      <c r="P375" s="213"/>
    </row>
    <row r="376" ht="12.75" customHeight="1">
      <c r="A376" s="213"/>
      <c r="B376" s="213"/>
      <c r="C376" s="213"/>
      <c r="D376" s="213"/>
      <c r="E376" s="213"/>
      <c r="F376" s="213"/>
      <c r="G376" s="213"/>
      <c r="H376" s="213"/>
      <c r="I376" s="213"/>
      <c r="J376" s="213"/>
      <c r="K376" s="213"/>
      <c r="L376" s="213"/>
      <c r="M376" s="213"/>
      <c r="N376" s="213"/>
      <c r="O376" s="213"/>
      <c r="P376" s="213"/>
    </row>
    <row r="377" ht="12.75" customHeight="1">
      <c r="A377" s="213"/>
      <c r="B377" s="213"/>
      <c r="C377" s="213"/>
      <c r="D377" s="213"/>
      <c r="E377" s="213"/>
      <c r="F377" s="213"/>
      <c r="G377" s="213"/>
      <c r="H377" s="213"/>
      <c r="I377" s="213"/>
      <c r="J377" s="213"/>
      <c r="K377" s="213"/>
      <c r="L377" s="213"/>
      <c r="M377" s="213"/>
      <c r="N377" s="213"/>
      <c r="O377" s="213"/>
      <c r="P377" s="213"/>
    </row>
    <row r="378" ht="12.75" customHeight="1">
      <c r="A378" s="213"/>
      <c r="B378" s="213"/>
      <c r="C378" s="213"/>
      <c r="D378" s="213"/>
      <c r="E378" s="213"/>
      <c r="F378" s="213"/>
      <c r="G378" s="213"/>
      <c r="H378" s="213"/>
      <c r="I378" s="213"/>
      <c r="J378" s="213"/>
      <c r="K378" s="213"/>
      <c r="L378" s="213"/>
      <c r="M378" s="213"/>
      <c r="N378" s="213"/>
      <c r="O378" s="213"/>
      <c r="P378" s="213"/>
    </row>
    <row r="379" ht="12.75" customHeight="1">
      <c r="A379" s="213"/>
      <c r="B379" s="213"/>
      <c r="C379" s="213"/>
      <c r="D379" s="213"/>
      <c r="E379" s="213"/>
      <c r="F379" s="213"/>
      <c r="G379" s="213"/>
      <c r="H379" s="213"/>
      <c r="I379" s="213"/>
      <c r="J379" s="213"/>
      <c r="K379" s="213"/>
      <c r="L379" s="213"/>
      <c r="M379" s="213"/>
      <c r="N379" s="213"/>
      <c r="O379" s="213"/>
      <c r="P379" s="213"/>
    </row>
    <row r="380" ht="12.75" customHeight="1">
      <c r="A380" s="213"/>
      <c r="B380" s="213"/>
      <c r="C380" s="213"/>
      <c r="D380" s="213"/>
      <c r="E380" s="213"/>
      <c r="F380" s="213"/>
      <c r="G380" s="213"/>
      <c r="H380" s="213"/>
      <c r="I380" s="213"/>
      <c r="J380" s="213"/>
      <c r="K380" s="213"/>
      <c r="L380" s="213"/>
      <c r="M380" s="213"/>
      <c r="N380" s="213"/>
      <c r="O380" s="213"/>
      <c r="P380" s="213"/>
    </row>
    <row r="381" ht="12.75" customHeight="1">
      <c r="A381" s="213"/>
      <c r="B381" s="213"/>
      <c r="C381" s="213"/>
      <c r="D381" s="213"/>
      <c r="E381" s="213"/>
      <c r="F381" s="213"/>
      <c r="G381" s="213"/>
      <c r="H381" s="213"/>
      <c r="I381" s="213"/>
      <c r="J381" s="213"/>
      <c r="K381" s="213"/>
      <c r="L381" s="213"/>
      <c r="M381" s="213"/>
      <c r="N381" s="213"/>
      <c r="O381" s="213"/>
      <c r="P381" s="213"/>
    </row>
    <row r="382" ht="12.75" customHeight="1">
      <c r="A382" s="213"/>
      <c r="B382" s="213"/>
      <c r="C382" s="213"/>
      <c r="D382" s="213"/>
      <c r="E382" s="213"/>
      <c r="F382" s="213"/>
      <c r="G382" s="213"/>
      <c r="H382" s="213"/>
      <c r="I382" s="213"/>
      <c r="J382" s="213"/>
      <c r="K382" s="213"/>
      <c r="L382" s="213"/>
      <c r="M382" s="213"/>
      <c r="N382" s="213"/>
      <c r="O382" s="213"/>
      <c r="P382" s="213"/>
    </row>
    <row r="383" ht="12.75" customHeight="1">
      <c r="A383" s="213"/>
      <c r="B383" s="213"/>
      <c r="C383" s="213"/>
      <c r="D383" s="213"/>
      <c r="E383" s="213"/>
      <c r="F383" s="213"/>
      <c r="G383" s="213"/>
      <c r="H383" s="213"/>
      <c r="I383" s="213"/>
      <c r="J383" s="213"/>
      <c r="K383" s="213"/>
      <c r="L383" s="213"/>
      <c r="M383" s="213"/>
      <c r="N383" s="213"/>
      <c r="O383" s="213"/>
      <c r="P383" s="213"/>
    </row>
    <row r="384" ht="12.75" customHeight="1">
      <c r="A384" s="213"/>
      <c r="B384" s="213"/>
      <c r="C384" s="213"/>
      <c r="D384" s="213"/>
      <c r="E384" s="213"/>
      <c r="F384" s="213"/>
      <c r="G384" s="213"/>
      <c r="H384" s="213"/>
      <c r="I384" s="213"/>
      <c r="J384" s="213"/>
      <c r="K384" s="213"/>
      <c r="L384" s="213"/>
      <c r="M384" s="213"/>
      <c r="N384" s="213"/>
      <c r="O384" s="213"/>
      <c r="P384" s="213"/>
    </row>
    <row r="385" ht="12.75" customHeight="1">
      <c r="A385" s="213"/>
      <c r="B385" s="213"/>
      <c r="C385" s="213"/>
      <c r="D385" s="213"/>
      <c r="E385" s="213"/>
      <c r="F385" s="213"/>
      <c r="G385" s="213"/>
      <c r="H385" s="213"/>
      <c r="I385" s="213"/>
      <c r="J385" s="213"/>
      <c r="K385" s="213"/>
      <c r="L385" s="213"/>
      <c r="M385" s="213"/>
      <c r="N385" s="213"/>
      <c r="O385" s="213"/>
      <c r="P385" s="213"/>
    </row>
    <row r="386" ht="12.75" customHeight="1">
      <c r="A386" s="213"/>
      <c r="B386" s="213"/>
      <c r="C386" s="213"/>
      <c r="D386" s="213"/>
      <c r="E386" s="213"/>
      <c r="F386" s="213"/>
      <c r="G386" s="213"/>
      <c r="H386" s="213"/>
      <c r="I386" s="213"/>
      <c r="J386" s="213"/>
      <c r="K386" s="213"/>
      <c r="L386" s="213"/>
      <c r="M386" s="213"/>
      <c r="N386" s="213"/>
      <c r="O386" s="213"/>
      <c r="P386" s="213"/>
    </row>
    <row r="387" ht="12.75" customHeight="1">
      <c r="A387" s="213"/>
      <c r="B387" s="213"/>
      <c r="C387" s="213"/>
      <c r="D387" s="213"/>
      <c r="E387" s="213"/>
      <c r="F387" s="213"/>
      <c r="G387" s="213"/>
      <c r="H387" s="213"/>
      <c r="I387" s="213"/>
      <c r="J387" s="213"/>
      <c r="K387" s="213"/>
      <c r="L387" s="213"/>
      <c r="M387" s="213"/>
      <c r="N387" s="213"/>
      <c r="O387" s="213"/>
      <c r="P387" s="213"/>
    </row>
    <row r="388" ht="12.75" customHeight="1">
      <c r="A388" s="213"/>
      <c r="B388" s="213"/>
      <c r="C388" s="213"/>
      <c r="D388" s="213"/>
      <c r="E388" s="213"/>
      <c r="F388" s="213"/>
      <c r="G388" s="213"/>
      <c r="H388" s="213"/>
      <c r="I388" s="213"/>
      <c r="J388" s="213"/>
      <c r="K388" s="213"/>
      <c r="L388" s="213"/>
      <c r="M388" s="213"/>
      <c r="N388" s="213"/>
      <c r="O388" s="213"/>
      <c r="P388" s="213"/>
    </row>
    <row r="389" ht="12.75" customHeight="1">
      <c r="A389" s="213"/>
      <c r="B389" s="213"/>
      <c r="C389" s="213"/>
      <c r="D389" s="213"/>
      <c r="E389" s="213"/>
      <c r="F389" s="213"/>
      <c r="G389" s="213"/>
      <c r="H389" s="213"/>
      <c r="I389" s="213"/>
      <c r="J389" s="213"/>
      <c r="K389" s="213"/>
      <c r="L389" s="213"/>
      <c r="M389" s="213"/>
      <c r="N389" s="213"/>
      <c r="O389" s="213"/>
      <c r="P389" s="213"/>
    </row>
    <row r="390" ht="12.75" customHeight="1">
      <c r="A390" s="213"/>
      <c r="B390" s="213"/>
      <c r="C390" s="213"/>
      <c r="D390" s="213"/>
      <c r="E390" s="213"/>
      <c r="F390" s="213"/>
      <c r="G390" s="213"/>
      <c r="H390" s="213"/>
      <c r="I390" s="213"/>
      <c r="J390" s="213"/>
      <c r="K390" s="213"/>
      <c r="L390" s="213"/>
      <c r="M390" s="213"/>
      <c r="N390" s="213"/>
      <c r="O390" s="213"/>
      <c r="P390" s="213"/>
    </row>
    <row r="391" ht="12.75" customHeight="1">
      <c r="A391" s="213"/>
      <c r="B391" s="213"/>
      <c r="C391" s="213"/>
      <c r="D391" s="213"/>
      <c r="E391" s="213"/>
      <c r="F391" s="213"/>
      <c r="G391" s="213"/>
      <c r="H391" s="213"/>
      <c r="I391" s="213"/>
      <c r="J391" s="213"/>
      <c r="K391" s="213"/>
      <c r="L391" s="213"/>
      <c r="M391" s="213"/>
      <c r="N391" s="213"/>
      <c r="O391" s="213"/>
      <c r="P391" s="213"/>
    </row>
    <row r="392" ht="12.75" customHeight="1">
      <c r="A392" s="213"/>
      <c r="B392" s="213"/>
      <c r="C392" s="213"/>
      <c r="D392" s="213"/>
      <c r="E392" s="213"/>
      <c r="F392" s="213"/>
      <c r="G392" s="213"/>
      <c r="H392" s="213"/>
      <c r="I392" s="213"/>
      <c r="J392" s="213"/>
      <c r="K392" s="213"/>
      <c r="L392" s="213"/>
      <c r="M392" s="213"/>
      <c r="N392" s="213"/>
      <c r="O392" s="213"/>
      <c r="P392" s="213"/>
    </row>
    <row r="393" ht="12.75" customHeight="1">
      <c r="A393" s="213"/>
      <c r="B393" s="213"/>
      <c r="C393" s="213"/>
      <c r="D393" s="213"/>
      <c r="E393" s="213"/>
      <c r="F393" s="213"/>
      <c r="G393" s="213"/>
      <c r="H393" s="213"/>
      <c r="I393" s="213"/>
      <c r="J393" s="213"/>
      <c r="K393" s="213"/>
      <c r="L393" s="213"/>
      <c r="M393" s="213"/>
      <c r="N393" s="213"/>
      <c r="O393" s="213"/>
      <c r="P393" s="213"/>
    </row>
    <row r="394" ht="12.75" customHeight="1">
      <c r="A394" s="213"/>
      <c r="B394" s="213"/>
      <c r="C394" s="213"/>
      <c r="D394" s="213"/>
      <c r="E394" s="213"/>
      <c r="F394" s="213"/>
      <c r="G394" s="213"/>
      <c r="H394" s="213"/>
      <c r="I394" s="213"/>
      <c r="J394" s="213"/>
      <c r="K394" s="213"/>
      <c r="L394" s="213"/>
      <c r="M394" s="213"/>
      <c r="N394" s="213"/>
      <c r="O394" s="213"/>
      <c r="P394" s="213"/>
    </row>
    <row r="395" ht="12.75" customHeight="1">
      <c r="A395" s="213"/>
      <c r="B395" s="213"/>
      <c r="C395" s="213"/>
      <c r="D395" s="213"/>
      <c r="E395" s="213"/>
      <c r="F395" s="213"/>
      <c r="G395" s="213"/>
      <c r="H395" s="213"/>
      <c r="I395" s="213"/>
      <c r="J395" s="213"/>
      <c r="K395" s="213"/>
      <c r="L395" s="213"/>
      <c r="M395" s="213"/>
      <c r="N395" s="213"/>
      <c r="O395" s="213"/>
      <c r="P395" s="213"/>
    </row>
    <row r="396" ht="12.75" customHeight="1">
      <c r="A396" s="213"/>
      <c r="B396" s="213"/>
      <c r="C396" s="213"/>
      <c r="D396" s="213"/>
      <c r="E396" s="213"/>
      <c r="F396" s="213"/>
      <c r="G396" s="213"/>
      <c r="H396" s="213"/>
      <c r="I396" s="213"/>
      <c r="J396" s="213"/>
      <c r="K396" s="213"/>
      <c r="L396" s="213"/>
      <c r="M396" s="213"/>
      <c r="N396" s="213"/>
      <c r="O396" s="213"/>
      <c r="P396" s="213"/>
    </row>
    <row r="397" ht="12.75" customHeight="1">
      <c r="A397" s="213"/>
      <c r="B397" s="213"/>
      <c r="C397" s="213"/>
      <c r="D397" s="213"/>
      <c r="E397" s="213"/>
      <c r="F397" s="213"/>
      <c r="G397" s="213"/>
      <c r="H397" s="213"/>
      <c r="I397" s="213"/>
      <c r="J397" s="213"/>
      <c r="K397" s="213"/>
      <c r="L397" s="213"/>
      <c r="M397" s="213"/>
      <c r="N397" s="213"/>
      <c r="O397" s="213"/>
      <c r="P397" s="213"/>
    </row>
    <row r="398" ht="12.75" customHeight="1">
      <c r="A398" s="213"/>
      <c r="B398" s="213"/>
      <c r="C398" s="213"/>
      <c r="D398" s="213"/>
      <c r="E398" s="213"/>
      <c r="F398" s="213"/>
      <c r="G398" s="213"/>
      <c r="H398" s="213"/>
      <c r="I398" s="213"/>
      <c r="J398" s="213"/>
      <c r="K398" s="213"/>
      <c r="L398" s="213"/>
      <c r="M398" s="213"/>
      <c r="N398" s="213"/>
      <c r="O398" s="213"/>
      <c r="P398" s="213"/>
    </row>
    <row r="399" ht="12.75" customHeight="1">
      <c r="A399" s="213"/>
      <c r="B399" s="213"/>
      <c r="C399" s="213"/>
      <c r="D399" s="213"/>
      <c r="E399" s="213"/>
      <c r="F399" s="213"/>
      <c r="G399" s="213"/>
      <c r="H399" s="213"/>
      <c r="I399" s="213"/>
      <c r="J399" s="213"/>
      <c r="K399" s="213"/>
      <c r="L399" s="213"/>
      <c r="M399" s="213"/>
      <c r="N399" s="213"/>
      <c r="O399" s="213"/>
      <c r="P399" s="213"/>
    </row>
    <row r="400" ht="12.75" customHeight="1">
      <c r="A400" s="213"/>
      <c r="B400" s="213"/>
      <c r="C400" s="213"/>
      <c r="D400" s="213"/>
      <c r="E400" s="213"/>
      <c r="F400" s="213"/>
      <c r="G400" s="213"/>
      <c r="H400" s="213"/>
      <c r="I400" s="213"/>
      <c r="J400" s="213"/>
      <c r="K400" s="213"/>
      <c r="L400" s="213"/>
      <c r="M400" s="213"/>
      <c r="N400" s="213"/>
      <c r="O400" s="213"/>
      <c r="P400" s="213"/>
    </row>
    <row r="401" ht="12.75" customHeight="1">
      <c r="A401" s="213"/>
      <c r="B401" s="213"/>
      <c r="C401" s="213"/>
      <c r="D401" s="213"/>
      <c r="E401" s="213"/>
      <c r="F401" s="213"/>
      <c r="G401" s="213"/>
      <c r="H401" s="213"/>
      <c r="I401" s="213"/>
      <c r="J401" s="213"/>
      <c r="K401" s="213"/>
      <c r="L401" s="213"/>
      <c r="M401" s="213"/>
      <c r="N401" s="213"/>
      <c r="O401" s="213"/>
      <c r="P401" s="213"/>
    </row>
    <row r="402" ht="12.75" customHeight="1">
      <c r="A402" s="213"/>
      <c r="B402" s="213"/>
      <c r="C402" s="213"/>
      <c r="D402" s="213"/>
      <c r="E402" s="213"/>
      <c r="F402" s="213"/>
      <c r="G402" s="213"/>
      <c r="H402" s="213"/>
      <c r="I402" s="213"/>
      <c r="J402" s="213"/>
      <c r="K402" s="213"/>
      <c r="L402" s="213"/>
      <c r="M402" s="213"/>
      <c r="N402" s="213"/>
      <c r="O402" s="213"/>
      <c r="P402" s="213"/>
    </row>
    <row r="403" ht="12.75" customHeight="1">
      <c r="A403" s="213"/>
      <c r="B403" s="213"/>
      <c r="C403" s="213"/>
      <c r="D403" s="213"/>
      <c r="E403" s="213"/>
      <c r="F403" s="213"/>
      <c r="G403" s="213"/>
      <c r="H403" s="213"/>
      <c r="I403" s="213"/>
      <c r="J403" s="213"/>
      <c r="K403" s="213"/>
      <c r="L403" s="213"/>
      <c r="M403" s="213"/>
      <c r="N403" s="213"/>
      <c r="O403" s="213"/>
      <c r="P403" s="213"/>
    </row>
    <row r="404" ht="12.75" customHeight="1">
      <c r="A404" s="213"/>
      <c r="B404" s="213"/>
      <c r="C404" s="213"/>
      <c r="D404" s="213"/>
      <c r="E404" s="213"/>
      <c r="F404" s="213"/>
      <c r="G404" s="213"/>
      <c r="H404" s="213"/>
      <c r="I404" s="213"/>
      <c r="J404" s="213"/>
      <c r="K404" s="213"/>
      <c r="L404" s="213"/>
      <c r="M404" s="213"/>
      <c r="N404" s="213"/>
      <c r="O404" s="213"/>
      <c r="P404" s="213"/>
    </row>
    <row r="405" ht="12.75" customHeight="1">
      <c r="A405" s="213"/>
      <c r="B405" s="213"/>
      <c r="C405" s="213"/>
      <c r="D405" s="213"/>
      <c r="E405" s="213"/>
      <c r="F405" s="213"/>
      <c r="G405" s="213"/>
      <c r="H405" s="213"/>
      <c r="I405" s="213"/>
      <c r="J405" s="213"/>
      <c r="K405" s="213"/>
      <c r="L405" s="213"/>
      <c r="M405" s="213"/>
      <c r="N405" s="213"/>
      <c r="O405" s="213"/>
      <c r="P405" s="213"/>
    </row>
    <row r="406" ht="12.75" customHeight="1">
      <c r="A406" s="213"/>
      <c r="B406" s="213"/>
      <c r="C406" s="213"/>
      <c r="D406" s="213"/>
      <c r="E406" s="213"/>
      <c r="F406" s="213"/>
      <c r="G406" s="213"/>
      <c r="H406" s="213"/>
      <c r="I406" s="213"/>
      <c r="J406" s="213"/>
      <c r="K406" s="213"/>
      <c r="L406" s="213"/>
      <c r="M406" s="213"/>
      <c r="N406" s="213"/>
      <c r="O406" s="213"/>
      <c r="P406" s="213"/>
    </row>
    <row r="407" ht="12.75" customHeight="1">
      <c r="A407" s="213"/>
      <c r="B407" s="213"/>
      <c r="C407" s="213"/>
      <c r="D407" s="213"/>
      <c r="E407" s="213"/>
      <c r="F407" s="213"/>
      <c r="G407" s="213"/>
      <c r="H407" s="213"/>
      <c r="I407" s="213"/>
      <c r="J407" s="213"/>
      <c r="K407" s="213"/>
      <c r="L407" s="213"/>
      <c r="M407" s="213"/>
      <c r="N407" s="213"/>
      <c r="O407" s="213"/>
      <c r="P407" s="213"/>
    </row>
    <row r="408" ht="12.75" customHeight="1">
      <c r="A408" s="213"/>
      <c r="B408" s="213"/>
      <c r="C408" s="213"/>
      <c r="D408" s="213"/>
      <c r="E408" s="213"/>
      <c r="F408" s="213"/>
      <c r="G408" s="213"/>
      <c r="H408" s="213"/>
      <c r="I408" s="213"/>
      <c r="J408" s="213"/>
      <c r="K408" s="213"/>
      <c r="L408" s="213"/>
      <c r="M408" s="213"/>
      <c r="N408" s="213"/>
      <c r="O408" s="213"/>
      <c r="P408" s="213"/>
    </row>
    <row r="409" ht="12.75" customHeight="1">
      <c r="A409" s="213"/>
      <c r="B409" s="213"/>
      <c r="C409" s="213"/>
      <c r="D409" s="213"/>
      <c r="E409" s="213"/>
      <c r="F409" s="213"/>
      <c r="G409" s="213"/>
      <c r="H409" s="213"/>
      <c r="I409" s="213"/>
      <c r="J409" s="213"/>
      <c r="K409" s="213"/>
      <c r="L409" s="213"/>
      <c r="M409" s="213"/>
      <c r="N409" s="213"/>
      <c r="O409" s="213"/>
      <c r="P409" s="213"/>
    </row>
    <row r="410" ht="12.75" customHeight="1">
      <c r="A410" s="213"/>
      <c r="B410" s="213"/>
      <c r="C410" s="213"/>
      <c r="D410" s="213"/>
      <c r="E410" s="213"/>
      <c r="F410" s="213"/>
      <c r="G410" s="213"/>
      <c r="H410" s="213"/>
      <c r="I410" s="213"/>
      <c r="J410" s="213"/>
      <c r="K410" s="213"/>
      <c r="L410" s="213"/>
      <c r="M410" s="213"/>
      <c r="N410" s="213"/>
      <c r="O410" s="213"/>
      <c r="P410" s="213"/>
    </row>
    <row r="411" ht="12.75" customHeight="1">
      <c r="A411" s="213"/>
      <c r="B411" s="213"/>
      <c r="C411" s="213"/>
      <c r="D411" s="213"/>
      <c r="E411" s="213"/>
      <c r="F411" s="213"/>
      <c r="G411" s="213"/>
      <c r="H411" s="213"/>
      <c r="I411" s="213"/>
      <c r="J411" s="213"/>
      <c r="K411" s="213"/>
      <c r="L411" s="213"/>
      <c r="M411" s="213"/>
      <c r="N411" s="213"/>
      <c r="O411" s="213"/>
      <c r="P411" s="213"/>
    </row>
    <row r="412" ht="12.75" customHeight="1">
      <c r="A412" s="213"/>
      <c r="B412" s="213"/>
      <c r="C412" s="213"/>
      <c r="D412" s="213"/>
      <c r="E412" s="213"/>
      <c r="F412" s="213"/>
      <c r="G412" s="213"/>
      <c r="H412" s="213"/>
      <c r="I412" s="213"/>
      <c r="J412" s="213"/>
      <c r="K412" s="213"/>
      <c r="L412" s="213"/>
      <c r="M412" s="213"/>
      <c r="N412" s="213"/>
      <c r="O412" s="213"/>
      <c r="P412" s="213"/>
    </row>
    <row r="413" ht="12.75" customHeight="1">
      <c r="A413" s="213"/>
      <c r="B413" s="213"/>
      <c r="C413" s="213"/>
      <c r="D413" s="213"/>
      <c r="E413" s="213"/>
      <c r="F413" s="213"/>
      <c r="G413" s="213"/>
      <c r="H413" s="213"/>
      <c r="I413" s="213"/>
      <c r="J413" s="213"/>
      <c r="K413" s="213"/>
      <c r="L413" s="213"/>
      <c r="M413" s="213"/>
      <c r="N413" s="213"/>
      <c r="O413" s="213"/>
      <c r="P413" s="213"/>
    </row>
    <row r="414" ht="12.75" customHeight="1">
      <c r="A414" s="213"/>
      <c r="B414" s="213"/>
      <c r="C414" s="213"/>
      <c r="D414" s="213"/>
      <c r="E414" s="213"/>
      <c r="F414" s="213"/>
      <c r="G414" s="213"/>
      <c r="H414" s="213"/>
      <c r="I414" s="213"/>
      <c r="J414" s="213"/>
      <c r="K414" s="213"/>
      <c r="L414" s="213"/>
      <c r="M414" s="213"/>
      <c r="N414" s="213"/>
      <c r="O414" s="213"/>
      <c r="P414" s="213"/>
    </row>
    <row r="415" ht="12.75" customHeight="1">
      <c r="A415" s="213"/>
      <c r="B415" s="213"/>
      <c r="C415" s="213"/>
      <c r="D415" s="213"/>
      <c r="E415" s="213"/>
      <c r="F415" s="213"/>
      <c r="G415" s="213"/>
      <c r="H415" s="213"/>
      <c r="I415" s="213"/>
      <c r="J415" s="213"/>
      <c r="K415" s="213"/>
      <c r="L415" s="213"/>
      <c r="M415" s="213"/>
      <c r="N415" s="213"/>
      <c r="O415" s="213"/>
      <c r="P415" s="213"/>
    </row>
    <row r="416" ht="12.75" customHeight="1">
      <c r="A416" s="213"/>
      <c r="B416" s="213"/>
      <c r="C416" s="213"/>
      <c r="D416" s="213"/>
      <c r="E416" s="213"/>
      <c r="F416" s="213"/>
      <c r="G416" s="213"/>
      <c r="H416" s="213"/>
      <c r="I416" s="213"/>
      <c r="J416" s="213"/>
      <c r="K416" s="213"/>
      <c r="L416" s="213"/>
      <c r="M416" s="213"/>
      <c r="N416" s="213"/>
      <c r="O416" s="213"/>
      <c r="P416" s="213"/>
    </row>
    <row r="417" ht="12.75" customHeight="1">
      <c r="A417" s="213"/>
      <c r="B417" s="213"/>
      <c r="C417" s="213"/>
      <c r="D417" s="213"/>
      <c r="E417" s="213"/>
      <c r="F417" s="213"/>
      <c r="G417" s="213"/>
      <c r="H417" s="213"/>
      <c r="I417" s="213"/>
      <c r="J417" s="213"/>
      <c r="K417" s="213"/>
      <c r="L417" s="213"/>
      <c r="M417" s="213"/>
      <c r="N417" s="213"/>
      <c r="O417" s="213"/>
      <c r="P417" s="213"/>
    </row>
    <row r="418" ht="12.75" customHeight="1">
      <c r="A418" s="213"/>
      <c r="B418" s="213"/>
      <c r="C418" s="213"/>
      <c r="D418" s="213"/>
      <c r="E418" s="213"/>
      <c r="F418" s="213"/>
      <c r="G418" s="213"/>
      <c r="H418" s="213"/>
      <c r="I418" s="213"/>
      <c r="J418" s="213"/>
      <c r="K418" s="213"/>
      <c r="L418" s="213"/>
      <c r="M418" s="213"/>
      <c r="N418" s="213"/>
      <c r="O418" s="213"/>
      <c r="P418" s="213"/>
    </row>
    <row r="419" ht="12.75" customHeight="1">
      <c r="A419" s="213"/>
      <c r="B419" s="213"/>
      <c r="C419" s="213"/>
      <c r="D419" s="213"/>
      <c r="E419" s="213"/>
      <c r="F419" s="213"/>
      <c r="G419" s="213"/>
      <c r="H419" s="213"/>
      <c r="I419" s="213"/>
      <c r="J419" s="213"/>
      <c r="K419" s="213"/>
      <c r="L419" s="213"/>
      <c r="M419" s="213"/>
      <c r="N419" s="213"/>
      <c r="O419" s="213"/>
      <c r="P419" s="213"/>
    </row>
    <row r="420" ht="12.75" customHeight="1">
      <c r="A420" s="213"/>
      <c r="B420" s="213"/>
      <c r="C420" s="213"/>
      <c r="D420" s="213"/>
      <c r="E420" s="213"/>
      <c r="F420" s="213"/>
      <c r="G420" s="213"/>
      <c r="H420" s="213"/>
      <c r="I420" s="213"/>
      <c r="J420" s="213"/>
      <c r="K420" s="213"/>
      <c r="L420" s="213"/>
      <c r="M420" s="213"/>
      <c r="N420" s="213"/>
      <c r="O420" s="213"/>
      <c r="P420" s="213"/>
    </row>
    <row r="421" ht="12.75" customHeight="1">
      <c r="A421" s="213"/>
      <c r="B421" s="213"/>
      <c r="C421" s="213"/>
      <c r="D421" s="213"/>
      <c r="E421" s="213"/>
      <c r="F421" s="213"/>
      <c r="G421" s="213"/>
      <c r="H421" s="213"/>
      <c r="I421" s="213"/>
      <c r="J421" s="213"/>
      <c r="K421" s="213"/>
      <c r="L421" s="213"/>
      <c r="M421" s="213"/>
      <c r="N421" s="213"/>
      <c r="O421" s="213"/>
      <c r="P421" s="213"/>
    </row>
    <row r="422" ht="12.75" customHeight="1">
      <c r="A422" s="213"/>
      <c r="B422" s="213"/>
      <c r="C422" s="213"/>
      <c r="D422" s="213"/>
      <c r="E422" s="213"/>
      <c r="F422" s="213"/>
      <c r="G422" s="213"/>
      <c r="H422" s="213"/>
      <c r="I422" s="213"/>
      <c r="J422" s="213"/>
      <c r="K422" s="213"/>
      <c r="L422" s="213"/>
      <c r="M422" s="213"/>
      <c r="N422" s="213"/>
      <c r="O422" s="213"/>
      <c r="P422" s="213"/>
    </row>
    <row r="423" ht="12.75" customHeight="1">
      <c r="A423" s="213"/>
      <c r="B423" s="213"/>
      <c r="C423" s="213"/>
      <c r="D423" s="213"/>
      <c r="E423" s="213"/>
      <c r="F423" s="213"/>
      <c r="G423" s="213"/>
      <c r="H423" s="213"/>
      <c r="I423" s="213"/>
      <c r="J423" s="213"/>
      <c r="K423" s="213"/>
      <c r="L423" s="213"/>
      <c r="M423" s="213"/>
      <c r="N423" s="213"/>
      <c r="O423" s="213"/>
      <c r="P423" s="213"/>
    </row>
    <row r="424" ht="12.75" customHeight="1">
      <c r="A424" s="213"/>
      <c r="B424" s="213"/>
      <c r="C424" s="213"/>
      <c r="D424" s="213"/>
      <c r="E424" s="213"/>
      <c r="F424" s="213"/>
      <c r="G424" s="213"/>
      <c r="H424" s="213"/>
      <c r="I424" s="213"/>
      <c r="J424" s="213"/>
      <c r="K424" s="213"/>
      <c r="L424" s="213"/>
      <c r="M424" s="213"/>
      <c r="N424" s="213"/>
      <c r="O424" s="213"/>
      <c r="P424" s="213"/>
    </row>
    <row r="425" ht="12.75" customHeight="1">
      <c r="A425" s="213"/>
      <c r="B425" s="213"/>
      <c r="C425" s="213"/>
      <c r="D425" s="213"/>
      <c r="E425" s="213"/>
      <c r="F425" s="213"/>
      <c r="G425" s="213"/>
      <c r="H425" s="213"/>
      <c r="I425" s="213"/>
      <c r="J425" s="213"/>
      <c r="K425" s="213"/>
      <c r="L425" s="213"/>
      <c r="M425" s="213"/>
      <c r="N425" s="213"/>
      <c r="O425" s="213"/>
      <c r="P425" s="213"/>
    </row>
    <row r="426" ht="12.75" customHeight="1">
      <c r="A426" s="213"/>
      <c r="B426" s="213"/>
      <c r="C426" s="213"/>
      <c r="D426" s="213"/>
      <c r="E426" s="213"/>
      <c r="F426" s="213"/>
      <c r="G426" s="213"/>
      <c r="H426" s="213"/>
      <c r="I426" s="213"/>
      <c r="J426" s="213"/>
      <c r="K426" s="213"/>
      <c r="L426" s="213"/>
      <c r="M426" s="213"/>
      <c r="N426" s="213"/>
      <c r="O426" s="213"/>
      <c r="P426" s="213"/>
    </row>
    <row r="427" ht="12.75" customHeight="1">
      <c r="A427" s="213"/>
      <c r="B427" s="213"/>
      <c r="C427" s="213"/>
      <c r="D427" s="213"/>
      <c r="E427" s="213"/>
      <c r="F427" s="213"/>
      <c r="G427" s="213"/>
      <c r="H427" s="213"/>
      <c r="I427" s="213"/>
      <c r="J427" s="213"/>
      <c r="K427" s="213"/>
      <c r="L427" s="213"/>
      <c r="M427" s="213"/>
      <c r="N427" s="213"/>
      <c r="O427" s="213"/>
      <c r="P427" s="213"/>
    </row>
    <row r="428" ht="12.75" customHeight="1">
      <c r="A428" s="213"/>
      <c r="B428" s="213"/>
      <c r="C428" s="213"/>
      <c r="D428" s="213"/>
      <c r="E428" s="213"/>
      <c r="F428" s="213"/>
      <c r="G428" s="213"/>
      <c r="H428" s="213"/>
      <c r="I428" s="213"/>
      <c r="J428" s="213"/>
      <c r="K428" s="213"/>
      <c r="L428" s="213"/>
      <c r="M428" s="213"/>
      <c r="N428" s="213"/>
      <c r="O428" s="213"/>
      <c r="P428" s="213"/>
    </row>
    <row r="429" ht="12.75" customHeight="1">
      <c r="A429" s="213"/>
      <c r="B429" s="213"/>
      <c r="C429" s="213"/>
      <c r="D429" s="213"/>
      <c r="E429" s="213"/>
      <c r="F429" s="213"/>
      <c r="G429" s="213"/>
      <c r="H429" s="213"/>
      <c r="I429" s="213"/>
      <c r="J429" s="213"/>
      <c r="K429" s="213"/>
      <c r="L429" s="213"/>
      <c r="M429" s="213"/>
      <c r="N429" s="213"/>
      <c r="O429" s="213"/>
      <c r="P429" s="213"/>
    </row>
    <row r="430" ht="12.75" customHeight="1">
      <c r="A430" s="213"/>
      <c r="B430" s="213"/>
      <c r="C430" s="213"/>
      <c r="D430" s="213"/>
      <c r="E430" s="213"/>
      <c r="F430" s="213"/>
      <c r="G430" s="213"/>
      <c r="H430" s="213"/>
      <c r="I430" s="213"/>
      <c r="J430" s="213"/>
      <c r="K430" s="213"/>
      <c r="L430" s="213"/>
      <c r="M430" s="213"/>
      <c r="N430" s="213"/>
      <c r="O430" s="213"/>
      <c r="P430" s="213"/>
    </row>
    <row r="431" ht="12.75" customHeight="1">
      <c r="A431" s="213"/>
      <c r="B431" s="213"/>
      <c r="C431" s="213"/>
      <c r="D431" s="213"/>
      <c r="E431" s="213"/>
      <c r="F431" s="213"/>
      <c r="G431" s="213"/>
      <c r="H431" s="213"/>
      <c r="I431" s="213"/>
      <c r="J431" s="213"/>
      <c r="K431" s="213"/>
      <c r="L431" s="213"/>
      <c r="M431" s="213"/>
      <c r="N431" s="213"/>
      <c r="O431" s="213"/>
      <c r="P431" s="213"/>
    </row>
    <row r="432" ht="12.75" customHeight="1">
      <c r="A432" s="213"/>
      <c r="B432" s="213"/>
      <c r="C432" s="213"/>
      <c r="D432" s="213"/>
      <c r="E432" s="213"/>
      <c r="F432" s="213"/>
      <c r="G432" s="213"/>
      <c r="H432" s="213"/>
      <c r="I432" s="213"/>
      <c r="J432" s="213"/>
      <c r="K432" s="213"/>
      <c r="L432" s="213"/>
      <c r="M432" s="213"/>
      <c r="N432" s="213"/>
      <c r="O432" s="213"/>
      <c r="P432" s="213"/>
    </row>
    <row r="433" ht="12.75" customHeight="1">
      <c r="A433" s="213"/>
      <c r="B433" s="213"/>
      <c r="C433" s="213"/>
      <c r="D433" s="213"/>
      <c r="E433" s="213"/>
      <c r="F433" s="213"/>
      <c r="G433" s="213"/>
      <c r="H433" s="213"/>
      <c r="I433" s="213"/>
      <c r="J433" s="213"/>
      <c r="K433" s="213"/>
      <c r="L433" s="213"/>
      <c r="M433" s="213"/>
      <c r="N433" s="213"/>
      <c r="O433" s="213"/>
      <c r="P433" s="213"/>
    </row>
    <row r="434" ht="12.75" customHeight="1">
      <c r="A434" s="213"/>
      <c r="B434" s="213"/>
      <c r="C434" s="213"/>
      <c r="D434" s="213"/>
      <c r="E434" s="213"/>
      <c r="F434" s="213"/>
      <c r="G434" s="213"/>
      <c r="H434" s="213"/>
      <c r="I434" s="213"/>
      <c r="J434" s="213"/>
      <c r="K434" s="213"/>
      <c r="L434" s="213"/>
      <c r="M434" s="213"/>
      <c r="N434" s="213"/>
      <c r="O434" s="213"/>
      <c r="P434" s="213"/>
    </row>
    <row r="435" ht="12.75" customHeight="1">
      <c r="A435" s="213"/>
      <c r="B435" s="213"/>
      <c r="C435" s="213"/>
      <c r="D435" s="213"/>
      <c r="E435" s="213"/>
      <c r="F435" s="213"/>
      <c r="G435" s="213"/>
      <c r="H435" s="213"/>
      <c r="I435" s="213"/>
      <c r="J435" s="213"/>
      <c r="K435" s="213"/>
      <c r="L435" s="213"/>
      <c r="M435" s="213"/>
      <c r="N435" s="213"/>
      <c r="O435" s="213"/>
      <c r="P435" s="213"/>
    </row>
    <row r="436" ht="12.75" customHeight="1">
      <c r="A436" s="213"/>
      <c r="B436" s="213"/>
      <c r="C436" s="213"/>
      <c r="D436" s="213"/>
      <c r="E436" s="213"/>
      <c r="F436" s="213"/>
      <c r="G436" s="213"/>
      <c r="H436" s="213"/>
      <c r="I436" s="213"/>
      <c r="J436" s="213"/>
      <c r="K436" s="213"/>
      <c r="L436" s="213"/>
      <c r="M436" s="213"/>
      <c r="N436" s="213"/>
      <c r="O436" s="213"/>
      <c r="P436" s="213"/>
    </row>
    <row r="437" ht="12.75" customHeight="1">
      <c r="A437" s="213"/>
      <c r="B437" s="213"/>
      <c r="C437" s="213"/>
      <c r="D437" s="213"/>
      <c r="E437" s="213"/>
      <c r="F437" s="213"/>
      <c r="G437" s="213"/>
      <c r="H437" s="213"/>
      <c r="I437" s="213"/>
      <c r="J437" s="213"/>
      <c r="K437" s="213"/>
      <c r="L437" s="213"/>
      <c r="M437" s="213"/>
      <c r="N437" s="213"/>
      <c r="O437" s="213"/>
      <c r="P437" s="213"/>
    </row>
    <row r="438" ht="12.75" customHeight="1">
      <c r="A438" s="213"/>
      <c r="B438" s="213"/>
      <c r="C438" s="213"/>
      <c r="D438" s="213"/>
      <c r="E438" s="213"/>
      <c r="F438" s="213"/>
      <c r="G438" s="213"/>
      <c r="H438" s="213"/>
      <c r="I438" s="213"/>
      <c r="J438" s="213"/>
      <c r="K438" s="213"/>
      <c r="L438" s="213"/>
      <c r="M438" s="213"/>
      <c r="N438" s="213"/>
      <c r="O438" s="213"/>
      <c r="P438" s="213"/>
    </row>
    <row r="439" ht="12.75" customHeight="1">
      <c r="A439" s="213"/>
      <c r="B439" s="213"/>
      <c r="C439" s="213"/>
      <c r="D439" s="213"/>
      <c r="E439" s="213"/>
      <c r="F439" s="213"/>
      <c r="G439" s="213"/>
      <c r="H439" s="213"/>
      <c r="I439" s="213"/>
      <c r="J439" s="213"/>
      <c r="K439" s="213"/>
      <c r="L439" s="213"/>
      <c r="M439" s="213"/>
      <c r="N439" s="213"/>
      <c r="O439" s="213"/>
      <c r="P439" s="213"/>
    </row>
    <row r="440" ht="12.75" customHeight="1">
      <c r="A440" s="213"/>
      <c r="B440" s="213"/>
      <c r="C440" s="213"/>
      <c r="D440" s="213"/>
      <c r="E440" s="213"/>
      <c r="F440" s="213"/>
      <c r="G440" s="213"/>
      <c r="H440" s="213"/>
      <c r="I440" s="213"/>
      <c r="J440" s="213"/>
      <c r="K440" s="213"/>
      <c r="L440" s="213"/>
      <c r="M440" s="213"/>
      <c r="N440" s="213"/>
      <c r="O440" s="213"/>
      <c r="P440" s="213"/>
    </row>
    <row r="441" ht="12.75" customHeight="1">
      <c r="A441" s="213"/>
      <c r="B441" s="213"/>
      <c r="C441" s="213"/>
      <c r="D441" s="213"/>
      <c r="E441" s="213"/>
      <c r="F441" s="213"/>
      <c r="G441" s="213"/>
      <c r="H441" s="213"/>
      <c r="I441" s="213"/>
      <c r="J441" s="213"/>
      <c r="K441" s="213"/>
      <c r="L441" s="213"/>
      <c r="M441" s="213"/>
      <c r="N441" s="213"/>
      <c r="O441" s="213"/>
      <c r="P441" s="213"/>
    </row>
    <row r="442" ht="12.75" customHeight="1">
      <c r="A442" s="213"/>
      <c r="B442" s="213"/>
      <c r="C442" s="213"/>
      <c r="D442" s="213"/>
      <c r="E442" s="213"/>
      <c r="F442" s="213"/>
      <c r="G442" s="213"/>
      <c r="H442" s="213"/>
      <c r="I442" s="213"/>
      <c r="J442" s="213"/>
      <c r="K442" s="213"/>
      <c r="L442" s="213"/>
      <c r="M442" s="213"/>
      <c r="N442" s="213"/>
      <c r="O442" s="213"/>
      <c r="P442" s="213"/>
    </row>
    <row r="443" ht="12.75" customHeight="1">
      <c r="A443" s="213"/>
      <c r="B443" s="213"/>
      <c r="C443" s="213"/>
      <c r="D443" s="213"/>
      <c r="E443" s="213"/>
      <c r="F443" s="213"/>
      <c r="G443" s="213"/>
      <c r="H443" s="213"/>
      <c r="I443" s="213"/>
      <c r="J443" s="213"/>
      <c r="K443" s="213"/>
      <c r="L443" s="213"/>
      <c r="M443" s="213"/>
      <c r="N443" s="213"/>
      <c r="O443" s="213"/>
      <c r="P443" s="213"/>
    </row>
    <row r="444" ht="12.75" customHeight="1">
      <c r="A444" s="213"/>
      <c r="B444" s="213"/>
      <c r="C444" s="213"/>
      <c r="D444" s="213"/>
      <c r="E444" s="213"/>
      <c r="F444" s="213"/>
      <c r="G444" s="213"/>
      <c r="H444" s="213"/>
      <c r="I444" s="213"/>
      <c r="J444" s="213"/>
      <c r="K444" s="213"/>
      <c r="L444" s="213"/>
      <c r="M444" s="213"/>
      <c r="N444" s="213"/>
      <c r="O444" s="213"/>
      <c r="P444" s="213"/>
    </row>
    <row r="445" ht="12.75" customHeight="1">
      <c r="A445" s="213"/>
      <c r="B445" s="213"/>
      <c r="C445" s="213"/>
      <c r="D445" s="213"/>
      <c r="E445" s="213"/>
      <c r="F445" s="213"/>
      <c r="G445" s="213"/>
      <c r="H445" s="213"/>
      <c r="I445" s="213"/>
      <c r="J445" s="213"/>
      <c r="K445" s="213"/>
      <c r="L445" s="213"/>
      <c r="M445" s="213"/>
      <c r="N445" s="213"/>
      <c r="O445" s="213"/>
      <c r="P445" s="213"/>
    </row>
    <row r="446" ht="12.75" customHeight="1">
      <c r="A446" s="213"/>
      <c r="B446" s="213"/>
      <c r="C446" s="213"/>
      <c r="D446" s="213"/>
      <c r="E446" s="213"/>
      <c r="F446" s="213"/>
      <c r="G446" s="213"/>
      <c r="H446" s="213"/>
      <c r="I446" s="213"/>
      <c r="J446" s="213"/>
      <c r="K446" s="213"/>
      <c r="L446" s="213"/>
      <c r="M446" s="213"/>
      <c r="N446" s="213"/>
      <c r="O446" s="213"/>
      <c r="P446" s="213"/>
    </row>
    <row r="447" ht="12.75" customHeight="1">
      <c r="A447" s="213"/>
      <c r="B447" s="213"/>
      <c r="C447" s="213"/>
      <c r="D447" s="213"/>
      <c r="E447" s="213"/>
      <c r="F447" s="213"/>
      <c r="G447" s="213"/>
      <c r="H447" s="213"/>
      <c r="I447" s="213"/>
      <c r="J447" s="213"/>
      <c r="K447" s="213"/>
      <c r="L447" s="213"/>
      <c r="M447" s="213"/>
      <c r="N447" s="213"/>
      <c r="O447" s="213"/>
      <c r="P447" s="213"/>
    </row>
    <row r="448" ht="12.75" customHeight="1">
      <c r="A448" s="213"/>
      <c r="B448" s="213"/>
      <c r="C448" s="213"/>
      <c r="D448" s="213"/>
      <c r="E448" s="213"/>
      <c r="F448" s="213"/>
      <c r="G448" s="213"/>
      <c r="H448" s="213"/>
      <c r="I448" s="213"/>
      <c r="J448" s="213"/>
      <c r="K448" s="213"/>
      <c r="L448" s="213"/>
      <c r="M448" s="213"/>
      <c r="N448" s="213"/>
      <c r="O448" s="213"/>
      <c r="P448" s="213"/>
    </row>
    <row r="449" ht="12.75" customHeight="1">
      <c r="A449" s="213"/>
      <c r="B449" s="213"/>
      <c r="C449" s="213"/>
      <c r="D449" s="213"/>
      <c r="E449" s="213"/>
      <c r="F449" s="213"/>
      <c r="G449" s="213"/>
      <c r="H449" s="213"/>
      <c r="I449" s="213"/>
      <c r="J449" s="213"/>
      <c r="K449" s="213"/>
      <c r="L449" s="213"/>
      <c r="M449" s="213"/>
      <c r="N449" s="213"/>
      <c r="O449" s="213"/>
      <c r="P449" s="213"/>
    </row>
    <row r="450" ht="12.75" customHeight="1">
      <c r="A450" s="213"/>
      <c r="B450" s="213"/>
      <c r="C450" s="213"/>
      <c r="D450" s="213"/>
      <c r="E450" s="213"/>
      <c r="F450" s="213"/>
      <c r="G450" s="213"/>
      <c r="H450" s="213"/>
      <c r="I450" s="213"/>
      <c r="J450" s="213"/>
      <c r="K450" s="213"/>
      <c r="L450" s="213"/>
      <c r="M450" s="213"/>
      <c r="N450" s="213"/>
      <c r="O450" s="213"/>
      <c r="P450" s="213"/>
    </row>
    <row r="451" ht="12.75" customHeight="1">
      <c r="A451" s="213"/>
      <c r="B451" s="213"/>
      <c r="C451" s="213"/>
      <c r="D451" s="213"/>
      <c r="E451" s="213"/>
      <c r="F451" s="213"/>
      <c r="G451" s="213"/>
      <c r="H451" s="213"/>
      <c r="I451" s="213"/>
      <c r="J451" s="213"/>
      <c r="K451" s="213"/>
      <c r="L451" s="213"/>
      <c r="M451" s="213"/>
      <c r="N451" s="213"/>
      <c r="O451" s="213"/>
      <c r="P451" s="213"/>
    </row>
    <row r="452" ht="12.75" customHeight="1">
      <c r="A452" s="213"/>
      <c r="B452" s="213"/>
      <c r="C452" s="213"/>
      <c r="D452" s="213"/>
      <c r="E452" s="213"/>
      <c r="F452" s="213"/>
      <c r="G452" s="213"/>
      <c r="H452" s="213"/>
      <c r="I452" s="213"/>
      <c r="J452" s="213"/>
      <c r="K452" s="213"/>
      <c r="L452" s="213"/>
      <c r="M452" s="213"/>
      <c r="N452" s="213"/>
      <c r="O452" s="213"/>
      <c r="P452" s="213"/>
    </row>
    <row r="453" ht="12.75" customHeight="1">
      <c r="A453" s="213"/>
      <c r="B453" s="213"/>
      <c r="C453" s="213"/>
      <c r="D453" s="213"/>
      <c r="E453" s="213"/>
      <c r="F453" s="213"/>
      <c r="G453" s="213"/>
      <c r="H453" s="213"/>
      <c r="I453" s="213"/>
      <c r="J453" s="213"/>
      <c r="K453" s="213"/>
      <c r="L453" s="213"/>
      <c r="M453" s="213"/>
      <c r="N453" s="213"/>
      <c r="O453" s="213"/>
      <c r="P453" s="213"/>
    </row>
    <row r="454" ht="12.75" customHeight="1">
      <c r="A454" s="213"/>
      <c r="B454" s="213"/>
      <c r="C454" s="213"/>
      <c r="D454" s="213"/>
      <c r="E454" s="213"/>
      <c r="F454" s="213"/>
      <c r="G454" s="213"/>
      <c r="H454" s="213"/>
      <c r="I454" s="213"/>
      <c r="J454" s="213"/>
      <c r="K454" s="213"/>
      <c r="L454" s="213"/>
      <c r="M454" s="213"/>
      <c r="N454" s="213"/>
      <c r="O454" s="213"/>
      <c r="P454" s="213"/>
    </row>
    <row r="455" ht="12.75" customHeight="1">
      <c r="A455" s="213"/>
      <c r="B455" s="213"/>
      <c r="C455" s="213"/>
      <c r="D455" s="213"/>
      <c r="E455" s="213"/>
      <c r="F455" s="213"/>
      <c r="G455" s="213"/>
      <c r="H455" s="213"/>
      <c r="I455" s="213"/>
      <c r="J455" s="213"/>
      <c r="K455" s="213"/>
      <c r="L455" s="213"/>
      <c r="M455" s="213"/>
      <c r="N455" s="213"/>
      <c r="O455" s="213"/>
      <c r="P455" s="213"/>
    </row>
    <row r="456" ht="12.75" customHeight="1">
      <c r="A456" s="213"/>
      <c r="B456" s="213"/>
      <c r="C456" s="213"/>
      <c r="D456" s="213"/>
      <c r="E456" s="213"/>
      <c r="F456" s="213"/>
      <c r="G456" s="213"/>
      <c r="H456" s="213"/>
      <c r="I456" s="213"/>
      <c r="J456" s="213"/>
      <c r="K456" s="213"/>
      <c r="L456" s="213"/>
      <c r="M456" s="213"/>
      <c r="N456" s="213"/>
      <c r="O456" s="213"/>
      <c r="P456" s="213"/>
    </row>
    <row r="457" ht="12.75" customHeight="1">
      <c r="A457" s="213"/>
      <c r="B457" s="213"/>
      <c r="C457" s="213"/>
      <c r="D457" s="213"/>
      <c r="E457" s="213"/>
      <c r="F457" s="213"/>
      <c r="G457" s="213"/>
      <c r="H457" s="213"/>
      <c r="I457" s="213"/>
      <c r="J457" s="213"/>
      <c r="K457" s="213"/>
      <c r="L457" s="213"/>
      <c r="M457" s="213"/>
      <c r="N457" s="213"/>
      <c r="O457" s="213"/>
      <c r="P457" s="213"/>
    </row>
    <row r="458" ht="12.75" customHeight="1">
      <c r="A458" s="213"/>
      <c r="B458" s="213"/>
      <c r="C458" s="213"/>
      <c r="D458" s="213"/>
      <c r="E458" s="213"/>
      <c r="F458" s="213"/>
      <c r="G458" s="213"/>
      <c r="H458" s="213"/>
      <c r="I458" s="213"/>
      <c r="J458" s="213"/>
      <c r="K458" s="213"/>
      <c r="L458" s="213"/>
      <c r="M458" s="213"/>
      <c r="N458" s="213"/>
      <c r="O458" s="213"/>
      <c r="P458" s="213"/>
    </row>
    <row r="459" ht="12.75" customHeight="1">
      <c r="A459" s="213"/>
      <c r="B459" s="213"/>
      <c r="C459" s="213"/>
      <c r="D459" s="213"/>
      <c r="E459" s="213"/>
      <c r="F459" s="213"/>
      <c r="G459" s="213"/>
      <c r="H459" s="213"/>
      <c r="I459" s="213"/>
      <c r="J459" s="213"/>
      <c r="K459" s="213"/>
      <c r="L459" s="213"/>
      <c r="M459" s="213"/>
      <c r="N459" s="213"/>
      <c r="O459" s="213"/>
      <c r="P459" s="213"/>
    </row>
    <row r="460" ht="12.75" customHeight="1">
      <c r="A460" s="213"/>
      <c r="B460" s="213"/>
      <c r="C460" s="213"/>
      <c r="D460" s="213"/>
      <c r="E460" s="213"/>
      <c r="F460" s="213"/>
      <c r="G460" s="213"/>
      <c r="H460" s="213"/>
      <c r="I460" s="213"/>
      <c r="J460" s="213"/>
      <c r="K460" s="213"/>
      <c r="L460" s="213"/>
      <c r="M460" s="213"/>
      <c r="N460" s="213"/>
      <c r="O460" s="213"/>
      <c r="P460" s="213"/>
    </row>
    <row r="461" ht="12.75" customHeight="1">
      <c r="A461" s="213"/>
      <c r="B461" s="213"/>
      <c r="C461" s="213"/>
      <c r="D461" s="213"/>
      <c r="E461" s="213"/>
      <c r="F461" s="213"/>
      <c r="G461" s="213"/>
      <c r="H461" s="213"/>
      <c r="I461" s="213"/>
      <c r="J461" s="213"/>
      <c r="K461" s="213"/>
      <c r="L461" s="213"/>
      <c r="M461" s="213"/>
      <c r="N461" s="213"/>
      <c r="O461" s="213"/>
      <c r="P461" s="213"/>
    </row>
    <row r="462" ht="12.75" customHeight="1">
      <c r="A462" s="213"/>
      <c r="B462" s="213"/>
      <c r="C462" s="213"/>
      <c r="D462" s="213"/>
      <c r="E462" s="213"/>
      <c r="F462" s="213"/>
      <c r="G462" s="213"/>
      <c r="H462" s="213"/>
      <c r="I462" s="213"/>
      <c r="J462" s="213"/>
      <c r="K462" s="213"/>
      <c r="L462" s="213"/>
      <c r="M462" s="213"/>
      <c r="N462" s="213"/>
      <c r="O462" s="213"/>
      <c r="P462" s="213"/>
    </row>
    <row r="463" ht="12.75" customHeight="1">
      <c r="A463" s="213"/>
      <c r="B463" s="213"/>
      <c r="C463" s="213"/>
      <c r="D463" s="213"/>
      <c r="E463" s="213"/>
      <c r="F463" s="213"/>
      <c r="G463" s="213"/>
      <c r="H463" s="213"/>
      <c r="I463" s="213"/>
      <c r="J463" s="213"/>
      <c r="K463" s="213"/>
      <c r="L463" s="213"/>
      <c r="M463" s="213"/>
      <c r="N463" s="213"/>
      <c r="O463" s="213"/>
      <c r="P463" s="213"/>
    </row>
    <row r="464" ht="12.75" customHeight="1">
      <c r="A464" s="213"/>
      <c r="B464" s="213"/>
      <c r="C464" s="213"/>
      <c r="D464" s="213"/>
      <c r="E464" s="213"/>
      <c r="F464" s="213"/>
      <c r="G464" s="213"/>
      <c r="H464" s="213"/>
      <c r="I464" s="213"/>
      <c r="J464" s="213"/>
      <c r="K464" s="213"/>
      <c r="L464" s="213"/>
      <c r="M464" s="213"/>
      <c r="N464" s="213"/>
      <c r="O464" s="213"/>
      <c r="P464" s="213"/>
    </row>
    <row r="465" ht="12.75" customHeight="1">
      <c r="A465" s="213"/>
      <c r="B465" s="213"/>
      <c r="C465" s="213"/>
      <c r="D465" s="213"/>
      <c r="E465" s="213"/>
      <c r="F465" s="213"/>
      <c r="G465" s="213"/>
      <c r="H465" s="213"/>
      <c r="I465" s="213"/>
      <c r="J465" s="213"/>
      <c r="K465" s="213"/>
      <c r="L465" s="213"/>
      <c r="M465" s="213"/>
      <c r="N465" s="213"/>
      <c r="O465" s="213"/>
      <c r="P465" s="213"/>
    </row>
    <row r="466" ht="12.75" customHeight="1">
      <c r="A466" s="213"/>
      <c r="B466" s="213"/>
      <c r="C466" s="213"/>
      <c r="D466" s="213"/>
      <c r="E466" s="213"/>
      <c r="F466" s="213"/>
      <c r="G466" s="213"/>
      <c r="H466" s="213"/>
      <c r="I466" s="213"/>
      <c r="J466" s="213"/>
      <c r="K466" s="213"/>
      <c r="L466" s="213"/>
      <c r="M466" s="213"/>
      <c r="N466" s="213"/>
      <c r="O466" s="213"/>
      <c r="P466" s="213"/>
    </row>
    <row r="467" ht="12.75" customHeight="1">
      <c r="A467" s="213"/>
      <c r="B467" s="213"/>
      <c r="C467" s="213"/>
      <c r="D467" s="213"/>
      <c r="E467" s="213"/>
      <c r="F467" s="213"/>
      <c r="G467" s="213"/>
      <c r="H467" s="213"/>
      <c r="I467" s="213"/>
      <c r="J467" s="213"/>
      <c r="K467" s="213"/>
      <c r="L467" s="213"/>
      <c r="M467" s="213"/>
      <c r="N467" s="213"/>
      <c r="O467" s="213"/>
      <c r="P467" s="213"/>
    </row>
    <row r="468" ht="12.75" customHeight="1">
      <c r="A468" s="213"/>
      <c r="B468" s="213"/>
      <c r="C468" s="213"/>
      <c r="D468" s="213"/>
      <c r="E468" s="213"/>
      <c r="F468" s="213"/>
      <c r="G468" s="213"/>
      <c r="H468" s="213"/>
      <c r="I468" s="213"/>
      <c r="J468" s="213"/>
      <c r="K468" s="213"/>
      <c r="L468" s="213"/>
      <c r="M468" s="213"/>
      <c r="N468" s="213"/>
      <c r="O468" s="213"/>
      <c r="P468" s="213"/>
    </row>
    <row r="469" ht="12.75" customHeight="1">
      <c r="A469" s="213"/>
      <c r="B469" s="213"/>
      <c r="C469" s="213"/>
      <c r="D469" s="213"/>
      <c r="E469" s="213"/>
      <c r="F469" s="213"/>
      <c r="G469" s="213"/>
      <c r="H469" s="213"/>
      <c r="I469" s="213"/>
      <c r="J469" s="213"/>
      <c r="K469" s="213"/>
      <c r="L469" s="213"/>
      <c r="M469" s="213"/>
      <c r="N469" s="213"/>
      <c r="O469" s="213"/>
      <c r="P469" s="213"/>
    </row>
    <row r="470" ht="12.75" customHeight="1">
      <c r="A470" s="213"/>
      <c r="B470" s="213"/>
      <c r="C470" s="213"/>
      <c r="D470" s="213"/>
      <c r="E470" s="213"/>
      <c r="F470" s="213"/>
      <c r="G470" s="213"/>
      <c r="H470" s="213"/>
      <c r="I470" s="213"/>
      <c r="J470" s="213"/>
      <c r="K470" s="213"/>
      <c r="L470" s="213"/>
      <c r="M470" s="213"/>
      <c r="N470" s="213"/>
      <c r="O470" s="213"/>
      <c r="P470" s="213"/>
    </row>
    <row r="471" ht="12.75" customHeight="1">
      <c r="A471" s="213"/>
      <c r="B471" s="213"/>
      <c r="C471" s="213"/>
      <c r="D471" s="213"/>
      <c r="E471" s="213"/>
      <c r="F471" s="213"/>
      <c r="G471" s="213"/>
      <c r="H471" s="213"/>
      <c r="I471" s="213"/>
      <c r="J471" s="213"/>
      <c r="K471" s="213"/>
      <c r="L471" s="213"/>
      <c r="M471" s="213"/>
      <c r="N471" s="213"/>
      <c r="O471" s="213"/>
      <c r="P471" s="213"/>
    </row>
    <row r="472" ht="12.75" customHeight="1">
      <c r="A472" s="213"/>
      <c r="B472" s="213"/>
      <c r="C472" s="213"/>
      <c r="D472" s="213"/>
      <c r="E472" s="213"/>
      <c r="F472" s="213"/>
      <c r="G472" s="213"/>
      <c r="H472" s="213"/>
      <c r="I472" s="213"/>
      <c r="J472" s="213"/>
      <c r="K472" s="213"/>
      <c r="L472" s="213"/>
      <c r="M472" s="213"/>
      <c r="N472" s="213"/>
      <c r="O472" s="213"/>
      <c r="P472" s="213"/>
    </row>
    <row r="473" ht="12.75" customHeight="1">
      <c r="A473" s="213"/>
      <c r="B473" s="213"/>
      <c r="C473" s="213"/>
      <c r="D473" s="213"/>
      <c r="E473" s="213"/>
      <c r="F473" s="213"/>
      <c r="G473" s="213"/>
      <c r="H473" s="213"/>
      <c r="I473" s="213"/>
      <c r="J473" s="213"/>
      <c r="K473" s="213"/>
      <c r="L473" s="213"/>
      <c r="M473" s="213"/>
      <c r="N473" s="213"/>
      <c r="O473" s="213"/>
      <c r="P473" s="213"/>
    </row>
    <row r="474" ht="12.75" customHeight="1">
      <c r="A474" s="213"/>
      <c r="B474" s="213"/>
      <c r="C474" s="213"/>
      <c r="D474" s="213"/>
      <c r="E474" s="213"/>
      <c r="F474" s="213"/>
      <c r="G474" s="213"/>
      <c r="H474" s="213"/>
      <c r="I474" s="213"/>
      <c r="J474" s="213"/>
      <c r="K474" s="213"/>
      <c r="L474" s="213"/>
      <c r="M474" s="213"/>
      <c r="N474" s="213"/>
      <c r="O474" s="213"/>
      <c r="P474" s="213"/>
    </row>
    <row r="475" ht="12.75" customHeight="1">
      <c r="A475" s="213"/>
      <c r="B475" s="213"/>
      <c r="C475" s="213"/>
      <c r="D475" s="213"/>
      <c r="E475" s="213"/>
      <c r="F475" s="213"/>
      <c r="G475" s="213"/>
      <c r="H475" s="213"/>
      <c r="I475" s="213"/>
      <c r="J475" s="213"/>
      <c r="K475" s="213"/>
      <c r="L475" s="213"/>
      <c r="M475" s="213"/>
      <c r="N475" s="213"/>
      <c r="O475" s="213"/>
      <c r="P475" s="213"/>
    </row>
    <row r="476" ht="12.75" customHeight="1">
      <c r="A476" s="213"/>
      <c r="B476" s="213"/>
      <c r="C476" s="213"/>
      <c r="D476" s="213"/>
      <c r="E476" s="213"/>
      <c r="F476" s="213"/>
      <c r="G476" s="213"/>
      <c r="H476" s="213"/>
      <c r="I476" s="213"/>
      <c r="J476" s="213"/>
      <c r="K476" s="213"/>
      <c r="L476" s="213"/>
      <c r="M476" s="213"/>
      <c r="N476" s="213"/>
      <c r="O476" s="213"/>
      <c r="P476" s="213"/>
    </row>
    <row r="477" ht="12.75" customHeight="1">
      <c r="A477" s="213"/>
      <c r="B477" s="213"/>
      <c r="C477" s="213"/>
      <c r="D477" s="213"/>
      <c r="E477" s="213"/>
      <c r="F477" s="213"/>
      <c r="G477" s="213"/>
      <c r="H477" s="213"/>
      <c r="I477" s="213"/>
      <c r="J477" s="213"/>
      <c r="K477" s="213"/>
      <c r="L477" s="213"/>
      <c r="M477" s="213"/>
      <c r="N477" s="213"/>
      <c r="O477" s="213"/>
      <c r="P477" s="213"/>
    </row>
    <row r="478" ht="12.75" customHeight="1">
      <c r="A478" s="213"/>
      <c r="B478" s="213"/>
      <c r="C478" s="213"/>
      <c r="D478" s="213"/>
      <c r="E478" s="213"/>
      <c r="F478" s="213"/>
      <c r="G478" s="213"/>
      <c r="H478" s="213"/>
      <c r="I478" s="213"/>
      <c r="J478" s="213"/>
      <c r="K478" s="213"/>
      <c r="L478" s="213"/>
      <c r="M478" s="213"/>
      <c r="N478" s="213"/>
      <c r="O478" s="213"/>
      <c r="P478" s="213"/>
    </row>
    <row r="479" ht="12.75" customHeight="1">
      <c r="A479" s="213"/>
      <c r="B479" s="213"/>
      <c r="C479" s="213"/>
      <c r="D479" s="213"/>
      <c r="E479" s="213"/>
      <c r="F479" s="213"/>
      <c r="G479" s="213"/>
      <c r="H479" s="213"/>
      <c r="I479" s="213"/>
      <c r="J479" s="213"/>
      <c r="K479" s="213"/>
      <c r="L479" s="213"/>
      <c r="M479" s="213"/>
      <c r="N479" s="213"/>
      <c r="O479" s="213"/>
      <c r="P479" s="213"/>
    </row>
    <row r="480" ht="12.75" customHeight="1">
      <c r="A480" s="213"/>
      <c r="B480" s="213"/>
      <c r="C480" s="213"/>
      <c r="D480" s="213"/>
      <c r="E480" s="213"/>
      <c r="F480" s="213"/>
      <c r="G480" s="213"/>
      <c r="H480" s="213"/>
      <c r="I480" s="213"/>
      <c r="J480" s="213"/>
      <c r="K480" s="213"/>
      <c r="L480" s="213"/>
      <c r="M480" s="213"/>
      <c r="N480" s="213"/>
      <c r="O480" s="213"/>
      <c r="P480" s="213"/>
    </row>
    <row r="481" ht="12.75" customHeight="1">
      <c r="A481" s="213"/>
      <c r="B481" s="213"/>
      <c r="C481" s="213"/>
      <c r="D481" s="213"/>
      <c r="E481" s="213"/>
      <c r="F481" s="213"/>
      <c r="G481" s="213"/>
      <c r="H481" s="213"/>
      <c r="I481" s="213"/>
      <c r="J481" s="213"/>
      <c r="K481" s="213"/>
      <c r="L481" s="213"/>
      <c r="M481" s="213"/>
      <c r="N481" s="213"/>
      <c r="O481" s="213"/>
      <c r="P481" s="213"/>
    </row>
    <row r="482" ht="12.75" customHeight="1">
      <c r="A482" s="213"/>
      <c r="B482" s="213"/>
      <c r="C482" s="213"/>
      <c r="D482" s="213"/>
      <c r="E482" s="213"/>
      <c r="F482" s="213"/>
      <c r="G482" s="213"/>
      <c r="H482" s="213"/>
      <c r="I482" s="213"/>
      <c r="J482" s="213"/>
      <c r="K482" s="213"/>
      <c r="L482" s="213"/>
      <c r="M482" s="213"/>
      <c r="N482" s="213"/>
      <c r="O482" s="213"/>
      <c r="P482" s="213"/>
    </row>
    <row r="483" ht="12.75" customHeight="1">
      <c r="A483" s="213"/>
      <c r="B483" s="213"/>
      <c r="C483" s="213"/>
      <c r="D483" s="213"/>
      <c r="E483" s="213"/>
      <c r="F483" s="213"/>
      <c r="G483" s="213"/>
      <c r="H483" s="213"/>
      <c r="I483" s="213"/>
      <c r="J483" s="213"/>
      <c r="K483" s="213"/>
      <c r="L483" s="213"/>
      <c r="M483" s="213"/>
      <c r="N483" s="213"/>
      <c r="O483" s="213"/>
      <c r="P483" s="213"/>
    </row>
    <row r="484" ht="12.75" customHeight="1">
      <c r="A484" s="213"/>
      <c r="B484" s="213"/>
      <c r="C484" s="213"/>
      <c r="D484" s="213"/>
      <c r="E484" s="213"/>
      <c r="F484" s="213"/>
      <c r="G484" s="213"/>
      <c r="H484" s="213"/>
      <c r="I484" s="213"/>
      <c r="J484" s="213"/>
      <c r="K484" s="213"/>
      <c r="L484" s="213"/>
      <c r="M484" s="213"/>
      <c r="N484" s="213"/>
      <c r="O484" s="213"/>
      <c r="P484" s="213"/>
    </row>
    <row r="485" ht="12.75" customHeight="1">
      <c r="A485" s="213"/>
      <c r="B485" s="213"/>
      <c r="C485" s="213"/>
      <c r="D485" s="213"/>
      <c r="E485" s="213"/>
      <c r="F485" s="213"/>
      <c r="G485" s="213"/>
      <c r="H485" s="213"/>
      <c r="I485" s="213"/>
      <c r="J485" s="213"/>
      <c r="K485" s="213"/>
      <c r="L485" s="213"/>
      <c r="M485" s="213"/>
      <c r="N485" s="213"/>
      <c r="O485" s="213"/>
      <c r="P485" s="213"/>
    </row>
    <row r="486" ht="12.75" customHeight="1">
      <c r="A486" s="213"/>
      <c r="B486" s="213"/>
      <c r="C486" s="213"/>
      <c r="D486" s="213"/>
      <c r="E486" s="213"/>
      <c r="F486" s="213"/>
      <c r="G486" s="213"/>
      <c r="H486" s="213"/>
      <c r="I486" s="213"/>
      <c r="J486" s="213"/>
      <c r="K486" s="213"/>
      <c r="L486" s="213"/>
      <c r="M486" s="213"/>
      <c r="N486" s="213"/>
      <c r="O486" s="213"/>
      <c r="P486" s="213"/>
    </row>
    <row r="487" ht="12.75" customHeight="1">
      <c r="A487" s="213"/>
      <c r="B487" s="213"/>
      <c r="C487" s="213"/>
      <c r="D487" s="213"/>
      <c r="E487" s="213"/>
      <c r="F487" s="213"/>
      <c r="G487" s="213"/>
      <c r="H487" s="213"/>
      <c r="I487" s="213"/>
      <c r="J487" s="213"/>
      <c r="K487" s="213"/>
      <c r="L487" s="213"/>
      <c r="M487" s="213"/>
      <c r="N487" s="213"/>
      <c r="O487" s="213"/>
      <c r="P487" s="213"/>
    </row>
    <row r="488" ht="12.75" customHeight="1">
      <c r="A488" s="213"/>
      <c r="B488" s="213"/>
      <c r="C488" s="213"/>
      <c r="D488" s="213"/>
      <c r="E488" s="213"/>
      <c r="F488" s="213"/>
      <c r="G488" s="213"/>
      <c r="H488" s="213"/>
      <c r="I488" s="213"/>
      <c r="J488" s="213"/>
      <c r="K488" s="213"/>
      <c r="L488" s="213"/>
      <c r="M488" s="213"/>
      <c r="N488" s="213"/>
      <c r="O488" s="213"/>
      <c r="P488" s="213"/>
    </row>
    <row r="489" ht="12.75" customHeight="1">
      <c r="A489" s="213"/>
      <c r="B489" s="213"/>
      <c r="C489" s="213"/>
      <c r="D489" s="213"/>
      <c r="E489" s="213"/>
      <c r="F489" s="213"/>
      <c r="G489" s="213"/>
      <c r="H489" s="213"/>
      <c r="I489" s="213"/>
      <c r="J489" s="213"/>
      <c r="K489" s="213"/>
      <c r="L489" s="213"/>
      <c r="M489" s="213"/>
      <c r="N489" s="213"/>
      <c r="O489" s="213"/>
      <c r="P489" s="213"/>
    </row>
    <row r="490" ht="12.75" customHeight="1">
      <c r="A490" s="213"/>
      <c r="B490" s="213"/>
      <c r="C490" s="213"/>
      <c r="D490" s="213"/>
      <c r="E490" s="213"/>
      <c r="F490" s="213"/>
      <c r="G490" s="213"/>
      <c r="H490" s="213"/>
      <c r="I490" s="213"/>
      <c r="J490" s="213"/>
      <c r="K490" s="213"/>
      <c r="L490" s="213"/>
      <c r="M490" s="213"/>
      <c r="N490" s="213"/>
      <c r="O490" s="213"/>
      <c r="P490" s="213"/>
    </row>
    <row r="491" ht="12.75" customHeight="1">
      <c r="A491" s="213"/>
      <c r="B491" s="213"/>
      <c r="C491" s="213"/>
      <c r="D491" s="213"/>
      <c r="E491" s="213"/>
      <c r="F491" s="213"/>
      <c r="G491" s="213"/>
      <c r="H491" s="213"/>
      <c r="I491" s="213"/>
      <c r="J491" s="213"/>
      <c r="K491" s="213"/>
      <c r="L491" s="213"/>
      <c r="M491" s="213"/>
      <c r="N491" s="213"/>
      <c r="O491" s="213"/>
      <c r="P491" s="213"/>
    </row>
    <row r="492" ht="12.75" customHeight="1">
      <c r="A492" s="213"/>
      <c r="B492" s="213"/>
      <c r="C492" s="213"/>
      <c r="D492" s="213"/>
      <c r="E492" s="213"/>
      <c r="F492" s="213"/>
      <c r="G492" s="213"/>
      <c r="H492" s="213"/>
      <c r="I492" s="213"/>
      <c r="J492" s="213"/>
      <c r="K492" s="213"/>
      <c r="L492" s="213"/>
      <c r="M492" s="213"/>
      <c r="N492" s="213"/>
      <c r="O492" s="213"/>
      <c r="P492" s="213"/>
    </row>
    <row r="493" ht="12.75" customHeight="1">
      <c r="A493" s="213"/>
      <c r="B493" s="213"/>
      <c r="C493" s="213"/>
      <c r="D493" s="213"/>
      <c r="E493" s="213"/>
      <c r="F493" s="213"/>
      <c r="G493" s="213"/>
      <c r="H493" s="213"/>
      <c r="I493" s="213"/>
      <c r="J493" s="213"/>
      <c r="K493" s="213"/>
      <c r="L493" s="213"/>
      <c r="M493" s="213"/>
      <c r="N493" s="213"/>
      <c r="O493" s="213"/>
      <c r="P493" s="213"/>
    </row>
    <row r="494" ht="12.75" customHeight="1">
      <c r="A494" s="213"/>
      <c r="B494" s="213"/>
      <c r="C494" s="213"/>
      <c r="D494" s="213"/>
      <c r="E494" s="213"/>
      <c r="F494" s="213"/>
      <c r="G494" s="213"/>
      <c r="H494" s="213"/>
      <c r="I494" s="213"/>
      <c r="J494" s="213"/>
      <c r="K494" s="213"/>
      <c r="L494" s="213"/>
      <c r="M494" s="213"/>
      <c r="N494" s="213"/>
      <c r="O494" s="213"/>
      <c r="P494" s="213"/>
    </row>
    <row r="495" ht="12.75" customHeight="1">
      <c r="A495" s="213"/>
      <c r="B495" s="213"/>
      <c r="C495" s="213"/>
      <c r="D495" s="213"/>
      <c r="E495" s="213"/>
      <c r="F495" s="213"/>
      <c r="G495" s="213"/>
      <c r="H495" s="213"/>
      <c r="I495" s="213"/>
      <c r="J495" s="213"/>
      <c r="K495" s="213"/>
      <c r="L495" s="213"/>
      <c r="M495" s="213"/>
      <c r="N495" s="213"/>
      <c r="O495" s="213"/>
      <c r="P495" s="213"/>
    </row>
    <row r="496" ht="12.75" customHeight="1">
      <c r="A496" s="213"/>
      <c r="B496" s="213"/>
      <c r="C496" s="213"/>
      <c r="D496" s="213"/>
      <c r="E496" s="213"/>
      <c r="F496" s="213"/>
      <c r="G496" s="213"/>
      <c r="H496" s="213"/>
      <c r="I496" s="213"/>
      <c r="J496" s="213"/>
      <c r="K496" s="213"/>
      <c r="L496" s="213"/>
      <c r="M496" s="213"/>
      <c r="N496" s="213"/>
      <c r="O496" s="213"/>
      <c r="P496" s="213"/>
    </row>
    <row r="497" ht="12.75" customHeight="1">
      <c r="A497" s="213"/>
      <c r="B497" s="213"/>
      <c r="C497" s="213"/>
      <c r="D497" s="213"/>
      <c r="E497" s="213"/>
      <c r="F497" s="213"/>
      <c r="G497" s="213"/>
      <c r="H497" s="213"/>
      <c r="I497" s="213"/>
      <c r="J497" s="213"/>
      <c r="K497" s="213"/>
      <c r="L497" s="213"/>
      <c r="M497" s="213"/>
      <c r="N497" s="213"/>
      <c r="O497" s="213"/>
      <c r="P497" s="213"/>
    </row>
    <row r="498" ht="12.75" customHeight="1">
      <c r="A498" s="213"/>
      <c r="B498" s="213"/>
      <c r="C498" s="213"/>
      <c r="D498" s="213"/>
      <c r="E498" s="213"/>
      <c r="F498" s="213"/>
      <c r="G498" s="213"/>
      <c r="H498" s="213"/>
      <c r="I498" s="213"/>
      <c r="J498" s="213"/>
      <c r="K498" s="213"/>
      <c r="L498" s="213"/>
      <c r="M498" s="213"/>
      <c r="N498" s="213"/>
      <c r="O498" s="213"/>
      <c r="P498" s="213"/>
    </row>
    <row r="499" ht="12.75" customHeight="1">
      <c r="A499" s="213"/>
      <c r="B499" s="213"/>
      <c r="C499" s="213"/>
      <c r="D499" s="213"/>
      <c r="E499" s="213"/>
      <c r="F499" s="213"/>
      <c r="G499" s="213"/>
      <c r="H499" s="213"/>
      <c r="I499" s="213"/>
      <c r="J499" s="213"/>
      <c r="K499" s="213"/>
      <c r="L499" s="213"/>
      <c r="M499" s="213"/>
      <c r="N499" s="213"/>
      <c r="O499" s="213"/>
      <c r="P499" s="213"/>
    </row>
    <row r="500" ht="12.75" customHeight="1">
      <c r="A500" s="213"/>
      <c r="B500" s="213"/>
      <c r="C500" s="213"/>
      <c r="D500" s="213"/>
      <c r="E500" s="213"/>
      <c r="F500" s="213"/>
      <c r="G500" s="213"/>
      <c r="H500" s="213"/>
      <c r="I500" s="213"/>
      <c r="J500" s="213"/>
      <c r="K500" s="213"/>
      <c r="L500" s="213"/>
      <c r="M500" s="213"/>
      <c r="N500" s="213"/>
      <c r="O500" s="213"/>
      <c r="P500" s="213"/>
    </row>
    <row r="501" ht="12.75" customHeight="1">
      <c r="A501" s="213"/>
      <c r="B501" s="213"/>
      <c r="C501" s="213"/>
      <c r="D501" s="213"/>
      <c r="E501" s="213"/>
      <c r="F501" s="213"/>
      <c r="G501" s="213"/>
      <c r="H501" s="213"/>
      <c r="I501" s="213"/>
      <c r="J501" s="213"/>
      <c r="K501" s="213"/>
      <c r="L501" s="213"/>
      <c r="M501" s="213"/>
      <c r="N501" s="213"/>
      <c r="O501" s="213"/>
      <c r="P501" s="213"/>
    </row>
    <row r="502" ht="12.75" customHeight="1">
      <c r="A502" s="213"/>
      <c r="B502" s="213"/>
      <c r="C502" s="213"/>
      <c r="D502" s="213"/>
      <c r="E502" s="213"/>
      <c r="F502" s="213"/>
      <c r="G502" s="213"/>
      <c r="H502" s="213"/>
      <c r="I502" s="213"/>
      <c r="J502" s="213"/>
      <c r="K502" s="213"/>
      <c r="L502" s="213"/>
      <c r="M502" s="213"/>
      <c r="N502" s="213"/>
      <c r="O502" s="213"/>
      <c r="P502" s="213"/>
    </row>
    <row r="503" ht="12.75" customHeight="1">
      <c r="A503" s="213"/>
      <c r="B503" s="213"/>
      <c r="C503" s="213"/>
      <c r="D503" s="213"/>
      <c r="E503" s="213"/>
      <c r="F503" s="213"/>
      <c r="G503" s="213"/>
      <c r="H503" s="213"/>
      <c r="I503" s="213"/>
      <c r="J503" s="213"/>
      <c r="K503" s="213"/>
      <c r="L503" s="213"/>
      <c r="M503" s="213"/>
      <c r="N503" s="213"/>
      <c r="O503" s="213"/>
      <c r="P503" s="213"/>
    </row>
    <row r="504" ht="12.75" customHeight="1">
      <c r="A504" s="213"/>
      <c r="B504" s="213"/>
      <c r="C504" s="213"/>
      <c r="D504" s="213"/>
      <c r="E504" s="213"/>
      <c r="F504" s="213"/>
      <c r="G504" s="213"/>
      <c r="H504" s="213"/>
      <c r="I504" s="213"/>
      <c r="J504" s="213"/>
      <c r="K504" s="213"/>
      <c r="L504" s="213"/>
      <c r="M504" s="213"/>
      <c r="N504" s="213"/>
      <c r="O504" s="213"/>
      <c r="P504" s="213"/>
    </row>
    <row r="505" ht="12.75" customHeight="1">
      <c r="A505" s="213"/>
      <c r="B505" s="213"/>
      <c r="C505" s="213"/>
      <c r="D505" s="213"/>
      <c r="E505" s="213"/>
      <c r="F505" s="213"/>
      <c r="G505" s="213"/>
      <c r="H505" s="213"/>
      <c r="I505" s="213"/>
      <c r="J505" s="213"/>
      <c r="K505" s="213"/>
      <c r="L505" s="213"/>
      <c r="M505" s="213"/>
      <c r="N505" s="213"/>
      <c r="O505" s="213"/>
      <c r="P505" s="213"/>
    </row>
    <row r="506" ht="12.75" customHeight="1">
      <c r="A506" s="213"/>
      <c r="B506" s="213"/>
      <c r="C506" s="213"/>
      <c r="D506" s="213"/>
      <c r="E506" s="213"/>
      <c r="F506" s="213"/>
      <c r="G506" s="213"/>
      <c r="H506" s="213"/>
      <c r="I506" s="213"/>
      <c r="J506" s="213"/>
      <c r="K506" s="213"/>
      <c r="L506" s="213"/>
      <c r="M506" s="213"/>
      <c r="N506" s="213"/>
      <c r="O506" s="213"/>
      <c r="P506" s="213"/>
    </row>
    <row r="507" ht="12.75" customHeight="1">
      <c r="A507" s="213"/>
      <c r="B507" s="213"/>
      <c r="C507" s="213"/>
      <c r="D507" s="213"/>
      <c r="E507" s="213"/>
      <c r="F507" s="213"/>
      <c r="G507" s="213"/>
      <c r="H507" s="213"/>
      <c r="I507" s="213"/>
      <c r="J507" s="213"/>
      <c r="K507" s="213"/>
      <c r="L507" s="213"/>
      <c r="M507" s="213"/>
      <c r="N507" s="213"/>
      <c r="O507" s="213"/>
      <c r="P507" s="213"/>
    </row>
    <row r="508" ht="12.75" customHeight="1">
      <c r="A508" s="213"/>
      <c r="B508" s="213"/>
      <c r="C508" s="213"/>
      <c r="D508" s="213"/>
      <c r="E508" s="213"/>
      <c r="F508" s="213"/>
      <c r="G508" s="213"/>
      <c r="H508" s="213"/>
      <c r="I508" s="213"/>
      <c r="J508" s="213"/>
      <c r="K508" s="213"/>
      <c r="L508" s="213"/>
      <c r="M508" s="213"/>
      <c r="N508" s="213"/>
      <c r="O508" s="213"/>
      <c r="P508" s="213"/>
    </row>
    <row r="509" ht="12.75" customHeight="1">
      <c r="A509" s="213"/>
      <c r="B509" s="213"/>
      <c r="C509" s="213"/>
      <c r="D509" s="213"/>
      <c r="E509" s="213"/>
      <c r="F509" s="213"/>
      <c r="G509" s="213"/>
      <c r="H509" s="213"/>
      <c r="I509" s="213"/>
      <c r="J509" s="213"/>
      <c r="K509" s="213"/>
      <c r="L509" s="213"/>
      <c r="M509" s="213"/>
      <c r="N509" s="213"/>
      <c r="O509" s="213"/>
      <c r="P509" s="213"/>
    </row>
    <row r="510" ht="12.75" customHeight="1">
      <c r="A510" s="213"/>
      <c r="B510" s="213"/>
      <c r="C510" s="213"/>
      <c r="D510" s="213"/>
      <c r="E510" s="213"/>
      <c r="F510" s="213"/>
      <c r="G510" s="213"/>
      <c r="H510" s="213"/>
      <c r="I510" s="213"/>
      <c r="J510" s="213"/>
      <c r="K510" s="213"/>
      <c r="L510" s="213"/>
      <c r="M510" s="213"/>
      <c r="N510" s="213"/>
      <c r="O510" s="213"/>
      <c r="P510" s="213"/>
    </row>
    <row r="511" ht="12.75" customHeight="1">
      <c r="A511" s="213"/>
      <c r="B511" s="213"/>
      <c r="C511" s="213"/>
      <c r="D511" s="213"/>
      <c r="E511" s="213"/>
      <c r="F511" s="213"/>
      <c r="G511" s="213"/>
      <c r="H511" s="213"/>
      <c r="I511" s="213"/>
      <c r="J511" s="213"/>
      <c r="K511" s="213"/>
      <c r="L511" s="213"/>
      <c r="M511" s="213"/>
      <c r="N511" s="213"/>
      <c r="O511" s="213"/>
      <c r="P511" s="213"/>
    </row>
    <row r="512" ht="12.75" customHeight="1">
      <c r="A512" s="213"/>
      <c r="B512" s="213"/>
      <c r="C512" s="213"/>
      <c r="D512" s="213"/>
      <c r="E512" s="213"/>
      <c r="F512" s="213"/>
      <c r="G512" s="213"/>
      <c r="H512" s="213"/>
      <c r="I512" s="213"/>
      <c r="J512" s="213"/>
      <c r="K512" s="213"/>
      <c r="L512" s="213"/>
      <c r="M512" s="213"/>
      <c r="N512" s="213"/>
      <c r="O512" s="213"/>
      <c r="P512" s="213"/>
    </row>
    <row r="513" ht="12.75" customHeight="1">
      <c r="A513" s="213"/>
      <c r="B513" s="213"/>
      <c r="C513" s="213"/>
      <c r="D513" s="213"/>
      <c r="E513" s="213"/>
      <c r="F513" s="213"/>
      <c r="G513" s="213"/>
      <c r="H513" s="213"/>
      <c r="I513" s="213"/>
      <c r="J513" s="213"/>
      <c r="K513" s="213"/>
      <c r="L513" s="213"/>
      <c r="M513" s="213"/>
      <c r="N513" s="213"/>
      <c r="O513" s="213"/>
      <c r="P513" s="213"/>
    </row>
    <row r="514" ht="12.75" customHeight="1">
      <c r="A514" s="213"/>
      <c r="B514" s="213"/>
      <c r="C514" s="213"/>
      <c r="D514" s="213"/>
      <c r="E514" s="213"/>
      <c r="F514" s="213"/>
      <c r="G514" s="213"/>
      <c r="H514" s="213"/>
      <c r="I514" s="213"/>
      <c r="J514" s="213"/>
      <c r="K514" s="213"/>
      <c r="L514" s="213"/>
      <c r="M514" s="213"/>
      <c r="N514" s="213"/>
      <c r="O514" s="213"/>
      <c r="P514" s="213"/>
    </row>
    <row r="515" ht="12.75" customHeight="1">
      <c r="A515" s="213"/>
      <c r="B515" s="213"/>
      <c r="C515" s="213"/>
      <c r="D515" s="213"/>
      <c r="E515" s="213"/>
      <c r="F515" s="213"/>
      <c r="G515" s="213"/>
      <c r="H515" s="213"/>
      <c r="I515" s="213"/>
      <c r="J515" s="213"/>
      <c r="K515" s="213"/>
      <c r="L515" s="213"/>
      <c r="M515" s="213"/>
      <c r="N515" s="213"/>
      <c r="O515" s="213"/>
      <c r="P515" s="213"/>
    </row>
    <row r="516" ht="12.75" customHeight="1">
      <c r="A516" s="213"/>
      <c r="B516" s="213"/>
      <c r="C516" s="213"/>
      <c r="D516" s="213"/>
      <c r="E516" s="213"/>
      <c r="F516" s="213"/>
      <c r="G516" s="213"/>
      <c r="H516" s="213"/>
      <c r="I516" s="213"/>
      <c r="J516" s="213"/>
      <c r="K516" s="213"/>
      <c r="L516" s="213"/>
      <c r="M516" s="213"/>
      <c r="N516" s="213"/>
      <c r="O516" s="213"/>
      <c r="P516" s="213"/>
    </row>
    <row r="517" ht="12.75" customHeight="1">
      <c r="A517" s="213"/>
      <c r="B517" s="213"/>
      <c r="C517" s="213"/>
      <c r="D517" s="213"/>
      <c r="E517" s="213"/>
      <c r="F517" s="213"/>
      <c r="G517" s="213"/>
      <c r="H517" s="213"/>
      <c r="I517" s="213"/>
      <c r="J517" s="213"/>
      <c r="K517" s="213"/>
      <c r="L517" s="213"/>
      <c r="M517" s="213"/>
      <c r="N517" s="213"/>
      <c r="O517" s="213"/>
      <c r="P517" s="213"/>
    </row>
    <row r="518" ht="12.75" customHeight="1">
      <c r="A518" s="213"/>
      <c r="B518" s="213"/>
      <c r="C518" s="213"/>
      <c r="D518" s="213"/>
      <c r="E518" s="213"/>
      <c r="F518" s="213"/>
      <c r="G518" s="213"/>
      <c r="H518" s="213"/>
      <c r="I518" s="213"/>
      <c r="J518" s="213"/>
      <c r="K518" s="213"/>
      <c r="L518" s="213"/>
      <c r="M518" s="213"/>
      <c r="N518" s="213"/>
      <c r="O518" s="213"/>
      <c r="P518" s="213"/>
    </row>
    <row r="519" ht="12.75" customHeight="1">
      <c r="A519" s="213"/>
      <c r="B519" s="213"/>
      <c r="C519" s="213"/>
      <c r="D519" s="213"/>
      <c r="E519" s="213"/>
      <c r="F519" s="213"/>
      <c r="G519" s="213"/>
      <c r="H519" s="213"/>
      <c r="I519" s="213"/>
      <c r="J519" s="213"/>
      <c r="K519" s="213"/>
      <c r="L519" s="213"/>
      <c r="M519" s="213"/>
      <c r="N519" s="213"/>
      <c r="O519" s="213"/>
      <c r="P519" s="213"/>
    </row>
    <row r="520" ht="12.75" customHeight="1">
      <c r="A520" s="213"/>
      <c r="B520" s="213"/>
      <c r="C520" s="213"/>
      <c r="D520" s="213"/>
      <c r="E520" s="213"/>
      <c r="F520" s="213"/>
      <c r="G520" s="213"/>
      <c r="H520" s="213"/>
      <c r="I520" s="213"/>
      <c r="J520" s="213"/>
      <c r="K520" s="213"/>
      <c r="L520" s="213"/>
      <c r="M520" s="213"/>
      <c r="N520" s="213"/>
      <c r="O520" s="213"/>
      <c r="P520" s="213"/>
    </row>
    <row r="521" ht="12.75" customHeight="1">
      <c r="A521" s="213"/>
      <c r="B521" s="213"/>
      <c r="C521" s="213"/>
      <c r="D521" s="213"/>
      <c r="E521" s="213"/>
      <c r="F521" s="213"/>
      <c r="G521" s="213"/>
      <c r="H521" s="213"/>
      <c r="I521" s="213"/>
      <c r="J521" s="213"/>
      <c r="K521" s="213"/>
      <c r="L521" s="213"/>
      <c r="M521" s="213"/>
      <c r="N521" s="213"/>
      <c r="O521" s="213"/>
      <c r="P521" s="213"/>
    </row>
    <row r="522" ht="12.75" customHeight="1">
      <c r="A522" s="213"/>
      <c r="B522" s="213"/>
      <c r="C522" s="213"/>
      <c r="D522" s="213"/>
      <c r="E522" s="213"/>
      <c r="F522" s="213"/>
      <c r="G522" s="213"/>
      <c r="H522" s="213"/>
      <c r="I522" s="213"/>
      <c r="J522" s="213"/>
      <c r="K522" s="213"/>
      <c r="L522" s="213"/>
      <c r="M522" s="213"/>
      <c r="N522" s="213"/>
      <c r="O522" s="213"/>
      <c r="P522" s="213"/>
    </row>
    <row r="523" ht="12.75" customHeight="1">
      <c r="A523" s="213"/>
      <c r="B523" s="213"/>
      <c r="C523" s="213"/>
      <c r="D523" s="213"/>
      <c r="E523" s="213"/>
      <c r="F523" s="213"/>
      <c r="G523" s="213"/>
      <c r="H523" s="213"/>
      <c r="I523" s="213"/>
      <c r="J523" s="213"/>
      <c r="K523" s="213"/>
      <c r="L523" s="213"/>
      <c r="M523" s="213"/>
      <c r="N523" s="213"/>
      <c r="O523" s="213"/>
      <c r="P523" s="213"/>
    </row>
    <row r="524" ht="12.75" customHeight="1">
      <c r="A524" s="213"/>
      <c r="B524" s="213"/>
      <c r="C524" s="213"/>
      <c r="D524" s="213"/>
      <c r="E524" s="213"/>
      <c r="F524" s="213"/>
      <c r="G524" s="213"/>
      <c r="H524" s="213"/>
      <c r="I524" s="213"/>
      <c r="J524" s="213"/>
      <c r="K524" s="213"/>
      <c r="L524" s="213"/>
      <c r="M524" s="213"/>
      <c r="N524" s="213"/>
      <c r="O524" s="213"/>
      <c r="P524" s="213"/>
    </row>
    <row r="525" ht="12.75" customHeight="1">
      <c r="A525" s="213"/>
      <c r="B525" s="213"/>
      <c r="C525" s="213"/>
      <c r="D525" s="213"/>
      <c r="E525" s="213"/>
      <c r="F525" s="213"/>
      <c r="G525" s="213"/>
      <c r="H525" s="213"/>
      <c r="I525" s="213"/>
      <c r="J525" s="213"/>
      <c r="K525" s="213"/>
      <c r="L525" s="213"/>
      <c r="M525" s="213"/>
      <c r="N525" s="213"/>
      <c r="O525" s="213"/>
      <c r="P525" s="213"/>
    </row>
    <row r="526" ht="12.75" customHeight="1">
      <c r="A526" s="213"/>
      <c r="B526" s="213"/>
      <c r="C526" s="213"/>
      <c r="D526" s="213"/>
      <c r="E526" s="213"/>
      <c r="F526" s="213"/>
      <c r="G526" s="213"/>
      <c r="H526" s="213"/>
      <c r="I526" s="213"/>
      <c r="J526" s="213"/>
      <c r="K526" s="213"/>
      <c r="L526" s="213"/>
      <c r="M526" s="213"/>
      <c r="N526" s="213"/>
      <c r="O526" s="213"/>
      <c r="P526" s="213"/>
    </row>
    <row r="527" ht="12.75" customHeight="1">
      <c r="A527" s="213"/>
      <c r="B527" s="213"/>
      <c r="C527" s="213"/>
      <c r="D527" s="213"/>
      <c r="E527" s="213"/>
      <c r="F527" s="213"/>
      <c r="G527" s="213"/>
      <c r="H527" s="213"/>
      <c r="I527" s="213"/>
      <c r="J527" s="213"/>
      <c r="K527" s="213"/>
      <c r="L527" s="213"/>
      <c r="M527" s="213"/>
      <c r="N527" s="213"/>
      <c r="O527" s="213"/>
      <c r="P527" s="213"/>
    </row>
    <row r="528" ht="12.75" customHeight="1">
      <c r="A528" s="213"/>
      <c r="B528" s="213"/>
      <c r="C528" s="213"/>
      <c r="D528" s="213"/>
      <c r="E528" s="213"/>
      <c r="F528" s="213"/>
      <c r="G528" s="213"/>
      <c r="H528" s="213"/>
      <c r="I528" s="213"/>
      <c r="J528" s="213"/>
      <c r="K528" s="213"/>
      <c r="L528" s="213"/>
      <c r="M528" s="213"/>
      <c r="N528" s="213"/>
      <c r="O528" s="213"/>
      <c r="P528" s="213"/>
    </row>
    <row r="529" ht="12.75" customHeight="1">
      <c r="A529" s="213"/>
      <c r="B529" s="213"/>
      <c r="C529" s="213"/>
      <c r="D529" s="213"/>
      <c r="E529" s="213"/>
      <c r="F529" s="213"/>
      <c r="G529" s="213"/>
      <c r="H529" s="213"/>
      <c r="I529" s="213"/>
      <c r="J529" s="213"/>
      <c r="K529" s="213"/>
      <c r="L529" s="213"/>
      <c r="M529" s="213"/>
      <c r="N529" s="213"/>
      <c r="O529" s="213"/>
      <c r="P529" s="213"/>
    </row>
    <row r="530" ht="12.75" customHeight="1">
      <c r="A530" s="213"/>
      <c r="B530" s="213"/>
      <c r="C530" s="213"/>
      <c r="D530" s="213"/>
      <c r="E530" s="213"/>
      <c r="F530" s="213"/>
      <c r="G530" s="213"/>
      <c r="H530" s="213"/>
      <c r="I530" s="213"/>
      <c r="J530" s="213"/>
      <c r="K530" s="213"/>
      <c r="L530" s="213"/>
      <c r="M530" s="213"/>
      <c r="N530" s="213"/>
      <c r="O530" s="213"/>
      <c r="P530" s="213"/>
    </row>
    <row r="531" ht="12.75" customHeight="1">
      <c r="A531" s="213"/>
      <c r="B531" s="213"/>
      <c r="C531" s="213"/>
      <c r="D531" s="213"/>
      <c r="E531" s="213"/>
      <c r="F531" s="213"/>
      <c r="G531" s="213"/>
      <c r="H531" s="213"/>
      <c r="I531" s="213"/>
      <c r="J531" s="213"/>
      <c r="K531" s="213"/>
      <c r="L531" s="213"/>
      <c r="M531" s="213"/>
      <c r="N531" s="213"/>
      <c r="O531" s="213"/>
      <c r="P531" s="213"/>
    </row>
    <row r="532" ht="12.75" customHeight="1">
      <c r="A532" s="213"/>
      <c r="B532" s="213"/>
      <c r="C532" s="213"/>
      <c r="D532" s="213"/>
      <c r="E532" s="213"/>
      <c r="F532" s="213"/>
      <c r="G532" s="213"/>
      <c r="H532" s="213"/>
      <c r="I532" s="213"/>
      <c r="J532" s="213"/>
      <c r="K532" s="213"/>
      <c r="L532" s="213"/>
      <c r="M532" s="213"/>
      <c r="N532" s="213"/>
      <c r="O532" s="213"/>
      <c r="P532" s="213"/>
    </row>
    <row r="533" ht="12.75" customHeight="1">
      <c r="A533" s="213"/>
      <c r="B533" s="213"/>
      <c r="C533" s="213"/>
      <c r="D533" s="213"/>
      <c r="E533" s="213"/>
      <c r="F533" s="213"/>
      <c r="G533" s="213"/>
      <c r="H533" s="213"/>
      <c r="I533" s="213"/>
      <c r="J533" s="213"/>
      <c r="K533" s="213"/>
      <c r="L533" s="213"/>
      <c r="M533" s="213"/>
      <c r="N533" s="213"/>
      <c r="O533" s="213"/>
      <c r="P533" s="213"/>
    </row>
    <row r="534" ht="12.75" customHeight="1">
      <c r="A534" s="213"/>
      <c r="B534" s="213"/>
      <c r="C534" s="213"/>
      <c r="D534" s="213"/>
      <c r="E534" s="213"/>
      <c r="F534" s="213"/>
      <c r="G534" s="213"/>
      <c r="H534" s="213"/>
      <c r="I534" s="213"/>
      <c r="J534" s="213"/>
      <c r="K534" s="213"/>
      <c r="L534" s="213"/>
      <c r="M534" s="213"/>
      <c r="N534" s="213"/>
      <c r="O534" s="213"/>
      <c r="P534" s="213"/>
    </row>
    <row r="535" ht="12.75" customHeight="1">
      <c r="A535" s="213"/>
      <c r="B535" s="213"/>
      <c r="C535" s="213"/>
      <c r="D535" s="213"/>
      <c r="E535" s="213"/>
      <c r="F535" s="213"/>
      <c r="G535" s="213"/>
      <c r="H535" s="213"/>
      <c r="I535" s="213"/>
      <c r="J535" s="213"/>
      <c r="K535" s="213"/>
      <c r="L535" s="213"/>
      <c r="M535" s="213"/>
      <c r="N535" s="213"/>
      <c r="O535" s="213"/>
      <c r="P535" s="213"/>
    </row>
    <row r="536" ht="12.75" customHeight="1">
      <c r="A536" s="213"/>
      <c r="B536" s="213"/>
      <c r="C536" s="213"/>
      <c r="D536" s="213"/>
      <c r="E536" s="213"/>
      <c r="F536" s="213"/>
      <c r="G536" s="213"/>
      <c r="H536" s="213"/>
      <c r="I536" s="213"/>
      <c r="J536" s="213"/>
      <c r="K536" s="213"/>
      <c r="L536" s="213"/>
      <c r="M536" s="213"/>
      <c r="N536" s="213"/>
      <c r="O536" s="213"/>
      <c r="P536" s="213"/>
    </row>
    <row r="537" ht="12.75" customHeight="1">
      <c r="A537" s="213"/>
      <c r="B537" s="213"/>
      <c r="C537" s="213"/>
      <c r="D537" s="213"/>
      <c r="E537" s="213"/>
      <c r="F537" s="213"/>
      <c r="G537" s="213"/>
      <c r="H537" s="213"/>
      <c r="I537" s="213"/>
      <c r="J537" s="213"/>
      <c r="K537" s="213"/>
      <c r="L537" s="213"/>
      <c r="M537" s="213"/>
      <c r="N537" s="213"/>
      <c r="O537" s="213"/>
      <c r="P537" s="213"/>
    </row>
    <row r="538" ht="12.75" customHeight="1">
      <c r="A538" s="213"/>
      <c r="B538" s="213"/>
      <c r="C538" s="213"/>
      <c r="D538" s="213"/>
      <c r="E538" s="213"/>
      <c r="F538" s="213"/>
      <c r="G538" s="213"/>
      <c r="H538" s="213"/>
      <c r="I538" s="213"/>
      <c r="J538" s="213"/>
      <c r="K538" s="213"/>
      <c r="L538" s="213"/>
      <c r="M538" s="213"/>
      <c r="N538" s="213"/>
      <c r="O538" s="213"/>
      <c r="P538" s="213"/>
    </row>
    <row r="539" ht="12.75" customHeight="1">
      <c r="A539" s="213"/>
      <c r="B539" s="213"/>
      <c r="C539" s="213"/>
      <c r="D539" s="213"/>
      <c r="E539" s="213"/>
      <c r="F539" s="213"/>
      <c r="G539" s="213"/>
      <c r="H539" s="213"/>
      <c r="I539" s="213"/>
      <c r="J539" s="213"/>
      <c r="K539" s="213"/>
      <c r="L539" s="213"/>
      <c r="M539" s="213"/>
      <c r="N539" s="213"/>
      <c r="O539" s="213"/>
      <c r="P539" s="213"/>
    </row>
    <row r="540" ht="12.75" customHeight="1">
      <c r="A540" s="213"/>
      <c r="B540" s="213"/>
      <c r="C540" s="213"/>
      <c r="D540" s="213"/>
      <c r="E540" s="213"/>
      <c r="F540" s="213"/>
      <c r="G540" s="213"/>
      <c r="H540" s="213"/>
      <c r="I540" s="213"/>
      <c r="J540" s="213"/>
      <c r="K540" s="213"/>
      <c r="L540" s="213"/>
      <c r="M540" s="213"/>
      <c r="N540" s="213"/>
      <c r="O540" s="213"/>
      <c r="P540" s="213"/>
    </row>
    <row r="541" ht="12.75" customHeight="1">
      <c r="A541" s="213"/>
      <c r="B541" s="213"/>
      <c r="C541" s="213"/>
      <c r="D541" s="213"/>
      <c r="E541" s="213"/>
      <c r="F541" s="213"/>
      <c r="G541" s="213"/>
      <c r="H541" s="213"/>
      <c r="I541" s="213"/>
      <c r="J541" s="213"/>
      <c r="K541" s="213"/>
      <c r="L541" s="213"/>
      <c r="M541" s="213"/>
      <c r="N541" s="213"/>
      <c r="O541" s="213"/>
      <c r="P541" s="213"/>
    </row>
    <row r="542" ht="12.75" customHeight="1">
      <c r="A542" s="213"/>
      <c r="B542" s="213"/>
      <c r="C542" s="213"/>
      <c r="D542" s="213"/>
      <c r="E542" s="213"/>
      <c r="F542" s="213"/>
      <c r="G542" s="213"/>
      <c r="H542" s="213"/>
      <c r="I542" s="213"/>
      <c r="J542" s="213"/>
      <c r="K542" s="213"/>
      <c r="L542" s="213"/>
      <c r="M542" s="213"/>
      <c r="N542" s="213"/>
      <c r="O542" s="213"/>
      <c r="P542" s="213"/>
    </row>
    <row r="543" ht="12.75" customHeight="1">
      <c r="A543" s="213"/>
      <c r="B543" s="213"/>
      <c r="C543" s="213"/>
      <c r="D543" s="213"/>
      <c r="E543" s="213"/>
      <c r="F543" s="213"/>
      <c r="G543" s="213"/>
      <c r="H543" s="213"/>
      <c r="I543" s="213"/>
      <c r="J543" s="213"/>
      <c r="K543" s="213"/>
      <c r="L543" s="213"/>
      <c r="M543" s="213"/>
      <c r="N543" s="213"/>
      <c r="O543" s="213"/>
      <c r="P543" s="213"/>
    </row>
    <row r="544" ht="12.75" customHeight="1">
      <c r="A544" s="213"/>
      <c r="B544" s="213"/>
      <c r="C544" s="213"/>
      <c r="D544" s="213"/>
      <c r="E544" s="213"/>
      <c r="F544" s="213"/>
      <c r="G544" s="213"/>
      <c r="H544" s="213"/>
      <c r="I544" s="213"/>
      <c r="J544" s="213"/>
      <c r="K544" s="213"/>
      <c r="L544" s="213"/>
      <c r="M544" s="213"/>
      <c r="N544" s="213"/>
      <c r="O544" s="213"/>
      <c r="P544" s="213"/>
    </row>
    <row r="545" ht="12.75" customHeight="1">
      <c r="A545" s="213"/>
      <c r="B545" s="213"/>
      <c r="C545" s="213"/>
      <c r="D545" s="213"/>
      <c r="E545" s="213"/>
      <c r="F545" s="213"/>
      <c r="G545" s="213"/>
      <c r="H545" s="213"/>
      <c r="I545" s="213"/>
      <c r="J545" s="213"/>
      <c r="K545" s="213"/>
      <c r="L545" s="213"/>
      <c r="M545" s="213"/>
      <c r="N545" s="213"/>
      <c r="O545" s="213"/>
      <c r="P545" s="213"/>
    </row>
    <row r="546" ht="12.75" customHeight="1">
      <c r="A546" s="213"/>
      <c r="B546" s="213"/>
      <c r="C546" s="213"/>
      <c r="D546" s="213"/>
      <c r="E546" s="213"/>
      <c r="F546" s="213"/>
      <c r="G546" s="213"/>
      <c r="H546" s="213"/>
      <c r="I546" s="213"/>
      <c r="J546" s="213"/>
      <c r="K546" s="213"/>
      <c r="L546" s="213"/>
      <c r="M546" s="213"/>
      <c r="N546" s="213"/>
      <c r="O546" s="213"/>
      <c r="P546" s="213"/>
    </row>
    <row r="547" ht="12.75" customHeight="1">
      <c r="A547" s="213"/>
      <c r="B547" s="213"/>
      <c r="C547" s="213"/>
      <c r="D547" s="213"/>
      <c r="E547" s="213"/>
      <c r="F547" s="213"/>
      <c r="G547" s="213"/>
      <c r="H547" s="213"/>
      <c r="I547" s="213"/>
      <c r="J547" s="213"/>
      <c r="K547" s="213"/>
      <c r="L547" s="213"/>
      <c r="M547" s="213"/>
      <c r="N547" s="213"/>
      <c r="O547" s="213"/>
      <c r="P547" s="213"/>
    </row>
    <row r="548" ht="12.75" customHeight="1">
      <c r="A548" s="213"/>
      <c r="B548" s="213"/>
      <c r="C548" s="213"/>
      <c r="D548" s="213"/>
      <c r="E548" s="213"/>
      <c r="F548" s="213"/>
      <c r="G548" s="213"/>
      <c r="H548" s="213"/>
      <c r="I548" s="213"/>
      <c r="J548" s="213"/>
      <c r="K548" s="213"/>
      <c r="L548" s="213"/>
      <c r="M548" s="213"/>
      <c r="N548" s="213"/>
      <c r="O548" s="213"/>
      <c r="P548" s="213"/>
    </row>
    <row r="549" ht="12.75" customHeight="1">
      <c r="A549" s="213"/>
      <c r="B549" s="213"/>
      <c r="C549" s="213"/>
      <c r="D549" s="213"/>
      <c r="E549" s="213"/>
      <c r="F549" s="213"/>
      <c r="G549" s="213"/>
      <c r="H549" s="213"/>
      <c r="I549" s="213"/>
      <c r="J549" s="213"/>
      <c r="K549" s="213"/>
      <c r="L549" s="213"/>
      <c r="M549" s="213"/>
      <c r="N549" s="213"/>
      <c r="O549" s="213"/>
      <c r="P549" s="213"/>
    </row>
    <row r="550" ht="12.75" customHeight="1">
      <c r="A550" s="213"/>
      <c r="B550" s="213"/>
      <c r="C550" s="213"/>
      <c r="D550" s="213"/>
      <c r="E550" s="213"/>
      <c r="F550" s="213"/>
      <c r="G550" s="213"/>
      <c r="H550" s="213"/>
      <c r="I550" s="213"/>
      <c r="J550" s="213"/>
      <c r="K550" s="213"/>
      <c r="L550" s="213"/>
      <c r="M550" s="213"/>
      <c r="N550" s="213"/>
      <c r="O550" s="213"/>
      <c r="P550" s="213"/>
    </row>
    <row r="551" ht="12.75" customHeight="1">
      <c r="A551" s="213"/>
      <c r="B551" s="213"/>
      <c r="C551" s="213"/>
      <c r="D551" s="213"/>
      <c r="E551" s="213"/>
      <c r="F551" s="213"/>
      <c r="G551" s="213"/>
      <c r="H551" s="213"/>
      <c r="I551" s="213"/>
      <c r="J551" s="213"/>
      <c r="K551" s="213"/>
      <c r="L551" s="213"/>
      <c r="M551" s="213"/>
      <c r="N551" s="213"/>
      <c r="O551" s="213"/>
      <c r="P551" s="213"/>
    </row>
    <row r="552" ht="12.75" customHeight="1">
      <c r="A552" s="213"/>
      <c r="B552" s="213"/>
      <c r="C552" s="213"/>
      <c r="D552" s="213"/>
      <c r="E552" s="213"/>
      <c r="F552" s="213"/>
      <c r="G552" s="213"/>
      <c r="H552" s="213"/>
      <c r="I552" s="213"/>
      <c r="J552" s="213"/>
      <c r="K552" s="213"/>
      <c r="L552" s="213"/>
      <c r="M552" s="213"/>
      <c r="N552" s="213"/>
      <c r="O552" s="213"/>
      <c r="P552" s="213"/>
    </row>
    <row r="553" ht="12.75" customHeight="1">
      <c r="A553" s="213"/>
      <c r="B553" s="213"/>
      <c r="C553" s="213"/>
      <c r="D553" s="213"/>
      <c r="E553" s="213"/>
      <c r="F553" s="213"/>
      <c r="G553" s="213"/>
      <c r="H553" s="213"/>
      <c r="I553" s="213"/>
      <c r="J553" s="213"/>
      <c r="K553" s="213"/>
      <c r="L553" s="213"/>
      <c r="M553" s="213"/>
      <c r="N553" s="213"/>
      <c r="O553" s="213"/>
      <c r="P553" s="213"/>
    </row>
    <row r="554" ht="12.75" customHeight="1">
      <c r="A554" s="213"/>
      <c r="B554" s="213"/>
      <c r="C554" s="213"/>
      <c r="D554" s="213"/>
      <c r="E554" s="213"/>
      <c r="F554" s="213"/>
      <c r="G554" s="213"/>
      <c r="H554" s="213"/>
      <c r="I554" s="213"/>
      <c r="J554" s="213"/>
      <c r="K554" s="213"/>
      <c r="L554" s="213"/>
      <c r="M554" s="213"/>
      <c r="N554" s="213"/>
      <c r="O554" s="213"/>
      <c r="P554" s="213"/>
    </row>
    <row r="555" ht="12.75" customHeight="1">
      <c r="A555" s="213"/>
      <c r="B555" s="213"/>
      <c r="C555" s="213"/>
      <c r="D555" s="213"/>
      <c r="E555" s="213"/>
      <c r="F555" s="213"/>
      <c r="G555" s="213"/>
      <c r="H555" s="213"/>
      <c r="I555" s="213"/>
      <c r="J555" s="213"/>
      <c r="K555" s="213"/>
      <c r="L555" s="213"/>
      <c r="M555" s="213"/>
      <c r="N555" s="213"/>
      <c r="O555" s="213"/>
      <c r="P555" s="213"/>
    </row>
    <row r="556" ht="12.75" customHeight="1">
      <c r="A556" s="213"/>
      <c r="B556" s="213"/>
      <c r="C556" s="213"/>
      <c r="D556" s="213"/>
      <c r="E556" s="213"/>
      <c r="F556" s="213"/>
      <c r="G556" s="213"/>
      <c r="H556" s="213"/>
      <c r="I556" s="213"/>
      <c r="J556" s="213"/>
      <c r="K556" s="213"/>
      <c r="L556" s="213"/>
      <c r="M556" s="213"/>
      <c r="N556" s="213"/>
      <c r="O556" s="213"/>
      <c r="P556" s="213"/>
    </row>
    <row r="557" ht="12.75" customHeight="1">
      <c r="A557" s="213"/>
      <c r="B557" s="213"/>
      <c r="C557" s="213"/>
      <c r="D557" s="213"/>
      <c r="E557" s="213"/>
      <c r="F557" s="213"/>
      <c r="G557" s="213"/>
      <c r="H557" s="213"/>
      <c r="I557" s="213"/>
      <c r="J557" s="213"/>
      <c r="K557" s="213"/>
      <c r="L557" s="213"/>
      <c r="M557" s="213"/>
      <c r="N557" s="213"/>
      <c r="O557" s="213"/>
      <c r="P557" s="213"/>
    </row>
    <row r="558" ht="12.75" customHeight="1">
      <c r="A558" s="213"/>
      <c r="B558" s="213"/>
      <c r="C558" s="213"/>
      <c r="D558" s="213"/>
      <c r="E558" s="213"/>
      <c r="F558" s="213"/>
      <c r="G558" s="213"/>
      <c r="H558" s="213"/>
      <c r="I558" s="213"/>
      <c r="J558" s="213"/>
      <c r="K558" s="213"/>
      <c r="L558" s="213"/>
      <c r="M558" s="213"/>
      <c r="N558" s="213"/>
      <c r="O558" s="213"/>
      <c r="P558" s="213"/>
    </row>
    <row r="559" ht="12.75" customHeight="1">
      <c r="A559" s="213"/>
      <c r="B559" s="213"/>
      <c r="C559" s="213"/>
      <c r="D559" s="213"/>
      <c r="E559" s="213"/>
      <c r="F559" s="213"/>
      <c r="G559" s="213"/>
      <c r="H559" s="213"/>
      <c r="I559" s="213"/>
      <c r="J559" s="213"/>
      <c r="K559" s="213"/>
      <c r="L559" s="213"/>
      <c r="M559" s="213"/>
      <c r="N559" s="213"/>
      <c r="O559" s="213"/>
      <c r="P559" s="213"/>
    </row>
    <row r="560" ht="12.75" customHeight="1">
      <c r="A560" s="213"/>
      <c r="B560" s="213"/>
      <c r="C560" s="213"/>
      <c r="D560" s="213"/>
      <c r="E560" s="213"/>
      <c r="F560" s="213"/>
      <c r="G560" s="213"/>
      <c r="H560" s="213"/>
      <c r="I560" s="213"/>
      <c r="J560" s="213"/>
      <c r="K560" s="213"/>
      <c r="L560" s="213"/>
      <c r="M560" s="213"/>
      <c r="N560" s="213"/>
      <c r="O560" s="213"/>
      <c r="P560" s="213"/>
    </row>
    <row r="561" ht="12.75" customHeight="1">
      <c r="A561" s="213"/>
      <c r="B561" s="213"/>
      <c r="C561" s="213"/>
      <c r="D561" s="213"/>
      <c r="E561" s="213"/>
      <c r="F561" s="213"/>
      <c r="G561" s="213"/>
      <c r="H561" s="213"/>
      <c r="I561" s="213"/>
      <c r="J561" s="213"/>
      <c r="K561" s="213"/>
      <c r="L561" s="213"/>
      <c r="M561" s="213"/>
      <c r="N561" s="213"/>
      <c r="O561" s="213"/>
      <c r="P561" s="213"/>
    </row>
    <row r="562" ht="12.75" customHeight="1">
      <c r="A562" s="213"/>
      <c r="B562" s="213"/>
      <c r="C562" s="213"/>
      <c r="D562" s="213"/>
      <c r="E562" s="213"/>
      <c r="F562" s="213"/>
      <c r="G562" s="213"/>
      <c r="H562" s="213"/>
      <c r="I562" s="213"/>
      <c r="J562" s="213"/>
      <c r="K562" s="213"/>
      <c r="L562" s="213"/>
      <c r="M562" s="213"/>
      <c r="N562" s="213"/>
      <c r="O562" s="213"/>
      <c r="P562" s="213"/>
    </row>
    <row r="563" ht="12.75" customHeight="1">
      <c r="A563" s="213"/>
      <c r="B563" s="213"/>
      <c r="C563" s="213"/>
      <c r="D563" s="213"/>
      <c r="E563" s="213"/>
      <c r="F563" s="213"/>
      <c r="G563" s="213"/>
      <c r="H563" s="213"/>
      <c r="I563" s="213"/>
      <c r="J563" s="213"/>
      <c r="K563" s="213"/>
      <c r="L563" s="213"/>
      <c r="M563" s="213"/>
      <c r="N563" s="213"/>
      <c r="O563" s="213"/>
      <c r="P563" s="213"/>
    </row>
    <row r="564" ht="12.75" customHeight="1">
      <c r="A564" s="213"/>
      <c r="B564" s="213"/>
      <c r="C564" s="213"/>
      <c r="D564" s="213"/>
      <c r="E564" s="213"/>
      <c r="F564" s="213"/>
      <c r="G564" s="213"/>
      <c r="H564" s="213"/>
      <c r="I564" s="213"/>
      <c r="J564" s="213"/>
      <c r="K564" s="213"/>
      <c r="L564" s="213"/>
      <c r="M564" s="213"/>
      <c r="N564" s="213"/>
      <c r="O564" s="213"/>
      <c r="P564" s="213"/>
    </row>
    <row r="565" ht="12.75" customHeight="1">
      <c r="A565" s="213"/>
      <c r="B565" s="213"/>
      <c r="C565" s="213"/>
      <c r="D565" s="213"/>
      <c r="E565" s="213"/>
      <c r="F565" s="213"/>
      <c r="G565" s="213"/>
      <c r="H565" s="213"/>
      <c r="I565" s="213"/>
      <c r="J565" s="213"/>
      <c r="K565" s="213"/>
      <c r="L565" s="213"/>
      <c r="M565" s="213"/>
      <c r="N565" s="213"/>
      <c r="O565" s="213"/>
      <c r="P565" s="213"/>
    </row>
    <row r="566" ht="12.75" customHeight="1">
      <c r="A566" s="213"/>
      <c r="B566" s="213"/>
      <c r="C566" s="213"/>
      <c r="D566" s="213"/>
      <c r="E566" s="213"/>
      <c r="F566" s="213"/>
      <c r="G566" s="213"/>
      <c r="H566" s="213"/>
      <c r="I566" s="213"/>
      <c r="J566" s="213"/>
      <c r="K566" s="213"/>
      <c r="L566" s="213"/>
      <c r="M566" s="213"/>
      <c r="N566" s="213"/>
      <c r="O566" s="213"/>
      <c r="P566" s="213"/>
    </row>
    <row r="567" ht="12.75" customHeight="1">
      <c r="A567" s="213"/>
      <c r="B567" s="213"/>
      <c r="C567" s="213"/>
      <c r="D567" s="213"/>
      <c r="E567" s="213"/>
      <c r="F567" s="213"/>
      <c r="G567" s="213"/>
      <c r="H567" s="213"/>
      <c r="I567" s="213"/>
      <c r="J567" s="213"/>
      <c r="K567" s="213"/>
      <c r="L567" s="213"/>
      <c r="M567" s="213"/>
      <c r="N567" s="213"/>
      <c r="O567" s="213"/>
      <c r="P567" s="213"/>
    </row>
    <row r="568" ht="12.75" customHeight="1">
      <c r="A568" s="213"/>
      <c r="B568" s="213"/>
      <c r="C568" s="213"/>
      <c r="D568" s="213"/>
      <c r="E568" s="213"/>
      <c r="F568" s="213"/>
      <c r="G568" s="213"/>
      <c r="H568" s="213"/>
      <c r="I568" s="213"/>
      <c r="J568" s="213"/>
      <c r="K568" s="213"/>
      <c r="L568" s="213"/>
      <c r="M568" s="213"/>
      <c r="N568" s="213"/>
      <c r="O568" s="213"/>
      <c r="P568" s="213"/>
    </row>
    <row r="569" ht="12.75" customHeight="1">
      <c r="A569" s="213"/>
      <c r="B569" s="213"/>
      <c r="C569" s="213"/>
      <c r="D569" s="213"/>
      <c r="E569" s="213"/>
      <c r="F569" s="213"/>
      <c r="G569" s="213"/>
      <c r="H569" s="213"/>
      <c r="I569" s="213"/>
      <c r="J569" s="213"/>
      <c r="K569" s="213"/>
      <c r="L569" s="213"/>
      <c r="M569" s="213"/>
      <c r="N569" s="213"/>
      <c r="O569" s="213"/>
      <c r="P569" s="213"/>
    </row>
    <row r="570" ht="12.75" customHeight="1">
      <c r="A570" s="213"/>
      <c r="B570" s="213"/>
      <c r="C570" s="213"/>
      <c r="D570" s="213"/>
      <c r="E570" s="213"/>
      <c r="F570" s="213"/>
      <c r="G570" s="213"/>
      <c r="H570" s="213"/>
      <c r="I570" s="213"/>
      <c r="J570" s="213"/>
      <c r="K570" s="213"/>
      <c r="L570" s="213"/>
      <c r="M570" s="213"/>
      <c r="N570" s="213"/>
      <c r="O570" s="213"/>
      <c r="P570" s="213"/>
    </row>
    <row r="571" ht="12.75" customHeight="1">
      <c r="A571" s="213"/>
      <c r="B571" s="213"/>
      <c r="C571" s="213"/>
      <c r="D571" s="213"/>
      <c r="E571" s="213"/>
      <c r="F571" s="213"/>
      <c r="G571" s="213"/>
      <c r="H571" s="213"/>
      <c r="I571" s="213"/>
      <c r="J571" s="213"/>
      <c r="K571" s="213"/>
      <c r="L571" s="213"/>
      <c r="M571" s="213"/>
      <c r="N571" s="213"/>
      <c r="O571" s="213"/>
      <c r="P571" s="213"/>
    </row>
    <row r="572" ht="12.75" customHeight="1">
      <c r="A572" s="213"/>
      <c r="B572" s="213"/>
      <c r="C572" s="213"/>
      <c r="D572" s="213"/>
      <c r="E572" s="213"/>
      <c r="F572" s="213"/>
      <c r="G572" s="213"/>
      <c r="H572" s="213"/>
      <c r="I572" s="213"/>
      <c r="J572" s="213"/>
      <c r="K572" s="213"/>
      <c r="L572" s="213"/>
      <c r="M572" s="213"/>
      <c r="N572" s="213"/>
      <c r="O572" s="213"/>
      <c r="P572" s="213"/>
    </row>
    <row r="573" ht="12.75" customHeight="1">
      <c r="A573" s="213"/>
      <c r="B573" s="213"/>
      <c r="C573" s="213"/>
      <c r="D573" s="213"/>
      <c r="E573" s="213"/>
      <c r="F573" s="213"/>
      <c r="G573" s="213"/>
      <c r="H573" s="213"/>
      <c r="I573" s="213"/>
      <c r="J573" s="213"/>
      <c r="K573" s="213"/>
      <c r="L573" s="213"/>
      <c r="M573" s="213"/>
      <c r="N573" s="213"/>
      <c r="O573" s="213"/>
      <c r="P573" s="213"/>
    </row>
    <row r="574" ht="12.75" customHeight="1">
      <c r="A574" s="213"/>
      <c r="B574" s="213"/>
      <c r="C574" s="213"/>
      <c r="D574" s="213"/>
      <c r="E574" s="213"/>
      <c r="F574" s="213"/>
      <c r="G574" s="213"/>
      <c r="H574" s="213"/>
      <c r="I574" s="213"/>
      <c r="J574" s="213"/>
      <c r="K574" s="213"/>
      <c r="L574" s="213"/>
      <c r="M574" s="213"/>
      <c r="N574" s="213"/>
      <c r="O574" s="213"/>
      <c r="P574" s="213"/>
    </row>
    <row r="575" ht="12.75" customHeight="1">
      <c r="A575" s="213"/>
      <c r="B575" s="213"/>
      <c r="C575" s="213"/>
      <c r="D575" s="213"/>
      <c r="E575" s="213"/>
      <c r="F575" s="213"/>
      <c r="G575" s="213"/>
      <c r="H575" s="213"/>
      <c r="I575" s="213"/>
      <c r="J575" s="213"/>
      <c r="K575" s="213"/>
      <c r="L575" s="213"/>
      <c r="M575" s="213"/>
      <c r="N575" s="213"/>
      <c r="O575" s="213"/>
      <c r="P575" s="213"/>
    </row>
    <row r="576" ht="12.75" customHeight="1">
      <c r="A576" s="213"/>
      <c r="B576" s="213"/>
      <c r="C576" s="213"/>
      <c r="D576" s="213"/>
      <c r="E576" s="213"/>
      <c r="F576" s="213"/>
      <c r="G576" s="213"/>
      <c r="H576" s="213"/>
      <c r="I576" s="213"/>
      <c r="J576" s="213"/>
      <c r="K576" s="213"/>
      <c r="L576" s="213"/>
      <c r="M576" s="213"/>
      <c r="N576" s="213"/>
      <c r="O576" s="213"/>
      <c r="P576" s="213"/>
    </row>
    <row r="577" ht="12.75" customHeight="1">
      <c r="A577" s="213"/>
      <c r="B577" s="213"/>
      <c r="C577" s="213"/>
      <c r="D577" s="213"/>
      <c r="E577" s="213"/>
      <c r="F577" s="213"/>
      <c r="G577" s="213"/>
      <c r="H577" s="213"/>
      <c r="I577" s="213"/>
      <c r="J577" s="213"/>
      <c r="K577" s="213"/>
      <c r="L577" s="213"/>
      <c r="M577" s="213"/>
      <c r="N577" s="213"/>
      <c r="O577" s="213"/>
      <c r="P577" s="213"/>
    </row>
    <row r="578" ht="12.75" customHeight="1">
      <c r="A578" s="213"/>
      <c r="B578" s="213"/>
      <c r="C578" s="213"/>
      <c r="D578" s="213"/>
      <c r="E578" s="213"/>
      <c r="F578" s="213"/>
      <c r="G578" s="213"/>
      <c r="H578" s="213"/>
      <c r="I578" s="213"/>
      <c r="J578" s="213"/>
      <c r="K578" s="213"/>
      <c r="L578" s="213"/>
      <c r="M578" s="213"/>
      <c r="N578" s="213"/>
      <c r="O578" s="213"/>
      <c r="P578" s="213"/>
    </row>
    <row r="579" ht="12.75" customHeight="1">
      <c r="A579" s="213"/>
      <c r="B579" s="213"/>
      <c r="C579" s="213"/>
      <c r="D579" s="213"/>
      <c r="E579" s="213"/>
      <c r="F579" s="213"/>
      <c r="G579" s="213"/>
      <c r="H579" s="213"/>
      <c r="I579" s="213"/>
      <c r="J579" s="213"/>
      <c r="K579" s="213"/>
      <c r="L579" s="213"/>
      <c r="M579" s="213"/>
      <c r="N579" s="213"/>
      <c r="O579" s="213"/>
      <c r="P579" s="213"/>
    </row>
    <row r="580" ht="12.75" customHeight="1">
      <c r="A580" s="213"/>
      <c r="B580" s="213"/>
      <c r="C580" s="213"/>
      <c r="D580" s="213"/>
      <c r="E580" s="213"/>
      <c r="F580" s="213"/>
      <c r="G580" s="213"/>
      <c r="H580" s="213"/>
      <c r="I580" s="213"/>
      <c r="J580" s="213"/>
      <c r="K580" s="213"/>
      <c r="L580" s="213"/>
      <c r="M580" s="213"/>
      <c r="N580" s="213"/>
      <c r="O580" s="213"/>
      <c r="P580" s="213"/>
    </row>
    <row r="581" ht="12.75" customHeight="1">
      <c r="A581" s="213"/>
      <c r="B581" s="213"/>
      <c r="C581" s="213"/>
      <c r="D581" s="213"/>
      <c r="E581" s="213"/>
      <c r="F581" s="213"/>
      <c r="G581" s="213"/>
      <c r="H581" s="213"/>
      <c r="I581" s="213"/>
      <c r="J581" s="213"/>
      <c r="K581" s="213"/>
      <c r="L581" s="213"/>
      <c r="M581" s="213"/>
      <c r="N581" s="213"/>
      <c r="O581" s="213"/>
      <c r="P581" s="213"/>
    </row>
    <row r="582" ht="12.75" customHeight="1">
      <c r="A582" s="213"/>
      <c r="B582" s="213"/>
      <c r="C582" s="213"/>
      <c r="D582" s="213"/>
      <c r="E582" s="213"/>
      <c r="F582" s="213"/>
      <c r="G582" s="213"/>
      <c r="H582" s="213"/>
      <c r="I582" s="213"/>
      <c r="J582" s="213"/>
      <c r="K582" s="213"/>
      <c r="L582" s="213"/>
      <c r="M582" s="213"/>
      <c r="N582" s="213"/>
      <c r="O582" s="213"/>
      <c r="P582" s="213"/>
    </row>
    <row r="583" ht="12.75" customHeight="1">
      <c r="A583" s="213"/>
      <c r="B583" s="213"/>
      <c r="C583" s="213"/>
      <c r="D583" s="213"/>
      <c r="E583" s="213"/>
      <c r="F583" s="213"/>
      <c r="G583" s="213"/>
      <c r="H583" s="213"/>
      <c r="I583" s="213"/>
      <c r="J583" s="213"/>
      <c r="K583" s="213"/>
      <c r="L583" s="213"/>
      <c r="M583" s="213"/>
      <c r="N583" s="213"/>
      <c r="O583" s="213"/>
      <c r="P583" s="213"/>
    </row>
    <row r="584" ht="12.75" customHeight="1">
      <c r="A584" s="213"/>
      <c r="B584" s="213"/>
      <c r="C584" s="213"/>
      <c r="D584" s="213"/>
      <c r="E584" s="213"/>
      <c r="F584" s="213"/>
      <c r="G584" s="213"/>
      <c r="H584" s="213"/>
      <c r="I584" s="213"/>
      <c r="J584" s="213"/>
      <c r="K584" s="213"/>
      <c r="L584" s="213"/>
      <c r="M584" s="213"/>
      <c r="N584" s="213"/>
      <c r="O584" s="213"/>
      <c r="P584" s="213"/>
    </row>
    <row r="585" ht="12.75" customHeight="1">
      <c r="A585" s="213"/>
      <c r="B585" s="213"/>
      <c r="C585" s="213"/>
      <c r="D585" s="213"/>
      <c r="E585" s="213"/>
      <c r="F585" s="213"/>
      <c r="G585" s="213"/>
      <c r="H585" s="213"/>
      <c r="I585" s="213"/>
      <c r="J585" s="213"/>
      <c r="K585" s="213"/>
      <c r="L585" s="213"/>
      <c r="M585" s="213"/>
      <c r="N585" s="213"/>
      <c r="O585" s="213"/>
      <c r="P585" s="213"/>
    </row>
    <row r="586" ht="12.75" customHeight="1">
      <c r="A586" s="213"/>
      <c r="B586" s="213"/>
      <c r="C586" s="213"/>
      <c r="D586" s="213"/>
      <c r="E586" s="213"/>
      <c r="F586" s="213"/>
      <c r="G586" s="213"/>
      <c r="H586" s="213"/>
      <c r="I586" s="213"/>
      <c r="J586" s="213"/>
      <c r="K586" s="213"/>
      <c r="L586" s="213"/>
      <c r="M586" s="213"/>
      <c r="N586" s="213"/>
      <c r="O586" s="213"/>
      <c r="P586" s="213"/>
    </row>
    <row r="587" ht="12.75" customHeight="1">
      <c r="A587" s="213"/>
      <c r="B587" s="213"/>
      <c r="C587" s="213"/>
      <c r="D587" s="213"/>
      <c r="E587" s="213"/>
      <c r="F587" s="213"/>
      <c r="G587" s="213"/>
      <c r="H587" s="213"/>
      <c r="I587" s="213"/>
      <c r="J587" s="213"/>
      <c r="K587" s="213"/>
      <c r="L587" s="213"/>
      <c r="M587" s="213"/>
      <c r="N587" s="213"/>
      <c r="O587" s="213"/>
      <c r="P587" s="213"/>
    </row>
    <row r="588" ht="12.75" customHeight="1">
      <c r="A588" s="213"/>
      <c r="B588" s="213"/>
      <c r="C588" s="213"/>
      <c r="D588" s="213"/>
      <c r="E588" s="213"/>
      <c r="F588" s="213"/>
      <c r="G588" s="213"/>
      <c r="H588" s="213"/>
      <c r="I588" s="213"/>
      <c r="J588" s="213"/>
      <c r="K588" s="213"/>
      <c r="L588" s="213"/>
      <c r="M588" s="213"/>
      <c r="N588" s="213"/>
      <c r="O588" s="213"/>
      <c r="P588" s="213"/>
    </row>
    <row r="589" ht="12.75" customHeight="1">
      <c r="A589" s="213"/>
      <c r="B589" s="213"/>
      <c r="C589" s="213"/>
      <c r="D589" s="213"/>
      <c r="E589" s="213"/>
      <c r="F589" s="213"/>
      <c r="G589" s="213"/>
      <c r="H589" s="213"/>
      <c r="I589" s="213"/>
      <c r="J589" s="213"/>
      <c r="K589" s="213"/>
      <c r="L589" s="213"/>
      <c r="M589" s="213"/>
      <c r="N589" s="213"/>
      <c r="O589" s="213"/>
      <c r="P589" s="213"/>
    </row>
    <row r="590" ht="12.75" customHeight="1">
      <c r="A590" s="213"/>
      <c r="B590" s="213"/>
      <c r="C590" s="213"/>
      <c r="D590" s="213"/>
      <c r="E590" s="213"/>
      <c r="F590" s="213"/>
      <c r="G590" s="213"/>
      <c r="H590" s="213"/>
      <c r="I590" s="213"/>
      <c r="J590" s="213"/>
      <c r="K590" s="213"/>
      <c r="L590" s="213"/>
      <c r="M590" s="213"/>
      <c r="N590" s="213"/>
      <c r="O590" s="213"/>
      <c r="P590" s="213"/>
    </row>
    <row r="591" ht="12.75" customHeight="1">
      <c r="A591" s="213"/>
      <c r="B591" s="213"/>
      <c r="C591" s="213"/>
      <c r="D591" s="213"/>
      <c r="E591" s="213"/>
      <c r="F591" s="213"/>
      <c r="G591" s="213"/>
      <c r="H591" s="213"/>
      <c r="I591" s="213"/>
      <c r="J591" s="213"/>
      <c r="K591" s="213"/>
      <c r="L591" s="213"/>
      <c r="M591" s="213"/>
      <c r="N591" s="213"/>
      <c r="O591" s="213"/>
      <c r="P591" s="213"/>
    </row>
    <row r="592" ht="12.75" customHeight="1">
      <c r="A592" s="213"/>
      <c r="B592" s="213"/>
      <c r="C592" s="213"/>
      <c r="D592" s="213"/>
      <c r="E592" s="213"/>
      <c r="F592" s="213"/>
      <c r="G592" s="213"/>
      <c r="H592" s="213"/>
      <c r="I592" s="213"/>
      <c r="J592" s="213"/>
      <c r="K592" s="213"/>
      <c r="L592" s="213"/>
      <c r="M592" s="213"/>
      <c r="N592" s="213"/>
      <c r="O592" s="213"/>
      <c r="P592" s="213"/>
    </row>
    <row r="593" ht="12.75" customHeight="1">
      <c r="A593" s="213"/>
      <c r="B593" s="213"/>
      <c r="C593" s="213"/>
      <c r="D593" s="213"/>
      <c r="E593" s="213"/>
      <c r="F593" s="213"/>
      <c r="G593" s="213"/>
      <c r="H593" s="213"/>
      <c r="I593" s="213"/>
      <c r="J593" s="213"/>
      <c r="K593" s="213"/>
      <c r="L593" s="213"/>
      <c r="M593" s="213"/>
      <c r="N593" s="213"/>
      <c r="O593" s="213"/>
      <c r="P593" s="213"/>
    </row>
    <row r="594" ht="12.75" customHeight="1">
      <c r="A594" s="213"/>
      <c r="B594" s="213"/>
      <c r="C594" s="213"/>
      <c r="D594" s="213"/>
      <c r="E594" s="213"/>
      <c r="F594" s="213"/>
      <c r="G594" s="213"/>
      <c r="H594" s="213"/>
      <c r="I594" s="213"/>
      <c r="J594" s="213"/>
      <c r="K594" s="213"/>
      <c r="L594" s="213"/>
      <c r="M594" s="213"/>
      <c r="N594" s="213"/>
      <c r="O594" s="213"/>
      <c r="P594" s="213"/>
    </row>
    <row r="595" ht="12.75" customHeight="1">
      <c r="A595" s="213"/>
      <c r="B595" s="213"/>
      <c r="C595" s="213"/>
      <c r="D595" s="213"/>
      <c r="E595" s="213"/>
      <c r="F595" s="213"/>
      <c r="G595" s="213"/>
      <c r="H595" s="213"/>
      <c r="I595" s="213"/>
      <c r="J595" s="213"/>
      <c r="K595" s="213"/>
      <c r="L595" s="213"/>
      <c r="M595" s="213"/>
      <c r="N595" s="213"/>
      <c r="O595" s="213"/>
      <c r="P595" s="213"/>
    </row>
    <row r="596" ht="12.75" customHeight="1">
      <c r="A596" s="213"/>
      <c r="B596" s="213"/>
      <c r="C596" s="213"/>
      <c r="D596" s="213"/>
      <c r="E596" s="213"/>
      <c r="F596" s="213"/>
      <c r="G596" s="213"/>
      <c r="H596" s="213"/>
      <c r="I596" s="213"/>
      <c r="J596" s="213"/>
      <c r="K596" s="213"/>
      <c r="L596" s="213"/>
      <c r="M596" s="213"/>
      <c r="N596" s="213"/>
      <c r="O596" s="213"/>
      <c r="P596" s="213"/>
    </row>
    <row r="597" ht="12.75" customHeight="1">
      <c r="A597" s="213"/>
      <c r="B597" s="213"/>
      <c r="C597" s="213"/>
      <c r="D597" s="213"/>
      <c r="E597" s="213"/>
      <c r="F597" s="213"/>
      <c r="G597" s="213"/>
      <c r="H597" s="213"/>
      <c r="I597" s="213"/>
      <c r="J597" s="213"/>
      <c r="K597" s="213"/>
      <c r="L597" s="213"/>
      <c r="M597" s="213"/>
      <c r="N597" s="213"/>
      <c r="O597" s="213"/>
      <c r="P597" s="213"/>
    </row>
    <row r="598" ht="12.75" customHeight="1">
      <c r="A598" s="213"/>
      <c r="B598" s="213"/>
      <c r="C598" s="213"/>
      <c r="D598" s="213"/>
      <c r="E598" s="213"/>
      <c r="F598" s="213"/>
      <c r="G598" s="213"/>
      <c r="H598" s="213"/>
      <c r="I598" s="213"/>
      <c r="J598" s="213"/>
      <c r="K598" s="213"/>
      <c r="L598" s="213"/>
      <c r="M598" s="213"/>
      <c r="N598" s="213"/>
      <c r="O598" s="213"/>
      <c r="P598" s="213"/>
    </row>
    <row r="599" ht="12.75" customHeight="1">
      <c r="A599" s="213"/>
      <c r="B599" s="213"/>
      <c r="C599" s="213"/>
      <c r="D599" s="213"/>
      <c r="E599" s="213"/>
      <c r="F599" s="213"/>
      <c r="G599" s="213"/>
      <c r="H599" s="213"/>
      <c r="I599" s="213"/>
      <c r="J599" s="213"/>
      <c r="K599" s="213"/>
      <c r="L599" s="213"/>
      <c r="M599" s="213"/>
      <c r="N599" s="213"/>
      <c r="O599" s="213"/>
      <c r="P599" s="213"/>
    </row>
    <row r="600" ht="12.75" customHeight="1">
      <c r="A600" s="213"/>
      <c r="B600" s="213"/>
      <c r="C600" s="213"/>
      <c r="D600" s="213"/>
      <c r="E600" s="213"/>
      <c r="F600" s="213"/>
      <c r="G600" s="213"/>
      <c r="H600" s="213"/>
      <c r="I600" s="213"/>
      <c r="J600" s="213"/>
      <c r="K600" s="213"/>
      <c r="L600" s="213"/>
      <c r="M600" s="213"/>
      <c r="N600" s="213"/>
      <c r="O600" s="213"/>
      <c r="P600" s="213"/>
    </row>
    <row r="601" ht="12.75" customHeight="1">
      <c r="A601" s="213"/>
      <c r="B601" s="213"/>
      <c r="C601" s="213"/>
      <c r="D601" s="213"/>
      <c r="E601" s="213"/>
      <c r="F601" s="213"/>
      <c r="G601" s="213"/>
      <c r="H601" s="213"/>
      <c r="I601" s="213"/>
      <c r="J601" s="213"/>
      <c r="K601" s="213"/>
      <c r="L601" s="213"/>
      <c r="M601" s="213"/>
      <c r="N601" s="213"/>
      <c r="O601" s="213"/>
      <c r="P601" s="213"/>
    </row>
    <row r="602" ht="12.75" customHeight="1">
      <c r="A602" s="213"/>
      <c r="B602" s="213"/>
      <c r="C602" s="213"/>
      <c r="D602" s="213"/>
      <c r="E602" s="213"/>
      <c r="F602" s="213"/>
      <c r="G602" s="213"/>
      <c r="H602" s="213"/>
      <c r="I602" s="213"/>
      <c r="J602" s="213"/>
      <c r="K602" s="213"/>
      <c r="L602" s="213"/>
      <c r="M602" s="213"/>
      <c r="N602" s="213"/>
      <c r="O602" s="213"/>
      <c r="P602" s="213"/>
    </row>
    <row r="603" ht="12.75" customHeight="1">
      <c r="A603" s="213"/>
      <c r="B603" s="213"/>
      <c r="C603" s="213"/>
      <c r="D603" s="213"/>
      <c r="E603" s="213"/>
      <c r="F603" s="213"/>
      <c r="G603" s="213"/>
      <c r="H603" s="213"/>
      <c r="I603" s="213"/>
      <c r="J603" s="213"/>
      <c r="K603" s="213"/>
      <c r="L603" s="213"/>
      <c r="M603" s="213"/>
      <c r="N603" s="213"/>
      <c r="O603" s="213"/>
      <c r="P603" s="213"/>
    </row>
    <row r="604" ht="12.75" customHeight="1">
      <c r="A604" s="213"/>
      <c r="B604" s="213"/>
      <c r="C604" s="213"/>
      <c r="D604" s="213"/>
      <c r="E604" s="213"/>
      <c r="F604" s="213"/>
      <c r="G604" s="213"/>
      <c r="H604" s="213"/>
      <c r="I604" s="213"/>
      <c r="J604" s="213"/>
      <c r="K604" s="213"/>
      <c r="L604" s="213"/>
      <c r="M604" s="213"/>
      <c r="N604" s="213"/>
      <c r="O604" s="213"/>
      <c r="P604" s="213"/>
    </row>
    <row r="605" ht="12.75" customHeight="1">
      <c r="A605" s="213"/>
      <c r="B605" s="213"/>
      <c r="C605" s="213"/>
      <c r="D605" s="213"/>
      <c r="E605" s="213"/>
      <c r="F605" s="213"/>
      <c r="G605" s="213"/>
      <c r="H605" s="213"/>
      <c r="I605" s="213"/>
      <c r="J605" s="213"/>
      <c r="K605" s="213"/>
      <c r="L605" s="213"/>
      <c r="M605" s="213"/>
      <c r="N605" s="213"/>
      <c r="O605" s="213"/>
      <c r="P605" s="213"/>
    </row>
    <row r="606" ht="12.75" customHeight="1">
      <c r="A606" s="213"/>
      <c r="B606" s="213"/>
      <c r="C606" s="213"/>
      <c r="D606" s="213"/>
      <c r="E606" s="213"/>
      <c r="F606" s="213"/>
      <c r="G606" s="213"/>
      <c r="H606" s="213"/>
      <c r="I606" s="213"/>
      <c r="J606" s="213"/>
      <c r="K606" s="213"/>
      <c r="L606" s="213"/>
      <c r="M606" s="213"/>
      <c r="N606" s="213"/>
      <c r="O606" s="213"/>
      <c r="P606" s="213"/>
    </row>
    <row r="607" ht="12.75" customHeight="1">
      <c r="A607" s="213"/>
      <c r="B607" s="213"/>
      <c r="C607" s="213"/>
      <c r="D607" s="213"/>
      <c r="E607" s="213"/>
      <c r="F607" s="213"/>
      <c r="G607" s="213"/>
      <c r="H607" s="213"/>
      <c r="I607" s="213"/>
      <c r="J607" s="213"/>
      <c r="K607" s="213"/>
      <c r="L607" s="213"/>
      <c r="M607" s="213"/>
      <c r="N607" s="213"/>
      <c r="O607" s="213"/>
      <c r="P607" s="213"/>
    </row>
    <row r="608" ht="12.75" customHeight="1">
      <c r="A608" s="213"/>
      <c r="B608" s="213"/>
      <c r="C608" s="213"/>
      <c r="D608" s="213"/>
      <c r="E608" s="213"/>
      <c r="F608" s="213"/>
      <c r="G608" s="213"/>
      <c r="H608" s="213"/>
      <c r="I608" s="213"/>
      <c r="J608" s="213"/>
      <c r="K608" s="213"/>
      <c r="L608" s="213"/>
      <c r="M608" s="213"/>
      <c r="N608" s="213"/>
      <c r="O608" s="213"/>
      <c r="P608" s="213"/>
    </row>
    <row r="609" ht="12.75" customHeight="1">
      <c r="A609" s="213"/>
      <c r="B609" s="213"/>
      <c r="C609" s="213"/>
      <c r="D609" s="213"/>
      <c r="E609" s="213"/>
      <c r="F609" s="213"/>
      <c r="G609" s="213"/>
      <c r="H609" s="213"/>
      <c r="I609" s="213"/>
      <c r="J609" s="213"/>
      <c r="K609" s="213"/>
      <c r="L609" s="213"/>
      <c r="M609" s="213"/>
      <c r="N609" s="213"/>
      <c r="O609" s="213"/>
      <c r="P609" s="213"/>
    </row>
    <row r="610" ht="12.75" customHeight="1">
      <c r="A610" s="213"/>
      <c r="B610" s="213"/>
      <c r="C610" s="213"/>
      <c r="D610" s="213"/>
      <c r="E610" s="213"/>
      <c r="F610" s="213"/>
      <c r="G610" s="213"/>
      <c r="H610" s="213"/>
      <c r="I610" s="213"/>
      <c r="J610" s="213"/>
      <c r="K610" s="213"/>
      <c r="L610" s="213"/>
      <c r="M610" s="213"/>
      <c r="N610" s="213"/>
      <c r="O610" s="213"/>
      <c r="P610" s="213"/>
    </row>
    <row r="611" ht="12.75" customHeight="1">
      <c r="A611" s="213"/>
      <c r="B611" s="213"/>
      <c r="C611" s="213"/>
      <c r="D611" s="213"/>
      <c r="E611" s="213"/>
      <c r="F611" s="213"/>
      <c r="G611" s="213"/>
      <c r="H611" s="213"/>
      <c r="I611" s="213"/>
      <c r="J611" s="213"/>
      <c r="K611" s="213"/>
      <c r="L611" s="213"/>
      <c r="M611" s="213"/>
      <c r="N611" s="213"/>
      <c r="O611" s="213"/>
      <c r="P611" s="213"/>
    </row>
    <row r="612" ht="12.75" customHeight="1">
      <c r="A612" s="213"/>
      <c r="B612" s="213"/>
      <c r="C612" s="213"/>
      <c r="D612" s="213"/>
      <c r="E612" s="213"/>
      <c r="F612" s="213"/>
      <c r="G612" s="213"/>
      <c r="H612" s="213"/>
      <c r="I612" s="213"/>
      <c r="J612" s="213"/>
      <c r="K612" s="213"/>
      <c r="L612" s="213"/>
      <c r="M612" s="213"/>
      <c r="N612" s="213"/>
      <c r="O612" s="213"/>
      <c r="P612" s="213"/>
    </row>
    <row r="613" ht="12.75" customHeight="1">
      <c r="A613" s="213"/>
      <c r="B613" s="213"/>
      <c r="C613" s="213"/>
      <c r="D613" s="213"/>
      <c r="E613" s="213"/>
      <c r="F613" s="213"/>
      <c r="G613" s="213"/>
      <c r="H613" s="213"/>
      <c r="I613" s="213"/>
      <c r="J613" s="213"/>
      <c r="K613" s="213"/>
      <c r="L613" s="213"/>
      <c r="M613" s="213"/>
      <c r="N613" s="213"/>
      <c r="O613" s="213"/>
      <c r="P613" s="213"/>
    </row>
    <row r="614" ht="12.75" customHeight="1">
      <c r="A614" s="213"/>
      <c r="B614" s="213"/>
      <c r="C614" s="213"/>
      <c r="D614" s="213"/>
      <c r="E614" s="213"/>
      <c r="F614" s="213"/>
      <c r="G614" s="213"/>
      <c r="H614" s="213"/>
      <c r="I614" s="213"/>
      <c r="J614" s="213"/>
      <c r="K614" s="213"/>
      <c r="L614" s="213"/>
      <c r="M614" s="213"/>
      <c r="N614" s="213"/>
      <c r="O614" s="213"/>
      <c r="P614" s="213"/>
    </row>
    <row r="615" ht="12.75" customHeight="1">
      <c r="A615" s="213"/>
      <c r="B615" s="213"/>
      <c r="C615" s="213"/>
      <c r="D615" s="213"/>
      <c r="E615" s="213"/>
      <c r="F615" s="213"/>
      <c r="G615" s="213"/>
      <c r="H615" s="213"/>
      <c r="I615" s="213"/>
      <c r="J615" s="213"/>
      <c r="K615" s="213"/>
      <c r="L615" s="213"/>
      <c r="M615" s="213"/>
      <c r="N615" s="213"/>
      <c r="O615" s="213"/>
      <c r="P615" s="213"/>
    </row>
    <row r="616" ht="12.75" customHeight="1">
      <c r="A616" s="213"/>
      <c r="B616" s="213"/>
      <c r="C616" s="213"/>
      <c r="D616" s="213"/>
      <c r="E616" s="213"/>
      <c r="F616" s="213"/>
      <c r="G616" s="213"/>
      <c r="H616" s="213"/>
      <c r="I616" s="213"/>
      <c r="J616" s="213"/>
      <c r="K616" s="213"/>
      <c r="L616" s="213"/>
      <c r="M616" s="213"/>
      <c r="N616" s="213"/>
      <c r="O616" s="213"/>
      <c r="P616" s="213"/>
    </row>
    <row r="617" ht="12.75" customHeight="1">
      <c r="A617" s="213"/>
      <c r="B617" s="213"/>
      <c r="C617" s="213"/>
      <c r="D617" s="213"/>
      <c r="E617" s="213"/>
      <c r="F617" s="213"/>
      <c r="G617" s="213"/>
      <c r="H617" s="213"/>
      <c r="I617" s="213"/>
      <c r="J617" s="213"/>
      <c r="K617" s="213"/>
      <c r="L617" s="213"/>
      <c r="M617" s="213"/>
      <c r="N617" s="213"/>
      <c r="O617" s="213"/>
      <c r="P617" s="213"/>
    </row>
    <row r="618" ht="12.75" customHeight="1">
      <c r="A618" s="213"/>
      <c r="B618" s="213"/>
      <c r="C618" s="213"/>
      <c r="D618" s="213"/>
      <c r="E618" s="213"/>
      <c r="F618" s="213"/>
      <c r="G618" s="213"/>
      <c r="H618" s="213"/>
      <c r="I618" s="213"/>
      <c r="J618" s="213"/>
      <c r="K618" s="213"/>
      <c r="L618" s="213"/>
      <c r="M618" s="213"/>
      <c r="N618" s="213"/>
      <c r="O618" s="213"/>
      <c r="P618" s="213"/>
    </row>
    <row r="619" ht="12.75" customHeight="1">
      <c r="A619" s="213"/>
      <c r="B619" s="213"/>
      <c r="C619" s="213"/>
      <c r="D619" s="213"/>
      <c r="E619" s="213"/>
      <c r="F619" s="213"/>
      <c r="G619" s="213"/>
      <c r="H619" s="213"/>
      <c r="I619" s="213"/>
      <c r="J619" s="213"/>
      <c r="K619" s="213"/>
      <c r="L619" s="213"/>
      <c r="M619" s="213"/>
      <c r="N619" s="213"/>
      <c r="O619" s="213"/>
      <c r="P619" s="213"/>
    </row>
    <row r="620" ht="12.75" customHeight="1">
      <c r="A620" s="213"/>
      <c r="B620" s="213"/>
      <c r="C620" s="213"/>
      <c r="D620" s="213"/>
      <c r="E620" s="213"/>
      <c r="F620" s="213"/>
      <c r="G620" s="213"/>
      <c r="H620" s="213"/>
      <c r="I620" s="213"/>
      <c r="J620" s="213"/>
      <c r="K620" s="213"/>
      <c r="L620" s="213"/>
      <c r="M620" s="213"/>
      <c r="N620" s="213"/>
      <c r="O620" s="213"/>
      <c r="P620" s="213"/>
    </row>
    <row r="621" ht="12.75" customHeight="1">
      <c r="A621" s="213"/>
      <c r="B621" s="213"/>
      <c r="C621" s="213"/>
      <c r="D621" s="213"/>
      <c r="E621" s="213"/>
      <c r="F621" s="213"/>
      <c r="G621" s="213"/>
      <c r="H621" s="213"/>
      <c r="I621" s="213"/>
      <c r="J621" s="213"/>
      <c r="K621" s="213"/>
      <c r="L621" s="213"/>
      <c r="M621" s="213"/>
      <c r="N621" s="213"/>
      <c r="O621" s="213"/>
      <c r="P621" s="213"/>
    </row>
    <row r="622" ht="12.75" customHeight="1">
      <c r="A622" s="213"/>
      <c r="B622" s="213"/>
      <c r="C622" s="213"/>
      <c r="D622" s="213"/>
      <c r="E622" s="213"/>
      <c r="F622" s="213"/>
      <c r="G622" s="213"/>
      <c r="H622" s="213"/>
      <c r="I622" s="213"/>
      <c r="J622" s="213"/>
      <c r="K622" s="213"/>
      <c r="L622" s="213"/>
      <c r="M622" s="213"/>
      <c r="N622" s="213"/>
      <c r="O622" s="213"/>
      <c r="P622" s="213"/>
    </row>
    <row r="623" ht="12.75" customHeight="1">
      <c r="A623" s="213"/>
      <c r="B623" s="213"/>
      <c r="C623" s="213"/>
      <c r="D623" s="213"/>
      <c r="E623" s="213"/>
      <c r="F623" s="213"/>
      <c r="G623" s="213"/>
      <c r="H623" s="213"/>
      <c r="I623" s="213"/>
      <c r="J623" s="213"/>
      <c r="K623" s="213"/>
      <c r="L623" s="213"/>
      <c r="M623" s="213"/>
      <c r="N623" s="213"/>
      <c r="O623" s="213"/>
      <c r="P623" s="213"/>
    </row>
    <row r="624" ht="12.75" customHeight="1">
      <c r="A624" s="213"/>
      <c r="B624" s="213"/>
      <c r="C624" s="213"/>
      <c r="D624" s="213"/>
      <c r="E624" s="213"/>
      <c r="F624" s="213"/>
      <c r="G624" s="213"/>
      <c r="H624" s="213"/>
      <c r="I624" s="213"/>
      <c r="J624" s="213"/>
      <c r="K624" s="213"/>
      <c r="L624" s="213"/>
      <c r="M624" s="213"/>
      <c r="N624" s="213"/>
      <c r="O624" s="213"/>
      <c r="P624" s="213"/>
    </row>
    <row r="625" ht="12.75" customHeight="1">
      <c r="A625" s="213"/>
      <c r="B625" s="213"/>
      <c r="C625" s="213"/>
      <c r="D625" s="213"/>
      <c r="E625" s="213"/>
      <c r="F625" s="213"/>
      <c r="G625" s="213"/>
      <c r="H625" s="213"/>
      <c r="I625" s="213"/>
      <c r="J625" s="213"/>
      <c r="K625" s="213"/>
      <c r="L625" s="213"/>
      <c r="M625" s="213"/>
      <c r="N625" s="213"/>
      <c r="O625" s="213"/>
      <c r="P625" s="213"/>
    </row>
    <row r="626" ht="12.75" customHeight="1">
      <c r="A626" s="213"/>
      <c r="B626" s="213"/>
      <c r="C626" s="213"/>
      <c r="D626" s="213"/>
      <c r="E626" s="213"/>
      <c r="F626" s="213"/>
      <c r="G626" s="213"/>
      <c r="H626" s="213"/>
      <c r="I626" s="213"/>
      <c r="J626" s="213"/>
      <c r="K626" s="213"/>
      <c r="L626" s="213"/>
      <c r="M626" s="213"/>
      <c r="N626" s="213"/>
      <c r="O626" s="213"/>
      <c r="P626" s="213"/>
    </row>
    <row r="627" ht="12.75" customHeight="1">
      <c r="A627" s="213"/>
      <c r="B627" s="213"/>
      <c r="C627" s="213"/>
      <c r="D627" s="213"/>
      <c r="E627" s="213"/>
      <c r="F627" s="213"/>
      <c r="G627" s="213"/>
      <c r="H627" s="213"/>
      <c r="I627" s="213"/>
      <c r="J627" s="213"/>
      <c r="K627" s="213"/>
      <c r="L627" s="213"/>
      <c r="M627" s="213"/>
      <c r="N627" s="213"/>
      <c r="O627" s="213"/>
      <c r="P627" s="213"/>
    </row>
    <row r="628" ht="12.75" customHeight="1">
      <c r="A628" s="213"/>
      <c r="B628" s="213"/>
      <c r="C628" s="213"/>
      <c r="D628" s="213"/>
      <c r="E628" s="213"/>
      <c r="F628" s="213"/>
      <c r="G628" s="213"/>
      <c r="H628" s="213"/>
      <c r="I628" s="213"/>
      <c r="J628" s="213"/>
      <c r="K628" s="213"/>
      <c r="L628" s="213"/>
      <c r="M628" s="213"/>
      <c r="N628" s="213"/>
      <c r="O628" s="213"/>
      <c r="P628" s="213"/>
    </row>
    <row r="629" ht="12.75" customHeight="1">
      <c r="A629" s="213"/>
      <c r="B629" s="213"/>
      <c r="C629" s="213"/>
      <c r="D629" s="213"/>
      <c r="E629" s="213"/>
      <c r="F629" s="213"/>
      <c r="G629" s="213"/>
      <c r="H629" s="213"/>
      <c r="I629" s="213"/>
      <c r="J629" s="213"/>
      <c r="K629" s="213"/>
      <c r="L629" s="213"/>
      <c r="M629" s="213"/>
      <c r="N629" s="213"/>
      <c r="O629" s="213"/>
      <c r="P629" s="213"/>
    </row>
    <row r="630" ht="12.75" customHeight="1">
      <c r="A630" s="213"/>
      <c r="B630" s="213"/>
      <c r="C630" s="213"/>
      <c r="D630" s="213"/>
      <c r="E630" s="213"/>
      <c r="F630" s="213"/>
      <c r="G630" s="213"/>
      <c r="H630" s="213"/>
      <c r="I630" s="213"/>
      <c r="J630" s="213"/>
      <c r="K630" s="213"/>
      <c r="L630" s="213"/>
      <c r="M630" s="213"/>
      <c r="N630" s="213"/>
      <c r="O630" s="213"/>
      <c r="P630" s="213"/>
    </row>
    <row r="631" ht="12.75" customHeight="1">
      <c r="A631" s="213"/>
      <c r="B631" s="213"/>
      <c r="C631" s="213"/>
      <c r="D631" s="213"/>
      <c r="E631" s="213"/>
      <c r="F631" s="213"/>
      <c r="G631" s="213"/>
      <c r="H631" s="213"/>
      <c r="I631" s="213"/>
      <c r="J631" s="213"/>
      <c r="K631" s="213"/>
      <c r="L631" s="213"/>
      <c r="M631" s="213"/>
      <c r="N631" s="213"/>
      <c r="O631" s="213"/>
      <c r="P631" s="213"/>
    </row>
    <row r="632" ht="12.75" customHeight="1">
      <c r="A632" s="213"/>
      <c r="B632" s="213"/>
      <c r="C632" s="213"/>
      <c r="D632" s="213"/>
      <c r="E632" s="213"/>
      <c r="F632" s="213"/>
      <c r="G632" s="213"/>
      <c r="H632" s="213"/>
      <c r="I632" s="213"/>
      <c r="J632" s="213"/>
      <c r="K632" s="213"/>
      <c r="L632" s="213"/>
      <c r="M632" s="213"/>
      <c r="N632" s="213"/>
      <c r="O632" s="213"/>
      <c r="P632" s="213"/>
    </row>
    <row r="633" ht="12.75" customHeight="1">
      <c r="A633" s="213"/>
      <c r="B633" s="213"/>
      <c r="C633" s="213"/>
      <c r="D633" s="213"/>
      <c r="E633" s="213"/>
      <c r="F633" s="213"/>
      <c r="G633" s="213"/>
      <c r="H633" s="213"/>
      <c r="I633" s="213"/>
      <c r="J633" s="213"/>
      <c r="K633" s="213"/>
      <c r="L633" s="213"/>
      <c r="M633" s="213"/>
      <c r="N633" s="213"/>
      <c r="O633" s="213"/>
      <c r="P633" s="213"/>
    </row>
    <row r="634" ht="12.75" customHeight="1">
      <c r="A634" s="213"/>
      <c r="B634" s="213"/>
      <c r="C634" s="213"/>
      <c r="D634" s="213"/>
      <c r="E634" s="213"/>
      <c r="F634" s="213"/>
      <c r="G634" s="213"/>
      <c r="H634" s="213"/>
      <c r="I634" s="213"/>
      <c r="J634" s="213"/>
      <c r="K634" s="213"/>
      <c r="L634" s="213"/>
      <c r="M634" s="213"/>
      <c r="N634" s="213"/>
      <c r="O634" s="213"/>
      <c r="P634" s="213"/>
    </row>
    <row r="635" ht="12.75" customHeight="1">
      <c r="A635" s="213"/>
      <c r="B635" s="213"/>
      <c r="C635" s="213"/>
      <c r="D635" s="213"/>
      <c r="E635" s="213"/>
      <c r="F635" s="213"/>
      <c r="G635" s="213"/>
      <c r="H635" s="213"/>
      <c r="I635" s="213"/>
      <c r="J635" s="213"/>
      <c r="K635" s="213"/>
      <c r="L635" s="213"/>
      <c r="M635" s="213"/>
      <c r="N635" s="213"/>
      <c r="O635" s="213"/>
      <c r="P635" s="213"/>
    </row>
    <row r="636" ht="12.75" customHeight="1">
      <c r="A636" s="213"/>
      <c r="B636" s="213"/>
      <c r="C636" s="213"/>
      <c r="D636" s="213"/>
      <c r="E636" s="213"/>
      <c r="F636" s="213"/>
      <c r="G636" s="213"/>
      <c r="H636" s="213"/>
      <c r="I636" s="213"/>
      <c r="J636" s="213"/>
      <c r="K636" s="213"/>
      <c r="L636" s="213"/>
      <c r="M636" s="213"/>
      <c r="N636" s="213"/>
      <c r="O636" s="213"/>
      <c r="P636" s="213"/>
    </row>
    <row r="637" ht="12.75" customHeight="1">
      <c r="A637" s="213"/>
      <c r="B637" s="213"/>
      <c r="C637" s="213"/>
      <c r="D637" s="213"/>
      <c r="E637" s="213"/>
      <c r="F637" s="213"/>
      <c r="G637" s="213"/>
      <c r="H637" s="213"/>
      <c r="I637" s="213"/>
      <c r="J637" s="213"/>
      <c r="K637" s="213"/>
      <c r="L637" s="213"/>
      <c r="M637" s="213"/>
      <c r="N637" s="213"/>
      <c r="O637" s="213"/>
      <c r="P637" s="213"/>
    </row>
    <row r="638" ht="12.75" customHeight="1">
      <c r="A638" s="213"/>
      <c r="B638" s="213"/>
      <c r="C638" s="213"/>
      <c r="D638" s="213"/>
      <c r="E638" s="213"/>
      <c r="F638" s="213"/>
      <c r="G638" s="213"/>
      <c r="H638" s="213"/>
      <c r="I638" s="213"/>
      <c r="J638" s="213"/>
      <c r="K638" s="213"/>
      <c r="L638" s="213"/>
      <c r="M638" s="213"/>
      <c r="N638" s="213"/>
      <c r="O638" s="213"/>
      <c r="P638" s="213"/>
    </row>
    <row r="639" ht="12.75" customHeight="1">
      <c r="A639" s="213"/>
      <c r="B639" s="213"/>
      <c r="C639" s="213"/>
      <c r="D639" s="213"/>
      <c r="E639" s="213"/>
      <c r="F639" s="213"/>
      <c r="G639" s="213"/>
      <c r="H639" s="213"/>
      <c r="I639" s="213"/>
      <c r="J639" s="213"/>
      <c r="K639" s="213"/>
      <c r="L639" s="213"/>
      <c r="M639" s="213"/>
      <c r="N639" s="213"/>
      <c r="O639" s="213"/>
      <c r="P639" s="213"/>
    </row>
    <row r="640" ht="12.75" customHeight="1">
      <c r="A640" s="213"/>
      <c r="B640" s="213"/>
      <c r="C640" s="213"/>
      <c r="D640" s="213"/>
      <c r="E640" s="213"/>
      <c r="F640" s="213"/>
      <c r="G640" s="213"/>
      <c r="H640" s="213"/>
      <c r="I640" s="213"/>
      <c r="J640" s="213"/>
      <c r="K640" s="213"/>
      <c r="L640" s="213"/>
      <c r="M640" s="213"/>
      <c r="N640" s="213"/>
      <c r="O640" s="213"/>
      <c r="P640" s="213"/>
    </row>
    <row r="641" ht="12.75" customHeight="1">
      <c r="A641" s="213"/>
      <c r="B641" s="213"/>
      <c r="C641" s="213"/>
      <c r="D641" s="213"/>
      <c r="E641" s="213"/>
      <c r="F641" s="213"/>
      <c r="G641" s="213"/>
      <c r="H641" s="213"/>
      <c r="I641" s="213"/>
      <c r="J641" s="213"/>
      <c r="K641" s="213"/>
      <c r="L641" s="213"/>
      <c r="M641" s="213"/>
      <c r="N641" s="213"/>
      <c r="O641" s="213"/>
      <c r="P641" s="213"/>
    </row>
    <row r="642" ht="12.75" customHeight="1">
      <c r="A642" s="213"/>
      <c r="B642" s="213"/>
      <c r="C642" s="213"/>
      <c r="D642" s="213"/>
      <c r="E642" s="213"/>
      <c r="F642" s="213"/>
      <c r="G642" s="213"/>
      <c r="H642" s="213"/>
      <c r="I642" s="213"/>
      <c r="J642" s="213"/>
      <c r="K642" s="213"/>
      <c r="L642" s="213"/>
      <c r="M642" s="213"/>
      <c r="N642" s="213"/>
      <c r="O642" s="213"/>
      <c r="P642" s="213"/>
    </row>
    <row r="643" ht="12.75" customHeight="1">
      <c r="A643" s="213"/>
      <c r="B643" s="213"/>
      <c r="C643" s="213"/>
      <c r="D643" s="213"/>
      <c r="E643" s="213"/>
      <c r="F643" s="213"/>
      <c r="G643" s="213"/>
      <c r="H643" s="213"/>
      <c r="I643" s="213"/>
      <c r="J643" s="213"/>
      <c r="K643" s="213"/>
      <c r="L643" s="213"/>
      <c r="M643" s="213"/>
      <c r="N643" s="213"/>
      <c r="O643" s="213"/>
      <c r="P643" s="213"/>
    </row>
    <row r="644" ht="12.75" customHeight="1">
      <c r="A644" s="213"/>
      <c r="B644" s="213"/>
      <c r="C644" s="213"/>
      <c r="D644" s="213"/>
      <c r="E644" s="213"/>
      <c r="F644" s="213"/>
      <c r="G644" s="213"/>
      <c r="H644" s="213"/>
      <c r="I644" s="213"/>
      <c r="J644" s="213"/>
      <c r="K644" s="213"/>
      <c r="L644" s="213"/>
      <c r="M644" s="213"/>
      <c r="N644" s="213"/>
      <c r="O644" s="213"/>
      <c r="P644" s="213"/>
    </row>
    <row r="645" ht="12.75" customHeight="1">
      <c r="A645" s="213"/>
      <c r="B645" s="213"/>
      <c r="C645" s="213"/>
      <c r="D645" s="213"/>
      <c r="E645" s="213"/>
      <c r="F645" s="213"/>
      <c r="G645" s="213"/>
      <c r="H645" s="213"/>
      <c r="I645" s="213"/>
      <c r="J645" s="213"/>
      <c r="K645" s="213"/>
      <c r="L645" s="213"/>
      <c r="M645" s="213"/>
      <c r="N645" s="213"/>
      <c r="O645" s="213"/>
      <c r="P645" s="213"/>
    </row>
    <row r="646" ht="12.75" customHeight="1">
      <c r="A646" s="213"/>
      <c r="B646" s="213"/>
      <c r="C646" s="213"/>
      <c r="D646" s="213"/>
      <c r="E646" s="213"/>
      <c r="F646" s="213"/>
      <c r="G646" s="213"/>
      <c r="H646" s="213"/>
      <c r="I646" s="213"/>
      <c r="J646" s="213"/>
      <c r="K646" s="213"/>
      <c r="L646" s="213"/>
      <c r="M646" s="213"/>
      <c r="N646" s="213"/>
      <c r="O646" s="213"/>
      <c r="P646" s="213"/>
    </row>
    <row r="647" ht="12.75" customHeight="1">
      <c r="A647" s="213"/>
      <c r="B647" s="213"/>
      <c r="C647" s="213"/>
      <c r="D647" s="213"/>
      <c r="E647" s="213"/>
      <c r="F647" s="213"/>
      <c r="G647" s="213"/>
      <c r="H647" s="213"/>
      <c r="I647" s="213"/>
      <c r="J647" s="213"/>
      <c r="K647" s="213"/>
      <c r="L647" s="213"/>
      <c r="M647" s="213"/>
      <c r="N647" s="213"/>
      <c r="O647" s="213"/>
      <c r="P647" s="213"/>
    </row>
    <row r="648" ht="12.75" customHeight="1">
      <c r="A648" s="213"/>
      <c r="B648" s="213"/>
      <c r="C648" s="213"/>
      <c r="D648" s="213"/>
      <c r="E648" s="213"/>
      <c r="F648" s="213"/>
      <c r="G648" s="213"/>
      <c r="H648" s="213"/>
      <c r="I648" s="213"/>
      <c r="J648" s="213"/>
      <c r="K648" s="213"/>
      <c r="L648" s="213"/>
      <c r="M648" s="213"/>
      <c r="N648" s="213"/>
      <c r="O648" s="213"/>
      <c r="P648" s="213"/>
    </row>
    <row r="649" ht="12.75" customHeight="1">
      <c r="A649" s="213"/>
      <c r="B649" s="213"/>
      <c r="C649" s="213"/>
      <c r="D649" s="213"/>
      <c r="E649" s="213"/>
      <c r="F649" s="213"/>
      <c r="G649" s="213"/>
      <c r="H649" s="213"/>
      <c r="I649" s="213"/>
      <c r="J649" s="213"/>
      <c r="K649" s="213"/>
      <c r="L649" s="213"/>
      <c r="M649" s="213"/>
      <c r="N649" s="213"/>
      <c r="O649" s="213"/>
      <c r="P649" s="213"/>
    </row>
    <row r="650" ht="12.75" customHeight="1">
      <c r="A650" s="213"/>
      <c r="B650" s="213"/>
      <c r="C650" s="213"/>
      <c r="D650" s="213"/>
      <c r="E650" s="213"/>
      <c r="F650" s="213"/>
      <c r="G650" s="213"/>
      <c r="H650" s="213"/>
      <c r="I650" s="213"/>
      <c r="J650" s="213"/>
      <c r="K650" s="213"/>
      <c r="L650" s="213"/>
      <c r="M650" s="213"/>
      <c r="N650" s="213"/>
      <c r="O650" s="213"/>
      <c r="P650" s="213"/>
    </row>
    <row r="651" ht="12.75" customHeight="1">
      <c r="A651" s="213"/>
      <c r="B651" s="213"/>
      <c r="C651" s="213"/>
      <c r="D651" s="213"/>
      <c r="E651" s="213"/>
      <c r="F651" s="213"/>
      <c r="G651" s="213"/>
      <c r="H651" s="213"/>
      <c r="I651" s="213"/>
      <c r="J651" s="213"/>
      <c r="K651" s="213"/>
      <c r="L651" s="213"/>
      <c r="M651" s="213"/>
      <c r="N651" s="213"/>
      <c r="O651" s="213"/>
      <c r="P651" s="213"/>
    </row>
    <row r="652" ht="12.75" customHeight="1">
      <c r="A652" s="213"/>
      <c r="B652" s="213"/>
      <c r="C652" s="213"/>
      <c r="D652" s="213"/>
      <c r="E652" s="213"/>
      <c r="F652" s="213"/>
      <c r="G652" s="213"/>
      <c r="H652" s="213"/>
      <c r="I652" s="213"/>
      <c r="J652" s="213"/>
      <c r="K652" s="213"/>
      <c r="L652" s="213"/>
      <c r="M652" s="213"/>
      <c r="N652" s="213"/>
      <c r="O652" s="213"/>
      <c r="P652" s="213"/>
    </row>
    <row r="653" ht="12.75" customHeight="1">
      <c r="A653" s="213"/>
      <c r="B653" s="213"/>
      <c r="C653" s="213"/>
      <c r="D653" s="213"/>
      <c r="E653" s="213"/>
      <c r="F653" s="213"/>
      <c r="G653" s="213"/>
      <c r="H653" s="213"/>
      <c r="I653" s="213"/>
      <c r="J653" s="213"/>
      <c r="K653" s="213"/>
      <c r="L653" s="213"/>
      <c r="M653" s="213"/>
      <c r="N653" s="213"/>
      <c r="O653" s="213"/>
      <c r="P653" s="213"/>
    </row>
    <row r="654" ht="12.75" customHeight="1">
      <c r="A654" s="213"/>
      <c r="B654" s="213"/>
      <c r="C654" s="213"/>
      <c r="D654" s="213"/>
      <c r="E654" s="213"/>
      <c r="F654" s="213"/>
      <c r="G654" s="213"/>
      <c r="H654" s="213"/>
      <c r="I654" s="213"/>
      <c r="J654" s="213"/>
      <c r="K654" s="213"/>
      <c r="L654" s="213"/>
      <c r="M654" s="213"/>
      <c r="N654" s="213"/>
      <c r="O654" s="213"/>
      <c r="P654" s="213"/>
    </row>
    <row r="655" ht="12.75" customHeight="1">
      <c r="A655" s="213"/>
      <c r="B655" s="213"/>
      <c r="C655" s="213"/>
      <c r="D655" s="213"/>
      <c r="E655" s="213"/>
      <c r="F655" s="213"/>
      <c r="G655" s="213"/>
      <c r="H655" s="213"/>
      <c r="I655" s="213"/>
      <c r="J655" s="213"/>
      <c r="K655" s="213"/>
      <c r="L655" s="213"/>
      <c r="M655" s="213"/>
      <c r="N655" s="213"/>
      <c r="O655" s="213"/>
      <c r="P655" s="213"/>
    </row>
    <row r="656" ht="12.75" customHeight="1">
      <c r="A656" s="213"/>
      <c r="B656" s="213"/>
      <c r="C656" s="213"/>
      <c r="D656" s="213"/>
      <c r="E656" s="213"/>
      <c r="F656" s="213"/>
      <c r="G656" s="213"/>
      <c r="H656" s="213"/>
      <c r="I656" s="213"/>
      <c r="J656" s="213"/>
      <c r="K656" s="213"/>
      <c r="L656" s="213"/>
      <c r="M656" s="213"/>
      <c r="N656" s="213"/>
      <c r="O656" s="213"/>
      <c r="P656" s="213"/>
    </row>
    <row r="657" ht="12.75" customHeight="1">
      <c r="A657" s="213"/>
      <c r="B657" s="213"/>
      <c r="C657" s="213"/>
      <c r="D657" s="213"/>
      <c r="E657" s="213"/>
      <c r="F657" s="213"/>
      <c r="G657" s="213"/>
      <c r="H657" s="213"/>
      <c r="I657" s="213"/>
      <c r="J657" s="213"/>
      <c r="K657" s="213"/>
      <c r="L657" s="213"/>
      <c r="M657" s="213"/>
      <c r="N657" s="213"/>
      <c r="O657" s="213"/>
      <c r="P657" s="213"/>
    </row>
    <row r="658" ht="12.75" customHeight="1">
      <c r="A658" s="213"/>
      <c r="B658" s="213"/>
      <c r="C658" s="213"/>
      <c r="D658" s="213"/>
      <c r="E658" s="213"/>
      <c r="F658" s="213"/>
      <c r="G658" s="213"/>
      <c r="H658" s="213"/>
      <c r="I658" s="213"/>
      <c r="J658" s="213"/>
      <c r="K658" s="213"/>
      <c r="L658" s="213"/>
      <c r="M658" s="213"/>
      <c r="N658" s="213"/>
      <c r="O658" s="213"/>
      <c r="P658" s="213"/>
    </row>
    <row r="659" ht="12.75" customHeight="1">
      <c r="A659" s="213"/>
      <c r="B659" s="213"/>
      <c r="C659" s="213"/>
      <c r="D659" s="213"/>
      <c r="E659" s="213"/>
      <c r="F659" s="213"/>
      <c r="G659" s="213"/>
      <c r="H659" s="213"/>
      <c r="I659" s="213"/>
      <c r="J659" s="213"/>
      <c r="K659" s="213"/>
      <c r="L659" s="213"/>
      <c r="M659" s="213"/>
      <c r="N659" s="213"/>
      <c r="O659" s="213"/>
      <c r="P659" s="213"/>
    </row>
    <row r="660" ht="12.75" customHeight="1">
      <c r="A660" s="213"/>
      <c r="B660" s="213"/>
      <c r="C660" s="213"/>
      <c r="D660" s="213"/>
      <c r="E660" s="213"/>
      <c r="F660" s="213"/>
      <c r="G660" s="213"/>
      <c r="H660" s="213"/>
      <c r="I660" s="213"/>
      <c r="J660" s="213"/>
      <c r="K660" s="213"/>
      <c r="L660" s="213"/>
      <c r="M660" s="213"/>
      <c r="N660" s="213"/>
      <c r="O660" s="213"/>
      <c r="P660" s="213"/>
    </row>
    <row r="661" ht="12.75" customHeight="1">
      <c r="A661" s="213"/>
      <c r="B661" s="213"/>
      <c r="C661" s="213"/>
      <c r="D661" s="213"/>
      <c r="E661" s="213"/>
      <c r="F661" s="213"/>
      <c r="G661" s="213"/>
      <c r="H661" s="213"/>
      <c r="I661" s="213"/>
      <c r="J661" s="213"/>
      <c r="K661" s="213"/>
      <c r="L661" s="213"/>
      <c r="M661" s="213"/>
      <c r="N661" s="213"/>
      <c r="O661" s="213"/>
      <c r="P661" s="213"/>
    </row>
    <row r="662" ht="12.75" customHeight="1">
      <c r="A662" s="213"/>
      <c r="B662" s="213"/>
      <c r="C662" s="213"/>
      <c r="D662" s="213"/>
      <c r="E662" s="213"/>
      <c r="F662" s="213"/>
      <c r="G662" s="213"/>
      <c r="H662" s="213"/>
      <c r="I662" s="213"/>
      <c r="J662" s="213"/>
      <c r="K662" s="213"/>
      <c r="L662" s="213"/>
      <c r="M662" s="213"/>
      <c r="N662" s="213"/>
      <c r="O662" s="213"/>
      <c r="P662" s="213"/>
    </row>
    <row r="663" ht="12.75" customHeight="1">
      <c r="A663" s="213"/>
      <c r="B663" s="213"/>
      <c r="C663" s="213"/>
      <c r="D663" s="213"/>
      <c r="E663" s="213"/>
      <c r="F663" s="213"/>
      <c r="G663" s="213"/>
      <c r="H663" s="213"/>
      <c r="I663" s="213"/>
      <c r="J663" s="213"/>
      <c r="K663" s="213"/>
      <c r="L663" s="213"/>
      <c r="M663" s="213"/>
      <c r="N663" s="213"/>
      <c r="O663" s="213"/>
      <c r="P663" s="213"/>
    </row>
    <row r="664" ht="12.75" customHeight="1">
      <c r="A664" s="213"/>
      <c r="B664" s="213"/>
      <c r="C664" s="213"/>
      <c r="D664" s="213"/>
      <c r="E664" s="213"/>
      <c r="F664" s="213"/>
      <c r="G664" s="213"/>
      <c r="H664" s="213"/>
      <c r="I664" s="213"/>
      <c r="J664" s="213"/>
      <c r="K664" s="213"/>
      <c r="L664" s="213"/>
      <c r="M664" s="213"/>
      <c r="N664" s="213"/>
      <c r="O664" s="213"/>
      <c r="P664" s="213"/>
    </row>
    <row r="665" ht="12.75" customHeight="1">
      <c r="A665" s="213"/>
      <c r="B665" s="213"/>
      <c r="C665" s="213"/>
      <c r="D665" s="213"/>
      <c r="E665" s="213"/>
      <c r="F665" s="213"/>
      <c r="G665" s="213"/>
      <c r="H665" s="213"/>
      <c r="I665" s="213"/>
      <c r="J665" s="213"/>
      <c r="K665" s="213"/>
      <c r="L665" s="213"/>
      <c r="M665" s="213"/>
      <c r="N665" s="213"/>
      <c r="O665" s="213"/>
      <c r="P665" s="213"/>
    </row>
    <row r="666" ht="12.75" customHeight="1">
      <c r="A666" s="213"/>
      <c r="B666" s="213"/>
      <c r="C666" s="213"/>
      <c r="D666" s="213"/>
      <c r="E666" s="213"/>
      <c r="F666" s="213"/>
      <c r="G666" s="213"/>
      <c r="H666" s="213"/>
      <c r="I666" s="213"/>
      <c r="J666" s="213"/>
      <c r="K666" s="213"/>
      <c r="L666" s="213"/>
      <c r="M666" s="213"/>
      <c r="N666" s="213"/>
      <c r="O666" s="213"/>
      <c r="P666" s="213"/>
    </row>
    <row r="667" ht="12.75" customHeight="1">
      <c r="A667" s="213"/>
      <c r="B667" s="213"/>
      <c r="C667" s="213"/>
      <c r="D667" s="213"/>
      <c r="E667" s="213"/>
      <c r="F667" s="213"/>
      <c r="G667" s="213"/>
      <c r="H667" s="213"/>
      <c r="I667" s="213"/>
      <c r="J667" s="213"/>
      <c r="K667" s="213"/>
      <c r="L667" s="213"/>
      <c r="M667" s="213"/>
      <c r="N667" s="213"/>
      <c r="O667" s="213"/>
      <c r="P667" s="213"/>
    </row>
    <row r="668" ht="12.75" customHeight="1">
      <c r="A668" s="213"/>
      <c r="B668" s="213"/>
      <c r="C668" s="213"/>
      <c r="D668" s="213"/>
      <c r="E668" s="213"/>
      <c r="F668" s="213"/>
      <c r="G668" s="213"/>
      <c r="H668" s="213"/>
      <c r="I668" s="213"/>
      <c r="J668" s="213"/>
      <c r="K668" s="213"/>
      <c r="L668" s="213"/>
      <c r="M668" s="213"/>
      <c r="N668" s="213"/>
      <c r="O668" s="213"/>
      <c r="P668" s="213"/>
    </row>
    <row r="669" ht="12.75" customHeight="1">
      <c r="A669" s="213"/>
      <c r="B669" s="213"/>
      <c r="C669" s="213"/>
      <c r="D669" s="213"/>
      <c r="E669" s="213"/>
      <c r="F669" s="213"/>
      <c r="G669" s="213"/>
      <c r="H669" s="213"/>
      <c r="I669" s="213"/>
      <c r="J669" s="213"/>
      <c r="K669" s="213"/>
      <c r="L669" s="213"/>
      <c r="M669" s="213"/>
      <c r="N669" s="213"/>
      <c r="O669" s="213"/>
      <c r="P669" s="213"/>
    </row>
    <row r="670" ht="12.75" customHeight="1">
      <c r="A670" s="213"/>
      <c r="B670" s="213"/>
      <c r="C670" s="213"/>
      <c r="D670" s="213"/>
      <c r="E670" s="213"/>
      <c r="F670" s="213"/>
      <c r="G670" s="213"/>
      <c r="H670" s="213"/>
      <c r="I670" s="213"/>
      <c r="J670" s="213"/>
      <c r="K670" s="213"/>
      <c r="L670" s="213"/>
      <c r="M670" s="213"/>
      <c r="N670" s="213"/>
      <c r="O670" s="213"/>
      <c r="P670" s="213"/>
    </row>
    <row r="671" ht="12.75" customHeight="1">
      <c r="A671" s="213"/>
      <c r="B671" s="213"/>
      <c r="C671" s="213"/>
      <c r="D671" s="213"/>
      <c r="E671" s="213"/>
      <c r="F671" s="213"/>
      <c r="G671" s="213"/>
      <c r="H671" s="213"/>
      <c r="I671" s="213"/>
      <c r="J671" s="213"/>
      <c r="K671" s="213"/>
      <c r="L671" s="213"/>
      <c r="M671" s="213"/>
      <c r="N671" s="213"/>
      <c r="O671" s="213"/>
      <c r="P671" s="213"/>
    </row>
    <row r="672" ht="12.75" customHeight="1">
      <c r="A672" s="213"/>
      <c r="B672" s="213"/>
      <c r="C672" s="213"/>
      <c r="D672" s="213"/>
      <c r="E672" s="213"/>
      <c r="F672" s="213"/>
      <c r="G672" s="213"/>
      <c r="H672" s="213"/>
      <c r="I672" s="213"/>
      <c r="J672" s="213"/>
      <c r="K672" s="213"/>
      <c r="L672" s="213"/>
      <c r="M672" s="213"/>
      <c r="N672" s="213"/>
      <c r="O672" s="213"/>
      <c r="P672" s="213"/>
    </row>
    <row r="673" ht="12.75" customHeight="1">
      <c r="A673" s="213"/>
      <c r="B673" s="213"/>
      <c r="C673" s="213"/>
      <c r="D673" s="213"/>
      <c r="E673" s="213"/>
      <c r="F673" s="213"/>
      <c r="G673" s="213"/>
      <c r="H673" s="213"/>
      <c r="I673" s="213"/>
      <c r="J673" s="213"/>
      <c r="K673" s="213"/>
      <c r="L673" s="213"/>
      <c r="M673" s="213"/>
      <c r="N673" s="213"/>
      <c r="O673" s="213"/>
      <c r="P673" s="213"/>
    </row>
    <row r="674" ht="12.75" customHeight="1">
      <c r="A674" s="213"/>
      <c r="B674" s="213"/>
      <c r="C674" s="213"/>
      <c r="D674" s="213"/>
      <c r="E674" s="213"/>
      <c r="F674" s="213"/>
      <c r="G674" s="213"/>
      <c r="H674" s="213"/>
      <c r="I674" s="213"/>
      <c r="J674" s="213"/>
      <c r="K674" s="213"/>
      <c r="L674" s="213"/>
      <c r="M674" s="213"/>
      <c r="N674" s="213"/>
      <c r="O674" s="213"/>
      <c r="P674" s="213"/>
    </row>
    <row r="675" ht="12.75" customHeight="1">
      <c r="A675" s="213"/>
      <c r="B675" s="213"/>
      <c r="C675" s="213"/>
      <c r="D675" s="213"/>
      <c r="E675" s="213"/>
      <c r="F675" s="213"/>
      <c r="G675" s="213"/>
      <c r="H675" s="213"/>
      <c r="I675" s="213"/>
      <c r="J675" s="213"/>
      <c r="K675" s="213"/>
      <c r="L675" s="213"/>
      <c r="M675" s="213"/>
      <c r="N675" s="213"/>
      <c r="O675" s="213"/>
      <c r="P675" s="213"/>
    </row>
    <row r="676" ht="12.75" customHeight="1">
      <c r="A676" s="213"/>
      <c r="B676" s="213"/>
      <c r="C676" s="213"/>
      <c r="D676" s="213"/>
      <c r="E676" s="213"/>
      <c r="F676" s="213"/>
      <c r="G676" s="213"/>
      <c r="H676" s="213"/>
      <c r="I676" s="213"/>
      <c r="J676" s="213"/>
      <c r="K676" s="213"/>
      <c r="L676" s="213"/>
      <c r="M676" s="213"/>
      <c r="N676" s="213"/>
      <c r="O676" s="213"/>
      <c r="P676" s="213"/>
    </row>
    <row r="677" ht="12.75" customHeight="1">
      <c r="A677" s="213"/>
      <c r="B677" s="213"/>
      <c r="C677" s="213"/>
      <c r="D677" s="213"/>
      <c r="E677" s="213"/>
      <c r="F677" s="213"/>
      <c r="G677" s="213"/>
      <c r="H677" s="213"/>
      <c r="I677" s="213"/>
      <c r="J677" s="213"/>
      <c r="K677" s="213"/>
      <c r="L677" s="213"/>
      <c r="M677" s="213"/>
      <c r="N677" s="213"/>
      <c r="O677" s="213"/>
      <c r="P677" s="213"/>
    </row>
    <row r="678" ht="12.75" customHeight="1">
      <c r="A678" s="213"/>
      <c r="B678" s="213"/>
      <c r="C678" s="213"/>
      <c r="D678" s="213"/>
      <c r="E678" s="213"/>
      <c r="F678" s="213"/>
      <c r="G678" s="213"/>
      <c r="H678" s="213"/>
      <c r="I678" s="213"/>
      <c r="J678" s="213"/>
      <c r="K678" s="213"/>
      <c r="L678" s="213"/>
      <c r="M678" s="213"/>
      <c r="N678" s="213"/>
      <c r="O678" s="213"/>
      <c r="P678" s="213"/>
    </row>
    <row r="679" ht="12.75" customHeight="1">
      <c r="A679" s="213"/>
      <c r="B679" s="213"/>
      <c r="C679" s="213"/>
      <c r="D679" s="213"/>
      <c r="E679" s="213"/>
      <c r="F679" s="213"/>
      <c r="G679" s="213"/>
      <c r="H679" s="213"/>
      <c r="I679" s="213"/>
      <c r="J679" s="213"/>
      <c r="K679" s="213"/>
      <c r="L679" s="213"/>
      <c r="M679" s="213"/>
      <c r="N679" s="213"/>
      <c r="O679" s="213"/>
      <c r="P679" s="213"/>
    </row>
    <row r="680" ht="12.75" customHeight="1">
      <c r="A680" s="213"/>
      <c r="B680" s="213"/>
      <c r="C680" s="213"/>
      <c r="D680" s="213"/>
      <c r="E680" s="213"/>
      <c r="F680" s="213"/>
      <c r="G680" s="213"/>
      <c r="H680" s="213"/>
      <c r="I680" s="213"/>
      <c r="J680" s="213"/>
      <c r="K680" s="213"/>
      <c r="L680" s="213"/>
      <c r="M680" s="213"/>
      <c r="N680" s="213"/>
      <c r="O680" s="213"/>
      <c r="P680" s="213"/>
    </row>
    <row r="681" ht="12.75" customHeight="1">
      <c r="A681" s="213"/>
      <c r="B681" s="213"/>
      <c r="C681" s="213"/>
      <c r="D681" s="213"/>
      <c r="E681" s="213"/>
      <c r="F681" s="213"/>
      <c r="G681" s="213"/>
      <c r="H681" s="213"/>
      <c r="I681" s="213"/>
      <c r="J681" s="213"/>
      <c r="K681" s="213"/>
      <c r="L681" s="213"/>
      <c r="M681" s="213"/>
      <c r="N681" s="213"/>
      <c r="O681" s="213"/>
      <c r="P681" s="213"/>
    </row>
    <row r="682" ht="12.75" customHeight="1">
      <c r="A682" s="213"/>
      <c r="B682" s="213"/>
      <c r="C682" s="213"/>
      <c r="D682" s="213"/>
      <c r="E682" s="213"/>
      <c r="F682" s="213"/>
      <c r="G682" s="213"/>
      <c r="H682" s="213"/>
      <c r="I682" s="213"/>
      <c r="J682" s="213"/>
      <c r="K682" s="213"/>
      <c r="L682" s="213"/>
      <c r="M682" s="213"/>
      <c r="N682" s="213"/>
      <c r="O682" s="213"/>
      <c r="P682" s="213"/>
    </row>
    <row r="683" ht="12.75" customHeight="1">
      <c r="A683" s="213"/>
      <c r="B683" s="213"/>
      <c r="C683" s="213"/>
      <c r="D683" s="213"/>
      <c r="E683" s="213"/>
      <c r="F683" s="213"/>
      <c r="G683" s="213"/>
      <c r="H683" s="213"/>
      <c r="I683" s="213"/>
      <c r="J683" s="213"/>
      <c r="K683" s="213"/>
      <c r="L683" s="213"/>
      <c r="M683" s="213"/>
      <c r="N683" s="213"/>
      <c r="O683" s="213"/>
      <c r="P683" s="213"/>
    </row>
    <row r="684" ht="12.75" customHeight="1">
      <c r="A684" s="213"/>
      <c r="B684" s="213"/>
      <c r="C684" s="213"/>
      <c r="D684" s="213"/>
      <c r="E684" s="213"/>
      <c r="F684" s="213"/>
      <c r="G684" s="213"/>
      <c r="H684" s="213"/>
      <c r="I684" s="213"/>
      <c r="J684" s="213"/>
      <c r="K684" s="213"/>
      <c r="L684" s="213"/>
      <c r="M684" s="213"/>
      <c r="N684" s="213"/>
      <c r="O684" s="213"/>
      <c r="P684" s="213"/>
    </row>
    <row r="685" ht="12.75" customHeight="1">
      <c r="A685" s="213"/>
      <c r="B685" s="213"/>
      <c r="C685" s="213"/>
      <c r="D685" s="213"/>
      <c r="E685" s="213"/>
      <c r="F685" s="213"/>
      <c r="G685" s="213"/>
      <c r="H685" s="213"/>
      <c r="I685" s="213"/>
      <c r="J685" s="213"/>
      <c r="K685" s="213"/>
      <c r="L685" s="213"/>
      <c r="M685" s="213"/>
      <c r="N685" s="213"/>
      <c r="O685" s="213"/>
      <c r="P685" s="213"/>
    </row>
    <row r="686" ht="12.75" customHeight="1">
      <c r="A686" s="213"/>
      <c r="B686" s="213"/>
      <c r="C686" s="213"/>
      <c r="D686" s="213"/>
      <c r="E686" s="213"/>
      <c r="F686" s="213"/>
      <c r="G686" s="213"/>
      <c r="H686" s="213"/>
      <c r="I686" s="213"/>
      <c r="J686" s="213"/>
      <c r="K686" s="213"/>
      <c r="L686" s="213"/>
      <c r="M686" s="213"/>
      <c r="N686" s="213"/>
      <c r="O686" s="213"/>
      <c r="P686" s="213"/>
    </row>
    <row r="687" ht="12.75" customHeight="1">
      <c r="A687" s="213"/>
      <c r="B687" s="213"/>
      <c r="C687" s="213"/>
      <c r="D687" s="213"/>
      <c r="E687" s="213"/>
      <c r="F687" s="213"/>
      <c r="G687" s="213"/>
      <c r="H687" s="213"/>
      <c r="I687" s="213"/>
      <c r="J687" s="213"/>
      <c r="K687" s="213"/>
      <c r="L687" s="213"/>
      <c r="M687" s="213"/>
      <c r="N687" s="213"/>
      <c r="O687" s="213"/>
      <c r="P687" s="213"/>
    </row>
    <row r="688" ht="12.75" customHeight="1">
      <c r="A688" s="213"/>
      <c r="B688" s="213"/>
      <c r="C688" s="213"/>
      <c r="D688" s="213"/>
      <c r="E688" s="213"/>
      <c r="F688" s="213"/>
      <c r="G688" s="213"/>
      <c r="H688" s="213"/>
      <c r="I688" s="213"/>
      <c r="J688" s="213"/>
      <c r="K688" s="213"/>
      <c r="L688" s="213"/>
      <c r="M688" s="213"/>
      <c r="N688" s="213"/>
      <c r="O688" s="213"/>
      <c r="P688" s="213"/>
    </row>
    <row r="689" ht="12.75" customHeight="1">
      <c r="A689" s="213"/>
      <c r="B689" s="213"/>
      <c r="C689" s="213"/>
      <c r="D689" s="213"/>
      <c r="E689" s="213"/>
      <c r="F689" s="213"/>
      <c r="G689" s="213"/>
      <c r="H689" s="213"/>
      <c r="I689" s="213"/>
      <c r="J689" s="213"/>
      <c r="K689" s="213"/>
      <c r="L689" s="213"/>
      <c r="M689" s="213"/>
      <c r="N689" s="213"/>
      <c r="O689" s="213"/>
      <c r="P689" s="213"/>
    </row>
    <row r="690" ht="12.75" customHeight="1">
      <c r="A690" s="213"/>
      <c r="B690" s="213"/>
      <c r="C690" s="213"/>
      <c r="D690" s="213"/>
      <c r="E690" s="213"/>
      <c r="F690" s="213"/>
      <c r="G690" s="213"/>
      <c r="H690" s="213"/>
      <c r="I690" s="213"/>
      <c r="J690" s="213"/>
      <c r="K690" s="213"/>
      <c r="L690" s="213"/>
      <c r="M690" s="213"/>
      <c r="N690" s="213"/>
      <c r="O690" s="213"/>
      <c r="P690" s="213"/>
    </row>
    <row r="691" ht="12.75" customHeight="1">
      <c r="A691" s="213"/>
      <c r="B691" s="213"/>
      <c r="C691" s="213"/>
      <c r="D691" s="213"/>
      <c r="E691" s="213"/>
      <c r="F691" s="213"/>
      <c r="G691" s="213"/>
      <c r="H691" s="213"/>
      <c r="I691" s="213"/>
      <c r="J691" s="213"/>
      <c r="K691" s="213"/>
      <c r="L691" s="213"/>
      <c r="M691" s="213"/>
      <c r="N691" s="213"/>
      <c r="O691" s="213"/>
      <c r="P691" s="213"/>
    </row>
    <row r="692" ht="12.75" customHeight="1">
      <c r="A692" s="213"/>
      <c r="B692" s="213"/>
      <c r="C692" s="213"/>
      <c r="D692" s="213"/>
      <c r="E692" s="213"/>
      <c r="F692" s="213"/>
      <c r="G692" s="213"/>
      <c r="H692" s="213"/>
      <c r="I692" s="213"/>
      <c r="J692" s="213"/>
      <c r="K692" s="213"/>
      <c r="L692" s="213"/>
      <c r="M692" s="213"/>
      <c r="N692" s="213"/>
      <c r="O692" s="213"/>
      <c r="P692" s="213"/>
    </row>
    <row r="693" ht="12.75" customHeight="1">
      <c r="A693" s="213"/>
      <c r="B693" s="213"/>
      <c r="C693" s="213"/>
      <c r="D693" s="213"/>
      <c r="E693" s="213"/>
      <c r="F693" s="213"/>
      <c r="G693" s="213"/>
      <c r="H693" s="213"/>
      <c r="I693" s="213"/>
      <c r="J693" s="213"/>
      <c r="K693" s="213"/>
      <c r="L693" s="213"/>
      <c r="M693" s="213"/>
      <c r="N693" s="213"/>
      <c r="O693" s="213"/>
      <c r="P693" s="213"/>
    </row>
    <row r="694" ht="12.75" customHeight="1">
      <c r="A694" s="213"/>
      <c r="B694" s="213"/>
      <c r="C694" s="213"/>
      <c r="D694" s="213"/>
      <c r="E694" s="213"/>
      <c r="F694" s="213"/>
      <c r="G694" s="213"/>
      <c r="H694" s="213"/>
      <c r="I694" s="213"/>
      <c r="J694" s="213"/>
      <c r="K694" s="213"/>
      <c r="L694" s="213"/>
      <c r="M694" s="213"/>
      <c r="N694" s="213"/>
      <c r="O694" s="213"/>
      <c r="P694" s="213"/>
    </row>
    <row r="695" ht="12.75" customHeight="1">
      <c r="A695" s="213"/>
      <c r="B695" s="213"/>
      <c r="C695" s="213"/>
      <c r="D695" s="213"/>
      <c r="E695" s="213"/>
      <c r="F695" s="213"/>
      <c r="G695" s="213"/>
      <c r="H695" s="213"/>
      <c r="I695" s="213"/>
      <c r="J695" s="213"/>
      <c r="K695" s="213"/>
      <c r="L695" s="213"/>
      <c r="M695" s="213"/>
      <c r="N695" s="213"/>
      <c r="O695" s="213"/>
      <c r="P695" s="213"/>
    </row>
    <row r="696" ht="12.75" customHeight="1">
      <c r="A696" s="213"/>
      <c r="B696" s="213"/>
      <c r="C696" s="213"/>
      <c r="D696" s="213"/>
      <c r="E696" s="213"/>
      <c r="F696" s="213"/>
      <c r="G696" s="213"/>
      <c r="H696" s="213"/>
      <c r="I696" s="213"/>
      <c r="J696" s="213"/>
      <c r="K696" s="213"/>
      <c r="L696" s="213"/>
      <c r="M696" s="213"/>
      <c r="N696" s="213"/>
      <c r="O696" s="213"/>
      <c r="P696" s="213"/>
    </row>
    <row r="697" ht="12.75" customHeight="1">
      <c r="A697" s="213"/>
      <c r="B697" s="213"/>
      <c r="C697" s="213"/>
      <c r="D697" s="213"/>
      <c r="E697" s="213"/>
      <c r="F697" s="213"/>
      <c r="G697" s="213"/>
      <c r="H697" s="213"/>
      <c r="I697" s="213"/>
      <c r="J697" s="213"/>
      <c r="K697" s="213"/>
      <c r="L697" s="213"/>
      <c r="M697" s="213"/>
      <c r="N697" s="213"/>
      <c r="O697" s="213"/>
      <c r="P697" s="213"/>
    </row>
    <row r="698" ht="12.75" customHeight="1">
      <c r="A698" s="213"/>
      <c r="B698" s="213"/>
      <c r="C698" s="213"/>
      <c r="D698" s="213"/>
      <c r="E698" s="213"/>
      <c r="F698" s="213"/>
      <c r="G698" s="213"/>
      <c r="H698" s="213"/>
      <c r="I698" s="213"/>
      <c r="J698" s="213"/>
      <c r="K698" s="213"/>
      <c r="L698" s="213"/>
      <c r="M698" s="213"/>
      <c r="N698" s="213"/>
      <c r="O698" s="213"/>
      <c r="P698" s="213"/>
    </row>
    <row r="699" ht="12.75" customHeight="1">
      <c r="A699" s="213"/>
      <c r="B699" s="213"/>
      <c r="C699" s="213"/>
      <c r="D699" s="213"/>
      <c r="E699" s="213"/>
      <c r="F699" s="213"/>
      <c r="G699" s="213"/>
      <c r="H699" s="213"/>
      <c r="I699" s="213"/>
      <c r="J699" s="213"/>
      <c r="K699" s="213"/>
      <c r="L699" s="213"/>
      <c r="M699" s="213"/>
      <c r="N699" s="213"/>
      <c r="O699" s="213"/>
      <c r="P699" s="213"/>
    </row>
    <row r="700" ht="12.75" customHeight="1">
      <c r="A700" s="213"/>
      <c r="B700" s="213"/>
      <c r="C700" s="213"/>
      <c r="D700" s="213"/>
      <c r="E700" s="213"/>
      <c r="F700" s="213"/>
      <c r="G700" s="213"/>
      <c r="H700" s="213"/>
      <c r="I700" s="213"/>
      <c r="J700" s="213"/>
      <c r="K700" s="213"/>
      <c r="L700" s="213"/>
      <c r="M700" s="213"/>
      <c r="N700" s="213"/>
      <c r="O700" s="213"/>
      <c r="P700" s="213"/>
    </row>
    <row r="701" ht="12.75" customHeight="1">
      <c r="A701" s="213"/>
      <c r="B701" s="213"/>
      <c r="C701" s="213"/>
      <c r="D701" s="213"/>
      <c r="E701" s="213"/>
      <c r="F701" s="213"/>
      <c r="G701" s="213"/>
      <c r="H701" s="213"/>
      <c r="I701" s="213"/>
      <c r="J701" s="213"/>
      <c r="K701" s="213"/>
      <c r="L701" s="213"/>
      <c r="M701" s="213"/>
      <c r="N701" s="213"/>
      <c r="O701" s="213"/>
      <c r="P701" s="213"/>
    </row>
    <row r="702" ht="12.75" customHeight="1">
      <c r="A702" s="213"/>
      <c r="B702" s="213"/>
      <c r="C702" s="213"/>
      <c r="D702" s="213"/>
      <c r="E702" s="213"/>
      <c r="F702" s="213"/>
      <c r="G702" s="213"/>
      <c r="H702" s="213"/>
      <c r="I702" s="213"/>
      <c r="J702" s="213"/>
      <c r="K702" s="213"/>
      <c r="L702" s="213"/>
      <c r="M702" s="213"/>
      <c r="N702" s="213"/>
      <c r="O702" s="213"/>
      <c r="P702" s="213"/>
    </row>
    <row r="703" ht="12.75" customHeight="1">
      <c r="A703" s="213"/>
      <c r="B703" s="213"/>
      <c r="C703" s="213"/>
      <c r="D703" s="213"/>
      <c r="E703" s="213"/>
      <c r="F703" s="213"/>
      <c r="G703" s="213"/>
      <c r="H703" s="213"/>
      <c r="I703" s="213"/>
      <c r="J703" s="213"/>
      <c r="K703" s="213"/>
      <c r="L703" s="213"/>
      <c r="M703" s="213"/>
      <c r="N703" s="213"/>
      <c r="O703" s="213"/>
      <c r="P703" s="213"/>
    </row>
    <row r="704" ht="12.75" customHeight="1">
      <c r="A704" s="213"/>
      <c r="B704" s="213"/>
      <c r="C704" s="213"/>
      <c r="D704" s="213"/>
      <c r="E704" s="213"/>
      <c r="F704" s="213"/>
      <c r="G704" s="213"/>
      <c r="H704" s="213"/>
      <c r="I704" s="213"/>
      <c r="J704" s="213"/>
      <c r="K704" s="213"/>
      <c r="L704" s="213"/>
      <c r="M704" s="213"/>
      <c r="N704" s="213"/>
      <c r="O704" s="213"/>
      <c r="P704" s="213"/>
    </row>
    <row r="705" ht="12.75" customHeight="1">
      <c r="A705" s="213"/>
      <c r="B705" s="213"/>
      <c r="C705" s="213"/>
      <c r="D705" s="213"/>
      <c r="E705" s="213"/>
      <c r="F705" s="213"/>
      <c r="G705" s="213"/>
      <c r="H705" s="213"/>
      <c r="I705" s="213"/>
      <c r="J705" s="213"/>
      <c r="K705" s="213"/>
      <c r="L705" s="213"/>
      <c r="M705" s="213"/>
      <c r="N705" s="213"/>
      <c r="O705" s="213"/>
      <c r="P705" s="213"/>
    </row>
    <row r="706" ht="12.75" customHeight="1">
      <c r="A706" s="213"/>
      <c r="B706" s="213"/>
      <c r="C706" s="213"/>
      <c r="D706" s="213"/>
      <c r="E706" s="213"/>
      <c r="F706" s="213"/>
      <c r="G706" s="213"/>
      <c r="H706" s="213"/>
      <c r="I706" s="213"/>
      <c r="J706" s="213"/>
      <c r="K706" s="213"/>
      <c r="L706" s="213"/>
      <c r="M706" s="213"/>
      <c r="N706" s="213"/>
      <c r="O706" s="213"/>
      <c r="P706" s="213"/>
    </row>
    <row r="707" ht="12.75" customHeight="1">
      <c r="A707" s="213"/>
      <c r="B707" s="213"/>
      <c r="C707" s="213"/>
      <c r="D707" s="213"/>
      <c r="E707" s="213"/>
      <c r="F707" s="213"/>
      <c r="G707" s="213"/>
      <c r="H707" s="213"/>
      <c r="I707" s="213"/>
      <c r="J707" s="213"/>
      <c r="K707" s="213"/>
      <c r="L707" s="213"/>
      <c r="M707" s="213"/>
      <c r="N707" s="213"/>
      <c r="O707" s="213"/>
      <c r="P707" s="213"/>
    </row>
    <row r="708" ht="12.75" customHeight="1">
      <c r="A708" s="213"/>
      <c r="B708" s="213"/>
      <c r="C708" s="213"/>
      <c r="D708" s="213"/>
      <c r="E708" s="213"/>
      <c r="F708" s="213"/>
      <c r="G708" s="213"/>
      <c r="H708" s="213"/>
      <c r="I708" s="213"/>
      <c r="J708" s="213"/>
      <c r="K708" s="213"/>
      <c r="L708" s="213"/>
      <c r="M708" s="213"/>
      <c r="N708" s="213"/>
      <c r="O708" s="213"/>
      <c r="P708" s="213"/>
    </row>
    <row r="709" ht="12.75" customHeight="1">
      <c r="A709" s="213"/>
      <c r="B709" s="213"/>
      <c r="C709" s="213"/>
      <c r="D709" s="213"/>
      <c r="E709" s="213"/>
      <c r="F709" s="213"/>
      <c r="G709" s="213"/>
      <c r="H709" s="213"/>
      <c r="I709" s="213"/>
      <c r="J709" s="213"/>
      <c r="K709" s="213"/>
      <c r="L709" s="213"/>
      <c r="M709" s="213"/>
      <c r="N709" s="213"/>
      <c r="O709" s="213"/>
      <c r="P709" s="213"/>
    </row>
    <row r="710" ht="12.75" customHeight="1">
      <c r="A710" s="213"/>
      <c r="B710" s="213"/>
      <c r="C710" s="213"/>
      <c r="D710" s="213"/>
      <c r="E710" s="213"/>
      <c r="F710" s="213"/>
      <c r="G710" s="213"/>
      <c r="H710" s="213"/>
      <c r="I710" s="213"/>
      <c r="J710" s="213"/>
      <c r="K710" s="213"/>
      <c r="L710" s="213"/>
      <c r="M710" s="213"/>
      <c r="N710" s="213"/>
      <c r="O710" s="213"/>
      <c r="P710" s="213"/>
    </row>
    <row r="711" ht="12.75" customHeight="1">
      <c r="A711" s="213"/>
      <c r="B711" s="213"/>
      <c r="C711" s="213"/>
      <c r="D711" s="213"/>
      <c r="E711" s="213"/>
      <c r="F711" s="213"/>
      <c r="G711" s="213"/>
      <c r="H711" s="213"/>
      <c r="I711" s="213"/>
      <c r="J711" s="213"/>
      <c r="K711" s="213"/>
      <c r="L711" s="213"/>
      <c r="M711" s="213"/>
      <c r="N711" s="213"/>
      <c r="O711" s="213"/>
      <c r="P711" s="213"/>
    </row>
    <row r="712" ht="12.75" customHeight="1">
      <c r="A712" s="213"/>
      <c r="B712" s="213"/>
      <c r="C712" s="213"/>
      <c r="D712" s="213"/>
      <c r="E712" s="213"/>
      <c r="F712" s="213"/>
      <c r="G712" s="213"/>
      <c r="H712" s="213"/>
      <c r="I712" s="213"/>
      <c r="J712" s="213"/>
      <c r="K712" s="213"/>
      <c r="L712" s="213"/>
      <c r="M712" s="213"/>
      <c r="N712" s="213"/>
      <c r="O712" s="213"/>
      <c r="P712" s="213"/>
    </row>
    <row r="713" ht="12.75" customHeight="1">
      <c r="A713" s="213"/>
      <c r="B713" s="213"/>
      <c r="C713" s="213"/>
      <c r="D713" s="213"/>
      <c r="E713" s="213"/>
      <c r="F713" s="213"/>
      <c r="G713" s="213"/>
      <c r="H713" s="213"/>
      <c r="I713" s="213"/>
      <c r="J713" s="213"/>
      <c r="K713" s="213"/>
      <c r="L713" s="213"/>
      <c r="M713" s="213"/>
      <c r="N713" s="213"/>
      <c r="O713" s="213"/>
      <c r="P713" s="213"/>
    </row>
    <row r="714" ht="12.75" customHeight="1">
      <c r="A714" s="213"/>
      <c r="B714" s="213"/>
      <c r="C714" s="213"/>
      <c r="D714" s="213"/>
      <c r="E714" s="213"/>
      <c r="F714" s="213"/>
      <c r="G714" s="213"/>
      <c r="H714" s="213"/>
      <c r="I714" s="213"/>
      <c r="J714" s="213"/>
      <c r="K714" s="213"/>
      <c r="L714" s="213"/>
      <c r="M714" s="213"/>
      <c r="N714" s="213"/>
      <c r="O714" s="213"/>
      <c r="P714" s="213"/>
    </row>
    <row r="715" ht="12.75" customHeight="1">
      <c r="A715" s="213"/>
      <c r="B715" s="213"/>
      <c r="C715" s="213"/>
      <c r="D715" s="213"/>
      <c r="E715" s="213"/>
      <c r="F715" s="213"/>
      <c r="G715" s="213"/>
      <c r="H715" s="213"/>
      <c r="I715" s="213"/>
      <c r="J715" s="213"/>
      <c r="K715" s="213"/>
      <c r="L715" s="213"/>
      <c r="M715" s="213"/>
      <c r="N715" s="213"/>
      <c r="O715" s="213"/>
      <c r="P715" s="213"/>
    </row>
    <row r="716" ht="12.75" customHeight="1">
      <c r="A716" s="213"/>
      <c r="B716" s="213"/>
      <c r="C716" s="213"/>
      <c r="D716" s="213"/>
      <c r="E716" s="213"/>
      <c r="F716" s="213"/>
      <c r="G716" s="213"/>
      <c r="H716" s="213"/>
      <c r="I716" s="213"/>
      <c r="J716" s="213"/>
      <c r="K716" s="213"/>
      <c r="L716" s="213"/>
      <c r="M716" s="213"/>
      <c r="N716" s="213"/>
      <c r="O716" s="213"/>
      <c r="P716" s="213"/>
    </row>
    <row r="717" ht="12.75" customHeight="1">
      <c r="A717" s="213"/>
      <c r="B717" s="213"/>
      <c r="C717" s="213"/>
      <c r="D717" s="213"/>
      <c r="E717" s="213"/>
      <c r="F717" s="213"/>
      <c r="G717" s="213"/>
      <c r="H717" s="213"/>
      <c r="I717" s="213"/>
      <c r="J717" s="213"/>
      <c r="K717" s="213"/>
      <c r="L717" s="213"/>
      <c r="M717" s="213"/>
      <c r="N717" s="213"/>
      <c r="O717" s="213"/>
      <c r="P717" s="213"/>
    </row>
    <row r="718" ht="12.75" customHeight="1">
      <c r="A718" s="213"/>
      <c r="B718" s="213"/>
      <c r="C718" s="213"/>
      <c r="D718" s="213"/>
      <c r="E718" s="213"/>
      <c r="F718" s="213"/>
      <c r="G718" s="213"/>
      <c r="H718" s="213"/>
      <c r="I718" s="213"/>
      <c r="J718" s="213"/>
      <c r="K718" s="213"/>
      <c r="L718" s="213"/>
      <c r="M718" s="213"/>
      <c r="N718" s="213"/>
      <c r="O718" s="213"/>
      <c r="P718" s="213"/>
    </row>
    <row r="719" ht="12.75" customHeight="1">
      <c r="A719" s="213"/>
      <c r="B719" s="213"/>
      <c r="C719" s="213"/>
      <c r="D719" s="213"/>
      <c r="E719" s="213"/>
      <c r="F719" s="213"/>
      <c r="G719" s="213"/>
      <c r="H719" s="213"/>
      <c r="I719" s="213"/>
      <c r="J719" s="213"/>
      <c r="K719" s="213"/>
      <c r="L719" s="213"/>
      <c r="M719" s="213"/>
      <c r="N719" s="213"/>
      <c r="O719" s="213"/>
      <c r="P719" s="213"/>
    </row>
    <row r="720" ht="12.75" customHeight="1">
      <c r="A720" s="213"/>
      <c r="B720" s="213"/>
      <c r="C720" s="213"/>
      <c r="D720" s="213"/>
      <c r="E720" s="213"/>
      <c r="F720" s="213"/>
      <c r="G720" s="213"/>
      <c r="H720" s="213"/>
      <c r="I720" s="213"/>
      <c r="J720" s="213"/>
      <c r="K720" s="213"/>
      <c r="L720" s="213"/>
      <c r="M720" s="213"/>
      <c r="N720" s="213"/>
      <c r="O720" s="213"/>
      <c r="P720" s="213"/>
    </row>
    <row r="721" ht="12.75" customHeight="1">
      <c r="A721" s="213"/>
      <c r="B721" s="213"/>
      <c r="C721" s="213"/>
      <c r="D721" s="213"/>
      <c r="E721" s="213"/>
      <c r="F721" s="213"/>
      <c r="G721" s="213"/>
      <c r="H721" s="213"/>
      <c r="I721" s="213"/>
      <c r="J721" s="213"/>
      <c r="K721" s="213"/>
      <c r="L721" s="213"/>
      <c r="M721" s="213"/>
      <c r="N721" s="213"/>
      <c r="O721" s="213"/>
      <c r="P721" s="213"/>
    </row>
    <row r="722" ht="12.75" customHeight="1">
      <c r="A722" s="213"/>
      <c r="B722" s="213"/>
      <c r="C722" s="213"/>
      <c r="D722" s="213"/>
      <c r="E722" s="213"/>
      <c r="F722" s="213"/>
      <c r="G722" s="213"/>
      <c r="H722" s="213"/>
      <c r="I722" s="213"/>
      <c r="J722" s="213"/>
      <c r="K722" s="213"/>
      <c r="L722" s="213"/>
      <c r="M722" s="213"/>
      <c r="N722" s="213"/>
      <c r="O722" s="213"/>
      <c r="P722" s="213"/>
    </row>
    <row r="723" ht="12.75" customHeight="1">
      <c r="A723" s="213"/>
      <c r="B723" s="213"/>
      <c r="C723" s="213"/>
      <c r="D723" s="213"/>
      <c r="E723" s="213"/>
      <c r="F723" s="213"/>
      <c r="G723" s="213"/>
      <c r="H723" s="213"/>
      <c r="I723" s="213"/>
      <c r="J723" s="213"/>
      <c r="K723" s="213"/>
      <c r="L723" s="213"/>
      <c r="M723" s="213"/>
      <c r="N723" s="213"/>
      <c r="O723" s="213"/>
      <c r="P723" s="213"/>
    </row>
    <row r="724" ht="12.75" customHeight="1">
      <c r="A724" s="213"/>
      <c r="B724" s="213"/>
      <c r="C724" s="213"/>
      <c r="D724" s="213"/>
      <c r="E724" s="213"/>
      <c r="F724" s="213"/>
      <c r="G724" s="213"/>
      <c r="H724" s="213"/>
      <c r="I724" s="213"/>
      <c r="J724" s="213"/>
      <c r="K724" s="213"/>
      <c r="L724" s="213"/>
      <c r="M724" s="213"/>
      <c r="N724" s="213"/>
      <c r="O724" s="213"/>
      <c r="P724" s="213"/>
    </row>
    <row r="725" ht="12.75" customHeight="1">
      <c r="A725" s="213"/>
      <c r="B725" s="213"/>
      <c r="C725" s="213"/>
      <c r="D725" s="213"/>
      <c r="E725" s="213"/>
      <c r="F725" s="213"/>
      <c r="G725" s="213"/>
      <c r="H725" s="213"/>
      <c r="I725" s="213"/>
      <c r="J725" s="213"/>
      <c r="K725" s="213"/>
      <c r="L725" s="213"/>
      <c r="M725" s="213"/>
      <c r="N725" s="213"/>
      <c r="O725" s="213"/>
      <c r="P725" s="213"/>
    </row>
    <row r="726" ht="12.75" customHeight="1">
      <c r="A726" s="213"/>
      <c r="B726" s="213"/>
      <c r="C726" s="213"/>
      <c r="D726" s="213"/>
      <c r="E726" s="213"/>
      <c r="F726" s="213"/>
      <c r="G726" s="213"/>
      <c r="H726" s="213"/>
      <c r="I726" s="213"/>
      <c r="J726" s="213"/>
      <c r="K726" s="213"/>
      <c r="L726" s="213"/>
      <c r="M726" s="213"/>
      <c r="N726" s="213"/>
      <c r="O726" s="213"/>
      <c r="P726" s="213"/>
    </row>
    <row r="727" ht="12.75" customHeight="1">
      <c r="A727" s="213"/>
      <c r="B727" s="213"/>
      <c r="C727" s="213"/>
      <c r="D727" s="213"/>
      <c r="E727" s="213"/>
      <c r="F727" s="213"/>
      <c r="G727" s="213"/>
      <c r="H727" s="213"/>
      <c r="I727" s="213"/>
      <c r="J727" s="213"/>
      <c r="K727" s="213"/>
      <c r="L727" s="213"/>
      <c r="M727" s="213"/>
      <c r="N727" s="213"/>
      <c r="O727" s="213"/>
      <c r="P727" s="213"/>
    </row>
    <row r="728" ht="12.75" customHeight="1">
      <c r="A728" s="213"/>
      <c r="B728" s="213"/>
      <c r="C728" s="213"/>
      <c r="D728" s="213"/>
      <c r="E728" s="213"/>
      <c r="F728" s="213"/>
      <c r="G728" s="213"/>
      <c r="H728" s="213"/>
      <c r="I728" s="213"/>
      <c r="J728" s="213"/>
      <c r="K728" s="213"/>
      <c r="L728" s="213"/>
      <c r="M728" s="213"/>
      <c r="N728" s="213"/>
      <c r="O728" s="213"/>
      <c r="P728" s="213"/>
    </row>
    <row r="729" ht="12.75" customHeight="1">
      <c r="A729" s="213"/>
      <c r="B729" s="213"/>
      <c r="C729" s="213"/>
      <c r="D729" s="213"/>
      <c r="E729" s="213"/>
      <c r="F729" s="213"/>
      <c r="G729" s="213"/>
      <c r="H729" s="213"/>
      <c r="I729" s="213"/>
      <c r="J729" s="213"/>
      <c r="K729" s="213"/>
      <c r="L729" s="213"/>
      <c r="M729" s="213"/>
      <c r="N729" s="213"/>
      <c r="O729" s="213"/>
      <c r="P729" s="213"/>
    </row>
    <row r="730" ht="12.75" customHeight="1">
      <c r="A730" s="213"/>
      <c r="B730" s="213"/>
      <c r="C730" s="213"/>
      <c r="D730" s="213"/>
      <c r="E730" s="213"/>
      <c r="F730" s="213"/>
      <c r="G730" s="213"/>
      <c r="H730" s="213"/>
      <c r="I730" s="213"/>
      <c r="J730" s="213"/>
      <c r="K730" s="213"/>
      <c r="L730" s="213"/>
      <c r="M730" s="213"/>
      <c r="N730" s="213"/>
      <c r="O730" s="213"/>
      <c r="P730" s="213"/>
    </row>
    <row r="731" ht="12.75" customHeight="1">
      <c r="A731" s="213"/>
      <c r="B731" s="213"/>
      <c r="C731" s="213"/>
      <c r="D731" s="213"/>
      <c r="E731" s="213"/>
      <c r="F731" s="213"/>
      <c r="G731" s="213"/>
      <c r="H731" s="213"/>
      <c r="I731" s="213"/>
      <c r="J731" s="213"/>
      <c r="K731" s="213"/>
      <c r="L731" s="213"/>
      <c r="M731" s="213"/>
      <c r="N731" s="213"/>
      <c r="O731" s="213"/>
      <c r="P731" s="213"/>
    </row>
    <row r="732" ht="12.75" customHeight="1">
      <c r="A732" s="213"/>
      <c r="B732" s="213"/>
      <c r="C732" s="213"/>
      <c r="D732" s="213"/>
      <c r="E732" s="213"/>
      <c r="F732" s="213"/>
      <c r="G732" s="213"/>
      <c r="H732" s="213"/>
      <c r="I732" s="213"/>
      <c r="J732" s="213"/>
      <c r="K732" s="213"/>
      <c r="L732" s="213"/>
      <c r="M732" s="213"/>
      <c r="N732" s="213"/>
      <c r="O732" s="213"/>
      <c r="P732" s="213"/>
    </row>
    <row r="733" ht="12.75" customHeight="1">
      <c r="A733" s="213"/>
      <c r="B733" s="213"/>
      <c r="C733" s="213"/>
      <c r="D733" s="213"/>
      <c r="E733" s="213"/>
      <c r="F733" s="213"/>
      <c r="G733" s="213"/>
      <c r="H733" s="213"/>
      <c r="I733" s="213"/>
      <c r="J733" s="213"/>
      <c r="K733" s="213"/>
      <c r="L733" s="213"/>
      <c r="M733" s="213"/>
      <c r="N733" s="213"/>
      <c r="O733" s="213"/>
      <c r="P733" s="213"/>
    </row>
    <row r="734" ht="12.75" customHeight="1">
      <c r="A734" s="213"/>
      <c r="B734" s="213"/>
      <c r="C734" s="213"/>
      <c r="D734" s="213"/>
      <c r="E734" s="213"/>
      <c r="F734" s="213"/>
      <c r="G734" s="213"/>
      <c r="H734" s="213"/>
      <c r="I734" s="213"/>
      <c r="J734" s="213"/>
      <c r="K734" s="213"/>
      <c r="L734" s="213"/>
      <c r="M734" s="213"/>
      <c r="N734" s="213"/>
      <c r="O734" s="213"/>
      <c r="P734" s="213"/>
    </row>
    <row r="735" ht="12.75" customHeight="1">
      <c r="A735" s="213"/>
      <c r="B735" s="213"/>
      <c r="C735" s="213"/>
      <c r="D735" s="213"/>
      <c r="E735" s="213"/>
      <c r="F735" s="213"/>
      <c r="G735" s="213"/>
      <c r="H735" s="213"/>
      <c r="I735" s="213"/>
      <c r="J735" s="213"/>
      <c r="K735" s="213"/>
      <c r="L735" s="213"/>
      <c r="M735" s="213"/>
      <c r="N735" s="213"/>
      <c r="O735" s="213"/>
      <c r="P735" s="213"/>
    </row>
    <row r="736" ht="12.75" customHeight="1">
      <c r="A736" s="213"/>
      <c r="B736" s="213"/>
      <c r="C736" s="213"/>
      <c r="D736" s="213"/>
      <c r="E736" s="213"/>
      <c r="F736" s="213"/>
      <c r="G736" s="213"/>
      <c r="H736" s="213"/>
      <c r="I736" s="213"/>
      <c r="J736" s="213"/>
      <c r="K736" s="213"/>
      <c r="L736" s="213"/>
      <c r="M736" s="213"/>
      <c r="N736" s="213"/>
      <c r="O736" s="213"/>
      <c r="P736" s="213"/>
    </row>
    <row r="737" ht="12.75" customHeight="1">
      <c r="A737" s="213"/>
      <c r="B737" s="213"/>
      <c r="C737" s="213"/>
      <c r="D737" s="213"/>
      <c r="E737" s="213"/>
      <c r="F737" s="213"/>
      <c r="G737" s="213"/>
      <c r="H737" s="213"/>
      <c r="I737" s="213"/>
      <c r="J737" s="213"/>
      <c r="K737" s="213"/>
      <c r="L737" s="213"/>
      <c r="M737" s="213"/>
      <c r="N737" s="213"/>
      <c r="O737" s="213"/>
      <c r="P737" s="213"/>
    </row>
    <row r="738" ht="12.75" customHeight="1">
      <c r="A738" s="213"/>
      <c r="B738" s="213"/>
      <c r="C738" s="213"/>
      <c r="D738" s="213"/>
      <c r="E738" s="213"/>
      <c r="F738" s="213"/>
      <c r="G738" s="213"/>
      <c r="H738" s="213"/>
      <c r="I738" s="213"/>
      <c r="J738" s="213"/>
      <c r="K738" s="213"/>
      <c r="L738" s="213"/>
      <c r="M738" s="213"/>
      <c r="N738" s="213"/>
      <c r="O738" s="213"/>
      <c r="P738" s="213"/>
    </row>
    <row r="739" ht="12.75" customHeight="1">
      <c r="A739" s="213"/>
      <c r="B739" s="213"/>
      <c r="C739" s="213"/>
      <c r="D739" s="213"/>
      <c r="E739" s="213"/>
      <c r="F739" s="213"/>
      <c r="G739" s="213"/>
      <c r="H739" s="213"/>
      <c r="I739" s="213"/>
      <c r="J739" s="213"/>
      <c r="K739" s="213"/>
      <c r="L739" s="213"/>
      <c r="M739" s="213"/>
      <c r="N739" s="213"/>
      <c r="O739" s="213"/>
      <c r="P739" s="213"/>
    </row>
    <row r="740" ht="12.75" customHeight="1">
      <c r="A740" s="213"/>
      <c r="B740" s="213"/>
      <c r="C740" s="213"/>
      <c r="D740" s="213"/>
      <c r="E740" s="213"/>
      <c r="F740" s="213"/>
      <c r="G740" s="213"/>
      <c r="H740" s="213"/>
      <c r="I740" s="213"/>
      <c r="J740" s="213"/>
      <c r="K740" s="213"/>
      <c r="L740" s="213"/>
      <c r="M740" s="213"/>
      <c r="N740" s="213"/>
      <c r="O740" s="213"/>
      <c r="P740" s="213"/>
    </row>
    <row r="741" ht="12.75" customHeight="1">
      <c r="A741" s="213"/>
      <c r="B741" s="213"/>
      <c r="C741" s="213"/>
      <c r="D741" s="213"/>
      <c r="E741" s="213"/>
      <c r="F741" s="213"/>
      <c r="G741" s="213"/>
      <c r="H741" s="213"/>
      <c r="I741" s="213"/>
      <c r="J741" s="213"/>
      <c r="K741" s="213"/>
      <c r="L741" s="213"/>
      <c r="M741" s="213"/>
      <c r="N741" s="213"/>
      <c r="O741" s="213"/>
      <c r="P741" s="213"/>
    </row>
    <row r="742" ht="12.75" customHeight="1">
      <c r="A742" s="213"/>
      <c r="B742" s="213"/>
      <c r="C742" s="213"/>
      <c r="D742" s="213"/>
      <c r="E742" s="213"/>
      <c r="F742" s="213"/>
      <c r="G742" s="213"/>
      <c r="H742" s="213"/>
      <c r="I742" s="213"/>
      <c r="J742" s="213"/>
      <c r="K742" s="213"/>
      <c r="L742" s="213"/>
      <c r="M742" s="213"/>
      <c r="N742" s="213"/>
      <c r="O742" s="213"/>
      <c r="P742" s="213"/>
    </row>
    <row r="743" ht="12.75" customHeight="1">
      <c r="A743" s="213"/>
      <c r="B743" s="213"/>
      <c r="C743" s="213"/>
      <c r="D743" s="213"/>
      <c r="E743" s="213"/>
      <c r="F743" s="213"/>
      <c r="G743" s="213"/>
      <c r="H743" s="213"/>
      <c r="I743" s="213"/>
      <c r="J743" s="213"/>
      <c r="K743" s="213"/>
      <c r="L743" s="213"/>
      <c r="M743" s="213"/>
      <c r="N743" s="213"/>
      <c r="O743" s="213"/>
      <c r="P743" s="213"/>
    </row>
    <row r="744" ht="12.75" customHeight="1">
      <c r="A744" s="213"/>
      <c r="B744" s="213"/>
      <c r="C744" s="213"/>
      <c r="D744" s="213"/>
      <c r="E744" s="213"/>
      <c r="F744" s="213"/>
      <c r="G744" s="213"/>
      <c r="H744" s="213"/>
      <c r="I744" s="213"/>
      <c r="J744" s="213"/>
      <c r="K744" s="213"/>
      <c r="L744" s="213"/>
      <c r="M744" s="213"/>
      <c r="N744" s="213"/>
      <c r="O744" s="213"/>
      <c r="P744" s="213"/>
    </row>
    <row r="745" ht="12.75" customHeight="1">
      <c r="A745" s="213"/>
      <c r="B745" s="213"/>
      <c r="C745" s="213"/>
      <c r="D745" s="213"/>
      <c r="E745" s="213"/>
      <c r="F745" s="213"/>
      <c r="G745" s="213"/>
      <c r="H745" s="213"/>
      <c r="I745" s="213"/>
      <c r="J745" s="213"/>
      <c r="K745" s="213"/>
      <c r="L745" s="213"/>
      <c r="M745" s="213"/>
      <c r="N745" s="213"/>
      <c r="O745" s="213"/>
      <c r="P745" s="213"/>
    </row>
    <row r="746" ht="12.75" customHeight="1">
      <c r="A746" s="213"/>
      <c r="B746" s="213"/>
      <c r="C746" s="213"/>
      <c r="D746" s="213"/>
      <c r="E746" s="213"/>
      <c r="F746" s="213"/>
      <c r="G746" s="213"/>
      <c r="H746" s="213"/>
      <c r="I746" s="213"/>
      <c r="J746" s="213"/>
      <c r="K746" s="213"/>
      <c r="L746" s="213"/>
      <c r="M746" s="213"/>
      <c r="N746" s="213"/>
      <c r="O746" s="213"/>
      <c r="P746" s="213"/>
    </row>
    <row r="747" ht="12.75" customHeight="1">
      <c r="A747" s="213"/>
      <c r="B747" s="213"/>
      <c r="C747" s="213"/>
      <c r="D747" s="213"/>
      <c r="E747" s="213"/>
      <c r="F747" s="213"/>
      <c r="G747" s="213"/>
      <c r="H747" s="213"/>
      <c r="I747" s="213"/>
      <c r="J747" s="213"/>
      <c r="K747" s="213"/>
      <c r="L747" s="213"/>
      <c r="M747" s="213"/>
      <c r="N747" s="213"/>
      <c r="O747" s="213"/>
      <c r="P747" s="213"/>
    </row>
    <row r="748" ht="12.75" customHeight="1">
      <c r="A748" s="213"/>
      <c r="B748" s="213"/>
      <c r="C748" s="213"/>
      <c r="D748" s="213"/>
      <c r="E748" s="213"/>
      <c r="F748" s="213"/>
      <c r="G748" s="213"/>
      <c r="H748" s="213"/>
      <c r="I748" s="213"/>
      <c r="J748" s="213"/>
      <c r="K748" s="213"/>
      <c r="L748" s="213"/>
      <c r="M748" s="213"/>
      <c r="N748" s="213"/>
      <c r="O748" s="213"/>
      <c r="P748" s="213"/>
    </row>
    <row r="749" ht="12.75" customHeight="1">
      <c r="A749" s="213"/>
      <c r="B749" s="213"/>
      <c r="C749" s="213"/>
      <c r="D749" s="213"/>
      <c r="E749" s="213"/>
      <c r="F749" s="213"/>
      <c r="G749" s="213"/>
      <c r="H749" s="213"/>
      <c r="I749" s="213"/>
      <c r="J749" s="213"/>
      <c r="K749" s="213"/>
      <c r="L749" s="213"/>
      <c r="M749" s="213"/>
      <c r="N749" s="213"/>
      <c r="O749" s="213"/>
      <c r="P749" s="213"/>
    </row>
    <row r="750" ht="12.75" customHeight="1">
      <c r="A750" s="213"/>
      <c r="B750" s="213"/>
      <c r="C750" s="213"/>
      <c r="D750" s="213"/>
      <c r="E750" s="213"/>
      <c r="F750" s="213"/>
      <c r="G750" s="213"/>
      <c r="H750" s="213"/>
      <c r="I750" s="213"/>
      <c r="J750" s="213"/>
      <c r="K750" s="213"/>
      <c r="L750" s="213"/>
      <c r="M750" s="213"/>
      <c r="N750" s="213"/>
      <c r="O750" s="213"/>
      <c r="P750" s="213"/>
    </row>
    <row r="751" ht="12.75" customHeight="1">
      <c r="A751" s="213"/>
      <c r="B751" s="213"/>
      <c r="C751" s="213"/>
      <c r="D751" s="213"/>
      <c r="E751" s="213"/>
      <c r="F751" s="213"/>
      <c r="G751" s="213"/>
      <c r="H751" s="213"/>
      <c r="I751" s="213"/>
      <c r="J751" s="213"/>
      <c r="K751" s="213"/>
      <c r="L751" s="213"/>
      <c r="M751" s="213"/>
      <c r="N751" s="213"/>
      <c r="O751" s="213"/>
      <c r="P751" s="213"/>
    </row>
    <row r="752" ht="12.75" customHeight="1">
      <c r="A752" s="213"/>
      <c r="B752" s="213"/>
      <c r="C752" s="213"/>
      <c r="D752" s="213"/>
      <c r="E752" s="213"/>
      <c r="F752" s="213"/>
      <c r="G752" s="213"/>
      <c r="H752" s="213"/>
      <c r="I752" s="213"/>
      <c r="J752" s="213"/>
      <c r="K752" s="213"/>
      <c r="L752" s="213"/>
      <c r="M752" s="213"/>
      <c r="N752" s="213"/>
      <c r="O752" s="213"/>
      <c r="P752" s="213"/>
    </row>
    <row r="753" ht="12.75" customHeight="1">
      <c r="A753" s="213"/>
      <c r="B753" s="213"/>
      <c r="C753" s="213"/>
      <c r="D753" s="213"/>
      <c r="E753" s="213"/>
      <c r="F753" s="213"/>
      <c r="G753" s="213"/>
      <c r="H753" s="213"/>
      <c r="I753" s="213"/>
      <c r="J753" s="213"/>
      <c r="K753" s="213"/>
      <c r="L753" s="213"/>
      <c r="M753" s="213"/>
      <c r="N753" s="213"/>
      <c r="O753" s="213"/>
      <c r="P753" s="213"/>
    </row>
    <row r="754" ht="12.75" customHeight="1">
      <c r="A754" s="213"/>
      <c r="B754" s="213"/>
      <c r="C754" s="213"/>
      <c r="D754" s="213"/>
      <c r="E754" s="213"/>
      <c r="F754" s="213"/>
      <c r="G754" s="213"/>
      <c r="H754" s="213"/>
      <c r="I754" s="213"/>
      <c r="J754" s="213"/>
      <c r="K754" s="213"/>
      <c r="L754" s="213"/>
      <c r="M754" s="213"/>
      <c r="N754" s="213"/>
      <c r="O754" s="213"/>
      <c r="P754" s="213"/>
    </row>
    <row r="755" ht="12.75" customHeight="1">
      <c r="A755" s="213"/>
      <c r="B755" s="213"/>
      <c r="C755" s="213"/>
      <c r="D755" s="213"/>
      <c r="E755" s="213"/>
      <c r="F755" s="213"/>
      <c r="G755" s="213"/>
      <c r="H755" s="213"/>
      <c r="I755" s="213"/>
      <c r="J755" s="213"/>
      <c r="K755" s="213"/>
      <c r="L755" s="213"/>
      <c r="M755" s="213"/>
      <c r="N755" s="213"/>
      <c r="O755" s="213"/>
      <c r="P755" s="213"/>
    </row>
    <row r="756" ht="12.75" customHeight="1">
      <c r="A756" s="213"/>
      <c r="B756" s="213"/>
      <c r="C756" s="213"/>
      <c r="D756" s="213"/>
      <c r="E756" s="213"/>
      <c r="F756" s="213"/>
      <c r="G756" s="213"/>
      <c r="H756" s="213"/>
      <c r="I756" s="213"/>
      <c r="J756" s="213"/>
      <c r="K756" s="213"/>
      <c r="L756" s="213"/>
      <c r="M756" s="213"/>
      <c r="N756" s="213"/>
      <c r="O756" s="213"/>
      <c r="P756" s="213"/>
    </row>
    <row r="757" ht="12.75" customHeight="1">
      <c r="A757" s="213"/>
      <c r="B757" s="213"/>
      <c r="C757" s="213"/>
      <c r="D757" s="213"/>
      <c r="E757" s="213"/>
      <c r="F757" s="213"/>
      <c r="G757" s="213"/>
      <c r="H757" s="213"/>
      <c r="I757" s="213"/>
      <c r="J757" s="213"/>
      <c r="K757" s="213"/>
      <c r="L757" s="213"/>
      <c r="M757" s="213"/>
      <c r="N757" s="213"/>
      <c r="O757" s="213"/>
      <c r="P757" s="213"/>
    </row>
    <row r="758" ht="12.75" customHeight="1">
      <c r="A758" s="213"/>
      <c r="B758" s="213"/>
      <c r="C758" s="213"/>
      <c r="D758" s="213"/>
      <c r="E758" s="213"/>
      <c r="F758" s="213"/>
      <c r="G758" s="213"/>
      <c r="H758" s="213"/>
      <c r="I758" s="213"/>
      <c r="J758" s="213"/>
      <c r="K758" s="213"/>
      <c r="L758" s="213"/>
      <c r="M758" s="213"/>
      <c r="N758" s="213"/>
      <c r="O758" s="213"/>
      <c r="P758" s="213"/>
    </row>
    <row r="759" ht="12.75" customHeight="1">
      <c r="A759" s="213"/>
      <c r="B759" s="213"/>
      <c r="C759" s="213"/>
      <c r="D759" s="213"/>
      <c r="E759" s="213"/>
      <c r="F759" s="213"/>
      <c r="G759" s="213"/>
      <c r="H759" s="213"/>
      <c r="I759" s="213"/>
      <c r="J759" s="213"/>
      <c r="K759" s="213"/>
      <c r="L759" s="213"/>
      <c r="M759" s="213"/>
      <c r="N759" s="213"/>
      <c r="O759" s="213"/>
      <c r="P759" s="213"/>
    </row>
    <row r="760" ht="12.75" customHeight="1">
      <c r="A760" s="213"/>
      <c r="B760" s="213"/>
      <c r="C760" s="213"/>
      <c r="D760" s="213"/>
      <c r="E760" s="213"/>
      <c r="F760" s="213"/>
      <c r="G760" s="213"/>
      <c r="H760" s="213"/>
      <c r="I760" s="213"/>
      <c r="J760" s="213"/>
      <c r="K760" s="213"/>
      <c r="L760" s="213"/>
      <c r="M760" s="213"/>
      <c r="N760" s="213"/>
      <c r="O760" s="213"/>
      <c r="P760" s="213"/>
    </row>
    <row r="761" ht="12.75" customHeight="1">
      <c r="A761" s="213"/>
      <c r="B761" s="213"/>
      <c r="C761" s="213"/>
      <c r="D761" s="213"/>
      <c r="E761" s="213"/>
      <c r="F761" s="213"/>
      <c r="G761" s="213"/>
      <c r="H761" s="213"/>
      <c r="I761" s="213"/>
      <c r="J761" s="213"/>
      <c r="K761" s="213"/>
      <c r="L761" s="213"/>
      <c r="M761" s="213"/>
      <c r="N761" s="213"/>
      <c r="O761" s="213"/>
      <c r="P761" s="213"/>
    </row>
    <row r="762" ht="12.75" customHeight="1">
      <c r="A762" s="213"/>
      <c r="B762" s="213"/>
      <c r="C762" s="213"/>
      <c r="D762" s="213"/>
      <c r="E762" s="213"/>
      <c r="F762" s="213"/>
      <c r="G762" s="213"/>
      <c r="H762" s="213"/>
      <c r="I762" s="213"/>
      <c r="J762" s="213"/>
      <c r="K762" s="213"/>
      <c r="L762" s="213"/>
      <c r="M762" s="213"/>
      <c r="N762" s="213"/>
      <c r="O762" s="213"/>
      <c r="P762" s="213"/>
    </row>
    <row r="763" ht="12.75" customHeight="1">
      <c r="A763" s="213"/>
      <c r="B763" s="213"/>
      <c r="C763" s="213"/>
      <c r="D763" s="213"/>
      <c r="E763" s="213"/>
      <c r="F763" s="213"/>
      <c r="G763" s="213"/>
      <c r="H763" s="213"/>
      <c r="I763" s="213"/>
      <c r="J763" s="213"/>
      <c r="K763" s="213"/>
      <c r="L763" s="213"/>
      <c r="M763" s="213"/>
      <c r="N763" s="213"/>
      <c r="O763" s="213"/>
      <c r="P763" s="213"/>
    </row>
    <row r="764" ht="12.75" customHeight="1">
      <c r="A764" s="213"/>
      <c r="B764" s="213"/>
      <c r="C764" s="213"/>
      <c r="D764" s="213"/>
      <c r="E764" s="213"/>
      <c r="F764" s="213"/>
      <c r="G764" s="213"/>
      <c r="H764" s="213"/>
      <c r="I764" s="213"/>
      <c r="J764" s="213"/>
      <c r="K764" s="213"/>
      <c r="L764" s="213"/>
      <c r="M764" s="213"/>
      <c r="N764" s="213"/>
      <c r="O764" s="213"/>
      <c r="P764" s="213"/>
    </row>
    <row r="765" ht="12.75" customHeight="1">
      <c r="A765" s="213"/>
      <c r="B765" s="213"/>
      <c r="C765" s="213"/>
      <c r="D765" s="213"/>
      <c r="E765" s="213"/>
      <c r="F765" s="213"/>
      <c r="G765" s="213"/>
      <c r="H765" s="213"/>
      <c r="I765" s="213"/>
      <c r="J765" s="213"/>
      <c r="K765" s="213"/>
      <c r="L765" s="213"/>
      <c r="M765" s="213"/>
      <c r="N765" s="213"/>
      <c r="O765" s="213"/>
      <c r="P765" s="213"/>
    </row>
    <row r="766" ht="12.75" customHeight="1">
      <c r="A766" s="213"/>
      <c r="B766" s="213"/>
      <c r="C766" s="213"/>
      <c r="D766" s="213"/>
      <c r="E766" s="213"/>
      <c r="F766" s="213"/>
      <c r="G766" s="213"/>
      <c r="H766" s="213"/>
      <c r="I766" s="213"/>
      <c r="J766" s="213"/>
      <c r="K766" s="213"/>
      <c r="L766" s="213"/>
      <c r="M766" s="213"/>
      <c r="N766" s="213"/>
      <c r="O766" s="213"/>
      <c r="P766" s="213"/>
    </row>
    <row r="767" ht="12.75" customHeight="1">
      <c r="A767" s="213"/>
      <c r="B767" s="213"/>
      <c r="C767" s="213"/>
      <c r="D767" s="213"/>
      <c r="E767" s="213"/>
      <c r="F767" s="213"/>
      <c r="G767" s="213"/>
      <c r="H767" s="213"/>
      <c r="I767" s="213"/>
      <c r="J767" s="213"/>
      <c r="K767" s="213"/>
      <c r="L767" s="213"/>
      <c r="M767" s="213"/>
      <c r="N767" s="213"/>
      <c r="O767" s="213"/>
      <c r="P767" s="213"/>
    </row>
    <row r="768" ht="12.75" customHeight="1">
      <c r="A768" s="213"/>
      <c r="B768" s="213"/>
      <c r="C768" s="213"/>
      <c r="D768" s="213"/>
      <c r="E768" s="213"/>
      <c r="F768" s="213"/>
      <c r="G768" s="213"/>
      <c r="H768" s="213"/>
      <c r="I768" s="213"/>
      <c r="J768" s="213"/>
      <c r="K768" s="213"/>
      <c r="L768" s="213"/>
      <c r="M768" s="213"/>
      <c r="N768" s="213"/>
      <c r="O768" s="213"/>
      <c r="P768" s="213"/>
    </row>
    <row r="769" ht="12.75" customHeight="1">
      <c r="A769" s="213"/>
      <c r="B769" s="213"/>
      <c r="C769" s="213"/>
      <c r="D769" s="213"/>
      <c r="E769" s="213"/>
      <c r="F769" s="213"/>
      <c r="G769" s="213"/>
      <c r="H769" s="213"/>
      <c r="I769" s="213"/>
      <c r="J769" s="213"/>
      <c r="K769" s="213"/>
      <c r="L769" s="213"/>
      <c r="M769" s="213"/>
      <c r="N769" s="213"/>
      <c r="O769" s="213"/>
      <c r="P769" s="213"/>
    </row>
    <row r="770" ht="12.75" customHeight="1">
      <c r="A770" s="213"/>
      <c r="B770" s="213"/>
      <c r="C770" s="213"/>
      <c r="D770" s="213"/>
      <c r="E770" s="213"/>
      <c r="F770" s="213"/>
      <c r="G770" s="213"/>
      <c r="H770" s="213"/>
      <c r="I770" s="213"/>
      <c r="J770" s="213"/>
      <c r="K770" s="213"/>
      <c r="L770" s="213"/>
      <c r="M770" s="213"/>
      <c r="N770" s="213"/>
      <c r="O770" s="213"/>
      <c r="P770" s="213"/>
    </row>
    <row r="771" ht="12.75" customHeight="1">
      <c r="A771" s="213"/>
      <c r="B771" s="213"/>
      <c r="C771" s="213"/>
      <c r="D771" s="213"/>
      <c r="E771" s="213"/>
      <c r="F771" s="213"/>
      <c r="G771" s="213"/>
      <c r="H771" s="213"/>
      <c r="I771" s="213"/>
      <c r="J771" s="213"/>
      <c r="K771" s="213"/>
      <c r="L771" s="213"/>
      <c r="M771" s="213"/>
      <c r="N771" s="213"/>
      <c r="O771" s="213"/>
      <c r="P771" s="213"/>
    </row>
    <row r="772" ht="12.75" customHeight="1">
      <c r="A772" s="213"/>
      <c r="B772" s="213"/>
      <c r="C772" s="213"/>
      <c r="D772" s="213"/>
      <c r="E772" s="213"/>
      <c r="F772" s="213"/>
      <c r="G772" s="213"/>
      <c r="H772" s="213"/>
      <c r="I772" s="213"/>
      <c r="J772" s="213"/>
      <c r="K772" s="213"/>
      <c r="L772" s="213"/>
      <c r="M772" s="213"/>
      <c r="N772" s="213"/>
      <c r="O772" s="213"/>
      <c r="P772" s="213"/>
    </row>
    <row r="773" ht="12.75" customHeight="1">
      <c r="A773" s="213"/>
      <c r="B773" s="213"/>
      <c r="C773" s="213"/>
      <c r="D773" s="213"/>
      <c r="E773" s="213"/>
      <c r="F773" s="213"/>
      <c r="G773" s="213"/>
      <c r="H773" s="213"/>
      <c r="I773" s="213"/>
      <c r="J773" s="213"/>
      <c r="K773" s="213"/>
      <c r="L773" s="213"/>
      <c r="M773" s="213"/>
      <c r="N773" s="213"/>
      <c r="O773" s="213"/>
      <c r="P773" s="213"/>
    </row>
    <row r="774" ht="12.75" customHeight="1">
      <c r="A774" s="213"/>
      <c r="B774" s="213"/>
      <c r="C774" s="213"/>
      <c r="D774" s="213"/>
      <c r="E774" s="213"/>
      <c r="F774" s="213"/>
      <c r="G774" s="213"/>
      <c r="H774" s="213"/>
      <c r="I774" s="213"/>
      <c r="J774" s="213"/>
      <c r="K774" s="213"/>
      <c r="L774" s="213"/>
      <c r="M774" s="213"/>
      <c r="N774" s="213"/>
      <c r="O774" s="213"/>
      <c r="P774" s="213"/>
    </row>
    <row r="775" ht="12.75" customHeight="1">
      <c r="A775" s="213"/>
      <c r="B775" s="213"/>
      <c r="C775" s="213"/>
      <c r="D775" s="213"/>
      <c r="E775" s="213"/>
      <c r="F775" s="213"/>
      <c r="G775" s="213"/>
      <c r="H775" s="213"/>
      <c r="I775" s="213"/>
      <c r="J775" s="213"/>
      <c r="K775" s="213"/>
      <c r="L775" s="213"/>
      <c r="M775" s="213"/>
      <c r="N775" s="213"/>
      <c r="O775" s="213"/>
      <c r="P775" s="213"/>
    </row>
    <row r="776" ht="12.75" customHeight="1">
      <c r="A776" s="213"/>
      <c r="B776" s="213"/>
      <c r="C776" s="213"/>
      <c r="D776" s="213"/>
      <c r="E776" s="213"/>
      <c r="F776" s="213"/>
      <c r="G776" s="213"/>
      <c r="H776" s="213"/>
      <c r="I776" s="213"/>
      <c r="J776" s="213"/>
      <c r="K776" s="213"/>
      <c r="L776" s="213"/>
      <c r="M776" s="213"/>
      <c r="N776" s="213"/>
      <c r="O776" s="213"/>
      <c r="P776" s="213"/>
    </row>
    <row r="777" ht="12.75" customHeight="1">
      <c r="A777" s="213"/>
      <c r="B777" s="213"/>
      <c r="C777" s="213"/>
      <c r="D777" s="213"/>
      <c r="E777" s="213"/>
      <c r="F777" s="213"/>
      <c r="G777" s="213"/>
      <c r="H777" s="213"/>
      <c r="I777" s="213"/>
      <c r="J777" s="213"/>
      <c r="K777" s="213"/>
      <c r="L777" s="213"/>
      <c r="M777" s="213"/>
      <c r="N777" s="213"/>
      <c r="O777" s="213"/>
      <c r="P777" s="213"/>
    </row>
    <row r="778" ht="12.75" customHeight="1">
      <c r="A778" s="213"/>
      <c r="B778" s="213"/>
      <c r="C778" s="213"/>
      <c r="D778" s="213"/>
      <c r="E778" s="213"/>
      <c r="F778" s="213"/>
      <c r="G778" s="213"/>
      <c r="H778" s="213"/>
      <c r="I778" s="213"/>
      <c r="J778" s="213"/>
      <c r="K778" s="213"/>
      <c r="L778" s="213"/>
      <c r="M778" s="213"/>
      <c r="N778" s="213"/>
      <c r="O778" s="213"/>
      <c r="P778" s="213"/>
    </row>
    <row r="779" ht="12.75" customHeight="1">
      <c r="A779" s="213"/>
      <c r="B779" s="213"/>
      <c r="C779" s="213"/>
      <c r="D779" s="213"/>
      <c r="E779" s="213"/>
      <c r="F779" s="213"/>
      <c r="G779" s="213"/>
      <c r="H779" s="213"/>
      <c r="I779" s="213"/>
      <c r="J779" s="213"/>
      <c r="K779" s="213"/>
      <c r="L779" s="213"/>
      <c r="M779" s="213"/>
      <c r="N779" s="213"/>
      <c r="O779" s="213"/>
      <c r="P779" s="213"/>
    </row>
    <row r="780" ht="12.75" customHeight="1">
      <c r="A780" s="213"/>
      <c r="B780" s="213"/>
      <c r="C780" s="213"/>
      <c r="D780" s="213"/>
      <c r="E780" s="213"/>
      <c r="F780" s="213"/>
      <c r="G780" s="213"/>
      <c r="H780" s="213"/>
      <c r="I780" s="213"/>
      <c r="J780" s="213"/>
      <c r="K780" s="213"/>
      <c r="L780" s="213"/>
      <c r="M780" s="213"/>
      <c r="N780" s="213"/>
      <c r="O780" s="213"/>
      <c r="P780" s="213"/>
    </row>
    <row r="781" ht="12.75" customHeight="1">
      <c r="A781" s="213"/>
      <c r="B781" s="213"/>
      <c r="C781" s="213"/>
      <c r="D781" s="213"/>
      <c r="E781" s="213"/>
      <c r="F781" s="213"/>
      <c r="G781" s="213"/>
      <c r="H781" s="213"/>
      <c r="I781" s="213"/>
      <c r="J781" s="213"/>
      <c r="K781" s="213"/>
      <c r="L781" s="213"/>
      <c r="M781" s="213"/>
      <c r="N781" s="213"/>
      <c r="O781" s="213"/>
      <c r="P781" s="213"/>
    </row>
    <row r="782" ht="12.75" customHeight="1">
      <c r="A782" s="213"/>
      <c r="B782" s="213"/>
      <c r="C782" s="213"/>
      <c r="D782" s="213"/>
      <c r="E782" s="213"/>
      <c r="F782" s="213"/>
      <c r="G782" s="213"/>
      <c r="H782" s="213"/>
      <c r="I782" s="213"/>
      <c r="J782" s="213"/>
      <c r="K782" s="213"/>
      <c r="L782" s="213"/>
      <c r="M782" s="213"/>
      <c r="N782" s="213"/>
      <c r="O782" s="213"/>
      <c r="P782" s="213"/>
    </row>
    <row r="783" ht="12.75" customHeight="1">
      <c r="A783" s="213"/>
      <c r="B783" s="213"/>
      <c r="C783" s="213"/>
      <c r="D783" s="213"/>
      <c r="E783" s="213"/>
      <c r="F783" s="213"/>
      <c r="G783" s="213"/>
      <c r="H783" s="213"/>
      <c r="I783" s="213"/>
      <c r="J783" s="213"/>
      <c r="K783" s="213"/>
      <c r="L783" s="213"/>
      <c r="M783" s="213"/>
      <c r="N783" s="213"/>
      <c r="O783" s="213"/>
      <c r="P783" s="213"/>
    </row>
    <row r="784" ht="12.75" customHeight="1">
      <c r="A784" s="213"/>
      <c r="B784" s="213"/>
      <c r="C784" s="213"/>
      <c r="D784" s="213"/>
      <c r="E784" s="213"/>
      <c r="F784" s="213"/>
      <c r="G784" s="213"/>
      <c r="H784" s="213"/>
      <c r="I784" s="213"/>
      <c r="J784" s="213"/>
      <c r="K784" s="213"/>
      <c r="L784" s="213"/>
      <c r="M784" s="213"/>
      <c r="N784" s="213"/>
      <c r="O784" s="213"/>
      <c r="P784" s="213"/>
    </row>
    <row r="785" ht="12.75" customHeight="1">
      <c r="A785" s="213"/>
      <c r="B785" s="213"/>
      <c r="C785" s="213"/>
      <c r="D785" s="213"/>
      <c r="E785" s="213"/>
      <c r="F785" s="213"/>
      <c r="G785" s="213"/>
      <c r="H785" s="213"/>
      <c r="I785" s="213"/>
      <c r="J785" s="213"/>
      <c r="K785" s="213"/>
      <c r="L785" s="213"/>
      <c r="M785" s="213"/>
      <c r="N785" s="213"/>
      <c r="O785" s="213"/>
      <c r="P785" s="213"/>
    </row>
    <row r="786" ht="12.75" customHeight="1">
      <c r="A786" s="213"/>
      <c r="B786" s="213"/>
      <c r="C786" s="213"/>
      <c r="D786" s="213"/>
      <c r="E786" s="213"/>
      <c r="F786" s="213"/>
      <c r="G786" s="213"/>
      <c r="H786" s="213"/>
      <c r="I786" s="213"/>
      <c r="J786" s="213"/>
      <c r="K786" s="213"/>
      <c r="L786" s="213"/>
      <c r="M786" s="213"/>
      <c r="N786" s="213"/>
      <c r="O786" s="213"/>
      <c r="P786" s="213"/>
    </row>
    <row r="787" ht="12.75" customHeight="1">
      <c r="A787" s="213"/>
      <c r="B787" s="213"/>
      <c r="C787" s="213"/>
      <c r="D787" s="213"/>
      <c r="E787" s="213"/>
      <c r="F787" s="213"/>
      <c r="G787" s="213"/>
      <c r="H787" s="213"/>
      <c r="I787" s="213"/>
      <c r="J787" s="213"/>
      <c r="K787" s="213"/>
      <c r="L787" s="213"/>
      <c r="M787" s="213"/>
      <c r="N787" s="213"/>
      <c r="O787" s="213"/>
      <c r="P787" s="213"/>
    </row>
    <row r="788" ht="12.75" customHeight="1">
      <c r="A788" s="213"/>
      <c r="B788" s="213"/>
      <c r="C788" s="213"/>
      <c r="D788" s="213"/>
      <c r="E788" s="213"/>
      <c r="F788" s="213"/>
      <c r="G788" s="213"/>
      <c r="H788" s="213"/>
      <c r="I788" s="213"/>
      <c r="J788" s="213"/>
      <c r="K788" s="213"/>
      <c r="L788" s="213"/>
      <c r="M788" s="213"/>
      <c r="N788" s="213"/>
      <c r="O788" s="213"/>
      <c r="P788" s="213"/>
    </row>
    <row r="789" ht="12.75" customHeight="1">
      <c r="A789" s="213"/>
      <c r="B789" s="213"/>
      <c r="C789" s="213"/>
      <c r="D789" s="213"/>
      <c r="E789" s="213"/>
      <c r="F789" s="213"/>
      <c r="G789" s="213"/>
      <c r="H789" s="213"/>
      <c r="I789" s="213"/>
      <c r="J789" s="213"/>
      <c r="K789" s="213"/>
      <c r="L789" s="213"/>
      <c r="M789" s="213"/>
      <c r="N789" s="213"/>
      <c r="O789" s="213"/>
      <c r="P789" s="213"/>
    </row>
    <row r="790" ht="12.75" customHeight="1">
      <c r="A790" s="213"/>
      <c r="B790" s="213"/>
      <c r="C790" s="213"/>
      <c r="D790" s="213"/>
      <c r="E790" s="213"/>
      <c r="F790" s="213"/>
      <c r="G790" s="213"/>
      <c r="H790" s="213"/>
      <c r="I790" s="213"/>
      <c r="J790" s="213"/>
      <c r="K790" s="213"/>
      <c r="L790" s="213"/>
      <c r="M790" s="213"/>
      <c r="N790" s="213"/>
      <c r="O790" s="213"/>
      <c r="P790" s="213"/>
    </row>
    <row r="791" ht="12.75" customHeight="1">
      <c r="A791" s="213"/>
      <c r="B791" s="213"/>
      <c r="C791" s="213"/>
      <c r="D791" s="213"/>
      <c r="E791" s="213"/>
      <c r="F791" s="213"/>
      <c r="G791" s="213"/>
      <c r="H791" s="213"/>
      <c r="I791" s="213"/>
      <c r="J791" s="213"/>
      <c r="K791" s="213"/>
      <c r="L791" s="213"/>
      <c r="M791" s="213"/>
      <c r="N791" s="213"/>
      <c r="O791" s="213"/>
      <c r="P791" s="213"/>
    </row>
    <row r="792" ht="12.75" customHeight="1">
      <c r="A792" s="213"/>
      <c r="B792" s="213"/>
      <c r="C792" s="213"/>
      <c r="D792" s="213"/>
      <c r="E792" s="213"/>
      <c r="F792" s="213"/>
      <c r="G792" s="213"/>
      <c r="H792" s="213"/>
      <c r="I792" s="213"/>
      <c r="J792" s="213"/>
      <c r="K792" s="213"/>
      <c r="L792" s="213"/>
      <c r="M792" s="213"/>
      <c r="N792" s="213"/>
      <c r="O792" s="213"/>
      <c r="P792" s="213"/>
    </row>
    <row r="793" ht="12.75" customHeight="1">
      <c r="A793" s="213"/>
      <c r="B793" s="213"/>
      <c r="C793" s="213"/>
      <c r="D793" s="213"/>
      <c r="E793" s="213"/>
      <c r="F793" s="213"/>
      <c r="G793" s="213"/>
      <c r="H793" s="213"/>
      <c r="I793" s="213"/>
      <c r="J793" s="213"/>
      <c r="K793" s="213"/>
      <c r="L793" s="213"/>
      <c r="M793" s="213"/>
      <c r="N793" s="213"/>
      <c r="O793" s="213"/>
      <c r="P793" s="213"/>
    </row>
    <row r="794" ht="12.75" customHeight="1">
      <c r="A794" s="213"/>
      <c r="B794" s="213"/>
      <c r="C794" s="213"/>
      <c r="D794" s="213"/>
      <c r="E794" s="213"/>
      <c r="F794" s="213"/>
      <c r="G794" s="213"/>
      <c r="H794" s="213"/>
      <c r="I794" s="213"/>
      <c r="J794" s="213"/>
      <c r="K794" s="213"/>
      <c r="L794" s="213"/>
      <c r="M794" s="213"/>
      <c r="N794" s="213"/>
      <c r="O794" s="213"/>
      <c r="P794" s="213"/>
    </row>
    <row r="795" ht="12.75" customHeight="1">
      <c r="A795" s="213"/>
      <c r="B795" s="213"/>
      <c r="C795" s="213"/>
      <c r="D795" s="213"/>
      <c r="E795" s="213"/>
      <c r="F795" s="213"/>
      <c r="G795" s="213"/>
      <c r="H795" s="213"/>
      <c r="I795" s="213"/>
      <c r="J795" s="213"/>
      <c r="K795" s="213"/>
      <c r="L795" s="213"/>
      <c r="M795" s="213"/>
      <c r="N795" s="213"/>
      <c r="O795" s="213"/>
      <c r="P795" s="213"/>
    </row>
    <row r="796" ht="12.75" customHeight="1">
      <c r="A796" s="213"/>
      <c r="B796" s="213"/>
      <c r="C796" s="213"/>
      <c r="D796" s="213"/>
      <c r="E796" s="213"/>
      <c r="F796" s="213"/>
      <c r="G796" s="213"/>
      <c r="H796" s="213"/>
      <c r="I796" s="213"/>
      <c r="J796" s="213"/>
      <c r="K796" s="213"/>
      <c r="L796" s="213"/>
      <c r="M796" s="213"/>
      <c r="N796" s="213"/>
      <c r="O796" s="213"/>
      <c r="P796" s="213"/>
    </row>
    <row r="797" ht="12.75" customHeight="1">
      <c r="A797" s="213"/>
      <c r="B797" s="213"/>
      <c r="C797" s="213"/>
      <c r="D797" s="213"/>
      <c r="E797" s="213"/>
      <c r="F797" s="213"/>
      <c r="G797" s="213"/>
      <c r="H797" s="213"/>
      <c r="I797" s="213"/>
      <c r="J797" s="213"/>
      <c r="K797" s="213"/>
      <c r="L797" s="213"/>
      <c r="M797" s="213"/>
      <c r="N797" s="213"/>
      <c r="O797" s="213"/>
      <c r="P797" s="213"/>
    </row>
    <row r="798" ht="12.75" customHeight="1">
      <c r="A798" s="213"/>
      <c r="B798" s="213"/>
      <c r="C798" s="213"/>
      <c r="D798" s="213"/>
      <c r="E798" s="213"/>
      <c r="F798" s="213"/>
      <c r="G798" s="213"/>
      <c r="H798" s="213"/>
      <c r="I798" s="213"/>
      <c r="J798" s="213"/>
      <c r="K798" s="213"/>
      <c r="L798" s="213"/>
      <c r="M798" s="213"/>
      <c r="N798" s="213"/>
      <c r="O798" s="213"/>
      <c r="P798" s="213"/>
    </row>
    <row r="799" ht="12.75" customHeight="1">
      <c r="A799" s="213"/>
      <c r="B799" s="213"/>
      <c r="C799" s="213"/>
      <c r="D799" s="213"/>
      <c r="E799" s="213"/>
      <c r="F799" s="213"/>
      <c r="G799" s="213"/>
      <c r="H799" s="213"/>
      <c r="I799" s="213"/>
      <c r="J799" s="213"/>
      <c r="K799" s="213"/>
      <c r="L799" s="213"/>
      <c r="M799" s="213"/>
      <c r="N799" s="213"/>
      <c r="O799" s="213"/>
      <c r="P799" s="213"/>
    </row>
    <row r="800" ht="12.75" customHeight="1">
      <c r="A800" s="213"/>
      <c r="B800" s="213"/>
      <c r="C800" s="213"/>
      <c r="D800" s="213"/>
      <c r="E800" s="213"/>
      <c r="F800" s="213"/>
      <c r="G800" s="213"/>
      <c r="H800" s="213"/>
      <c r="I800" s="213"/>
      <c r="J800" s="213"/>
      <c r="K800" s="213"/>
      <c r="L800" s="213"/>
      <c r="M800" s="213"/>
      <c r="N800" s="213"/>
      <c r="O800" s="213"/>
      <c r="P800" s="213"/>
    </row>
    <row r="801" ht="12.75" customHeight="1">
      <c r="A801" s="213"/>
      <c r="B801" s="213"/>
      <c r="C801" s="213"/>
      <c r="D801" s="213"/>
      <c r="E801" s="213"/>
      <c r="F801" s="213"/>
      <c r="G801" s="213"/>
      <c r="H801" s="213"/>
      <c r="I801" s="213"/>
      <c r="J801" s="213"/>
      <c r="K801" s="213"/>
      <c r="L801" s="213"/>
      <c r="M801" s="213"/>
      <c r="N801" s="213"/>
      <c r="O801" s="213"/>
      <c r="P801" s="213"/>
    </row>
    <row r="802" ht="12.75" customHeight="1">
      <c r="A802" s="213"/>
      <c r="B802" s="213"/>
      <c r="C802" s="213"/>
      <c r="D802" s="213"/>
      <c r="E802" s="213"/>
      <c r="F802" s="213"/>
      <c r="G802" s="213"/>
      <c r="H802" s="213"/>
      <c r="I802" s="213"/>
      <c r="J802" s="213"/>
      <c r="K802" s="213"/>
      <c r="L802" s="213"/>
      <c r="M802" s="213"/>
      <c r="N802" s="213"/>
      <c r="O802" s="213"/>
      <c r="P802" s="213"/>
    </row>
    <row r="803" ht="12.75" customHeight="1">
      <c r="A803" s="213"/>
      <c r="B803" s="213"/>
      <c r="C803" s="213"/>
      <c r="D803" s="213"/>
      <c r="E803" s="213"/>
      <c r="F803" s="213"/>
      <c r="G803" s="213"/>
      <c r="H803" s="213"/>
      <c r="I803" s="213"/>
      <c r="J803" s="213"/>
      <c r="K803" s="213"/>
      <c r="L803" s="213"/>
      <c r="M803" s="213"/>
      <c r="N803" s="213"/>
      <c r="O803" s="213"/>
      <c r="P803" s="213"/>
    </row>
    <row r="804" ht="12.75" customHeight="1">
      <c r="A804" s="213"/>
      <c r="B804" s="213"/>
      <c r="C804" s="213"/>
      <c r="D804" s="213"/>
      <c r="E804" s="213"/>
      <c r="F804" s="213"/>
      <c r="G804" s="213"/>
      <c r="H804" s="213"/>
      <c r="I804" s="213"/>
      <c r="J804" s="213"/>
      <c r="K804" s="213"/>
      <c r="L804" s="213"/>
      <c r="M804" s="213"/>
      <c r="N804" s="213"/>
      <c r="O804" s="213"/>
      <c r="P804" s="213"/>
    </row>
    <row r="805" ht="12.75" customHeight="1">
      <c r="A805" s="213"/>
      <c r="B805" s="213"/>
      <c r="C805" s="213"/>
      <c r="D805" s="213"/>
      <c r="E805" s="213"/>
      <c r="F805" s="213"/>
      <c r="G805" s="213"/>
      <c r="H805" s="213"/>
      <c r="I805" s="213"/>
      <c r="J805" s="213"/>
      <c r="K805" s="213"/>
      <c r="L805" s="213"/>
      <c r="M805" s="213"/>
      <c r="N805" s="213"/>
      <c r="O805" s="213"/>
      <c r="P805" s="213"/>
    </row>
    <row r="806" ht="12.75" customHeight="1">
      <c r="A806" s="213"/>
      <c r="B806" s="213"/>
      <c r="C806" s="213"/>
      <c r="D806" s="213"/>
      <c r="E806" s="213"/>
      <c r="F806" s="213"/>
      <c r="G806" s="213"/>
      <c r="H806" s="213"/>
      <c r="I806" s="213"/>
      <c r="J806" s="213"/>
      <c r="K806" s="213"/>
      <c r="L806" s="213"/>
      <c r="M806" s="213"/>
      <c r="N806" s="213"/>
      <c r="O806" s="213"/>
      <c r="P806" s="213"/>
    </row>
    <row r="807" ht="12.75" customHeight="1">
      <c r="A807" s="213"/>
      <c r="B807" s="213"/>
      <c r="C807" s="213"/>
      <c r="D807" s="213"/>
      <c r="E807" s="213"/>
      <c r="F807" s="213"/>
      <c r="G807" s="213"/>
      <c r="H807" s="213"/>
      <c r="I807" s="213"/>
      <c r="J807" s="213"/>
      <c r="K807" s="213"/>
      <c r="L807" s="213"/>
      <c r="M807" s="213"/>
      <c r="N807" s="213"/>
      <c r="O807" s="213"/>
      <c r="P807" s="213"/>
    </row>
    <row r="808" ht="12.75" customHeight="1">
      <c r="A808" s="213"/>
      <c r="B808" s="213"/>
      <c r="C808" s="213"/>
      <c r="D808" s="213"/>
      <c r="E808" s="213"/>
      <c r="F808" s="213"/>
      <c r="G808" s="213"/>
      <c r="H808" s="213"/>
      <c r="I808" s="213"/>
      <c r="J808" s="213"/>
      <c r="K808" s="213"/>
      <c r="L808" s="213"/>
      <c r="M808" s="213"/>
      <c r="N808" s="213"/>
      <c r="O808" s="213"/>
      <c r="P808" s="213"/>
    </row>
    <row r="809" ht="12.75" customHeight="1">
      <c r="A809" s="213"/>
      <c r="B809" s="213"/>
      <c r="C809" s="213"/>
      <c r="D809" s="213"/>
      <c r="E809" s="213"/>
      <c r="F809" s="213"/>
      <c r="G809" s="213"/>
      <c r="H809" s="213"/>
      <c r="I809" s="213"/>
      <c r="J809" s="213"/>
      <c r="K809" s="213"/>
      <c r="L809" s="213"/>
      <c r="M809" s="213"/>
      <c r="N809" s="213"/>
      <c r="O809" s="213"/>
      <c r="P809" s="213"/>
    </row>
    <row r="810" ht="12.75" customHeight="1">
      <c r="A810" s="213"/>
      <c r="B810" s="213"/>
      <c r="C810" s="213"/>
      <c r="D810" s="213"/>
      <c r="E810" s="213"/>
      <c r="F810" s="213"/>
      <c r="G810" s="213"/>
      <c r="H810" s="213"/>
      <c r="I810" s="213"/>
      <c r="J810" s="213"/>
      <c r="K810" s="213"/>
      <c r="L810" s="213"/>
      <c r="M810" s="213"/>
      <c r="N810" s="213"/>
      <c r="O810" s="213"/>
      <c r="P810" s="213"/>
    </row>
    <row r="811" ht="12.75" customHeight="1">
      <c r="A811" s="213"/>
      <c r="B811" s="213"/>
      <c r="C811" s="213"/>
      <c r="D811" s="213"/>
      <c r="E811" s="213"/>
      <c r="F811" s="213"/>
      <c r="G811" s="213"/>
      <c r="H811" s="213"/>
      <c r="I811" s="213"/>
      <c r="J811" s="213"/>
      <c r="K811" s="213"/>
      <c r="L811" s="213"/>
      <c r="M811" s="213"/>
      <c r="N811" s="213"/>
      <c r="O811" s="213"/>
      <c r="P811" s="213"/>
    </row>
    <row r="812" ht="12.75" customHeight="1">
      <c r="A812" s="213"/>
      <c r="B812" s="213"/>
      <c r="C812" s="213"/>
      <c r="D812" s="213"/>
      <c r="E812" s="213"/>
      <c r="F812" s="213"/>
      <c r="G812" s="213"/>
      <c r="H812" s="213"/>
      <c r="I812" s="213"/>
      <c r="J812" s="213"/>
      <c r="K812" s="213"/>
      <c r="L812" s="213"/>
      <c r="M812" s="213"/>
      <c r="N812" s="213"/>
      <c r="O812" s="213"/>
      <c r="P812" s="213"/>
    </row>
    <row r="813" ht="12.75" customHeight="1">
      <c r="A813" s="213"/>
      <c r="B813" s="213"/>
      <c r="C813" s="213"/>
      <c r="D813" s="213"/>
      <c r="E813" s="213"/>
      <c r="F813" s="213"/>
      <c r="G813" s="213"/>
      <c r="H813" s="213"/>
      <c r="I813" s="213"/>
      <c r="J813" s="213"/>
      <c r="K813" s="213"/>
      <c r="L813" s="213"/>
      <c r="M813" s="213"/>
      <c r="N813" s="213"/>
      <c r="O813" s="213"/>
      <c r="P813" s="213"/>
    </row>
    <row r="814" ht="12.75" customHeight="1">
      <c r="A814" s="213"/>
      <c r="B814" s="213"/>
      <c r="C814" s="213"/>
      <c r="D814" s="213"/>
      <c r="E814" s="213"/>
      <c r="F814" s="213"/>
      <c r="G814" s="213"/>
      <c r="H814" s="213"/>
      <c r="I814" s="213"/>
      <c r="J814" s="213"/>
      <c r="K814" s="213"/>
      <c r="L814" s="213"/>
      <c r="M814" s="213"/>
      <c r="N814" s="213"/>
      <c r="O814" s="213"/>
      <c r="P814" s="213"/>
    </row>
    <row r="815" ht="12.75" customHeight="1">
      <c r="A815" s="213"/>
      <c r="B815" s="213"/>
      <c r="C815" s="213"/>
      <c r="D815" s="213"/>
      <c r="E815" s="213"/>
      <c r="F815" s="213"/>
      <c r="G815" s="213"/>
      <c r="H815" s="213"/>
      <c r="I815" s="213"/>
      <c r="J815" s="213"/>
      <c r="K815" s="213"/>
      <c r="L815" s="213"/>
      <c r="M815" s="213"/>
      <c r="N815" s="213"/>
      <c r="O815" s="213"/>
      <c r="P815" s="213"/>
    </row>
    <row r="816" ht="12.75" customHeight="1">
      <c r="A816" s="213"/>
      <c r="B816" s="213"/>
      <c r="C816" s="213"/>
      <c r="D816" s="213"/>
      <c r="E816" s="213"/>
      <c r="F816" s="213"/>
      <c r="G816" s="213"/>
      <c r="H816" s="213"/>
      <c r="I816" s="213"/>
      <c r="J816" s="213"/>
      <c r="K816" s="213"/>
      <c r="L816" s="213"/>
      <c r="M816" s="213"/>
      <c r="N816" s="213"/>
      <c r="O816" s="213"/>
      <c r="P816" s="213"/>
    </row>
    <row r="817" ht="12.75" customHeight="1">
      <c r="A817" s="213"/>
      <c r="B817" s="213"/>
      <c r="C817" s="213"/>
      <c r="D817" s="213"/>
      <c r="E817" s="213"/>
      <c r="F817" s="213"/>
      <c r="G817" s="213"/>
      <c r="H817" s="213"/>
      <c r="I817" s="213"/>
      <c r="J817" s="213"/>
      <c r="K817" s="213"/>
      <c r="L817" s="213"/>
      <c r="M817" s="213"/>
      <c r="N817" s="213"/>
      <c r="O817" s="213"/>
      <c r="P817" s="213"/>
    </row>
    <row r="818" ht="12.75" customHeight="1">
      <c r="A818" s="213"/>
      <c r="B818" s="213"/>
      <c r="C818" s="213"/>
      <c r="D818" s="213"/>
      <c r="E818" s="213"/>
      <c r="F818" s="213"/>
      <c r="G818" s="213"/>
      <c r="H818" s="213"/>
      <c r="I818" s="213"/>
      <c r="J818" s="213"/>
      <c r="K818" s="213"/>
      <c r="L818" s="213"/>
      <c r="M818" s="213"/>
      <c r="N818" s="213"/>
      <c r="O818" s="213"/>
      <c r="P818" s="213"/>
    </row>
    <row r="819" ht="12.75" customHeight="1">
      <c r="A819" s="213"/>
      <c r="B819" s="213"/>
      <c r="C819" s="213"/>
      <c r="D819" s="213"/>
      <c r="E819" s="213"/>
      <c r="F819" s="213"/>
      <c r="G819" s="213"/>
      <c r="H819" s="213"/>
      <c r="I819" s="213"/>
      <c r="J819" s="213"/>
      <c r="K819" s="213"/>
      <c r="L819" s="213"/>
      <c r="M819" s="213"/>
      <c r="N819" s="213"/>
      <c r="O819" s="213"/>
      <c r="P819" s="213"/>
    </row>
    <row r="820" ht="12.75" customHeight="1">
      <c r="A820" s="213"/>
      <c r="B820" s="213"/>
      <c r="C820" s="213"/>
      <c r="D820" s="213"/>
      <c r="E820" s="213"/>
      <c r="F820" s="213"/>
      <c r="G820" s="213"/>
      <c r="H820" s="213"/>
      <c r="I820" s="213"/>
      <c r="J820" s="213"/>
      <c r="K820" s="213"/>
      <c r="L820" s="213"/>
      <c r="M820" s="213"/>
      <c r="N820" s="213"/>
      <c r="O820" s="213"/>
      <c r="P820" s="213"/>
    </row>
    <row r="821" ht="12.75" customHeight="1">
      <c r="A821" s="213"/>
      <c r="B821" s="213"/>
      <c r="C821" s="213"/>
      <c r="D821" s="213"/>
      <c r="E821" s="213"/>
      <c r="F821" s="213"/>
      <c r="G821" s="213"/>
      <c r="H821" s="213"/>
      <c r="I821" s="213"/>
      <c r="J821" s="213"/>
      <c r="K821" s="213"/>
      <c r="L821" s="213"/>
      <c r="M821" s="213"/>
      <c r="N821" s="213"/>
      <c r="O821" s="213"/>
      <c r="P821" s="213"/>
    </row>
    <row r="822" ht="12.75" customHeight="1">
      <c r="A822" s="213"/>
      <c r="B822" s="213"/>
      <c r="C822" s="213"/>
      <c r="D822" s="213"/>
      <c r="E822" s="213"/>
      <c r="F822" s="213"/>
      <c r="G822" s="213"/>
      <c r="H822" s="213"/>
      <c r="I822" s="213"/>
      <c r="J822" s="213"/>
      <c r="K822" s="213"/>
      <c r="L822" s="213"/>
      <c r="M822" s="213"/>
      <c r="N822" s="213"/>
      <c r="O822" s="213"/>
      <c r="P822" s="213"/>
    </row>
    <row r="823" ht="12.75" customHeight="1">
      <c r="A823" s="213"/>
      <c r="B823" s="213"/>
      <c r="C823" s="213"/>
      <c r="D823" s="213"/>
      <c r="E823" s="213"/>
      <c r="F823" s="213"/>
      <c r="G823" s="213"/>
      <c r="H823" s="213"/>
      <c r="I823" s="213"/>
      <c r="J823" s="213"/>
      <c r="K823" s="213"/>
      <c r="L823" s="213"/>
      <c r="M823" s="213"/>
      <c r="N823" s="213"/>
      <c r="O823" s="213"/>
      <c r="P823" s="213"/>
    </row>
    <row r="824" ht="12.75" customHeight="1">
      <c r="A824" s="213"/>
      <c r="B824" s="213"/>
      <c r="C824" s="213"/>
      <c r="D824" s="213"/>
      <c r="E824" s="213"/>
      <c r="F824" s="213"/>
      <c r="G824" s="213"/>
      <c r="H824" s="213"/>
      <c r="I824" s="213"/>
      <c r="J824" s="213"/>
      <c r="K824" s="213"/>
      <c r="L824" s="213"/>
      <c r="M824" s="213"/>
      <c r="N824" s="213"/>
      <c r="O824" s="213"/>
      <c r="P824" s="213"/>
    </row>
    <row r="825" ht="12.75" customHeight="1">
      <c r="A825" s="213"/>
      <c r="B825" s="213"/>
      <c r="C825" s="213"/>
      <c r="D825" s="213"/>
      <c r="E825" s="213"/>
      <c r="F825" s="213"/>
      <c r="G825" s="213"/>
      <c r="H825" s="213"/>
      <c r="I825" s="213"/>
      <c r="J825" s="213"/>
      <c r="K825" s="213"/>
      <c r="L825" s="213"/>
      <c r="M825" s="213"/>
      <c r="N825" s="213"/>
      <c r="O825" s="213"/>
      <c r="P825" s="213"/>
    </row>
    <row r="826" ht="12.75" customHeight="1">
      <c r="A826" s="213"/>
      <c r="B826" s="213"/>
      <c r="C826" s="213"/>
      <c r="D826" s="213"/>
      <c r="E826" s="213"/>
      <c r="F826" s="213"/>
      <c r="G826" s="213"/>
      <c r="H826" s="213"/>
      <c r="I826" s="213"/>
      <c r="J826" s="213"/>
      <c r="K826" s="213"/>
      <c r="L826" s="213"/>
      <c r="M826" s="213"/>
      <c r="N826" s="213"/>
      <c r="O826" s="213"/>
      <c r="P826" s="213"/>
    </row>
    <row r="827" ht="12.75" customHeight="1">
      <c r="A827" s="213"/>
      <c r="B827" s="213"/>
      <c r="C827" s="213"/>
      <c r="D827" s="213"/>
      <c r="E827" s="213"/>
      <c r="F827" s="213"/>
      <c r="G827" s="213"/>
      <c r="H827" s="213"/>
      <c r="I827" s="213"/>
      <c r="J827" s="213"/>
      <c r="K827" s="213"/>
      <c r="L827" s="213"/>
      <c r="M827" s="213"/>
      <c r="N827" s="213"/>
      <c r="O827" s="213"/>
      <c r="P827" s="213"/>
    </row>
    <row r="828" ht="12.75" customHeight="1">
      <c r="A828" s="213"/>
      <c r="B828" s="213"/>
      <c r="C828" s="213"/>
      <c r="D828" s="213"/>
      <c r="E828" s="213"/>
      <c r="F828" s="213"/>
      <c r="G828" s="213"/>
      <c r="H828" s="213"/>
      <c r="I828" s="213"/>
      <c r="J828" s="213"/>
      <c r="K828" s="213"/>
      <c r="L828" s="213"/>
      <c r="M828" s="213"/>
      <c r="N828" s="213"/>
      <c r="O828" s="213"/>
      <c r="P828" s="213"/>
    </row>
    <row r="829" ht="12.75" customHeight="1">
      <c r="A829" s="213"/>
      <c r="B829" s="213"/>
      <c r="C829" s="213"/>
      <c r="D829" s="213"/>
      <c r="E829" s="213"/>
      <c r="F829" s="213"/>
      <c r="G829" s="213"/>
      <c r="H829" s="213"/>
      <c r="I829" s="213"/>
      <c r="J829" s="213"/>
      <c r="K829" s="213"/>
      <c r="L829" s="213"/>
      <c r="M829" s="213"/>
      <c r="N829" s="213"/>
      <c r="O829" s="213"/>
      <c r="P829" s="213"/>
    </row>
    <row r="830" ht="12.75" customHeight="1">
      <c r="A830" s="213"/>
      <c r="B830" s="213"/>
      <c r="C830" s="213"/>
      <c r="D830" s="213"/>
      <c r="E830" s="213"/>
      <c r="F830" s="213"/>
      <c r="G830" s="213"/>
      <c r="H830" s="213"/>
      <c r="I830" s="213"/>
      <c r="J830" s="213"/>
      <c r="K830" s="213"/>
      <c r="L830" s="213"/>
      <c r="M830" s="213"/>
      <c r="N830" s="213"/>
      <c r="O830" s="213"/>
      <c r="P830" s="213"/>
    </row>
    <row r="831" ht="12.75" customHeight="1">
      <c r="A831" s="213"/>
      <c r="B831" s="213"/>
      <c r="C831" s="213"/>
      <c r="D831" s="213"/>
      <c r="E831" s="213"/>
      <c r="F831" s="213"/>
      <c r="G831" s="213"/>
      <c r="H831" s="213"/>
      <c r="I831" s="213"/>
      <c r="J831" s="213"/>
      <c r="K831" s="213"/>
      <c r="L831" s="213"/>
      <c r="M831" s="213"/>
      <c r="N831" s="213"/>
      <c r="O831" s="213"/>
      <c r="P831" s="213"/>
    </row>
    <row r="832" ht="12.75" customHeight="1">
      <c r="A832" s="213"/>
      <c r="B832" s="213"/>
      <c r="C832" s="213"/>
      <c r="D832" s="213"/>
      <c r="E832" s="213"/>
      <c r="F832" s="213"/>
      <c r="G832" s="213"/>
      <c r="H832" s="213"/>
      <c r="I832" s="213"/>
      <c r="J832" s="213"/>
      <c r="K832" s="213"/>
      <c r="L832" s="213"/>
      <c r="M832" s="213"/>
      <c r="N832" s="213"/>
      <c r="O832" s="213"/>
      <c r="P832" s="213"/>
    </row>
    <row r="833" ht="12.75" customHeight="1">
      <c r="A833" s="213"/>
      <c r="B833" s="213"/>
      <c r="C833" s="213"/>
      <c r="D833" s="213"/>
      <c r="E833" s="213"/>
      <c r="F833" s="213"/>
      <c r="G833" s="213"/>
      <c r="H833" s="213"/>
      <c r="I833" s="213"/>
      <c r="J833" s="213"/>
      <c r="K833" s="213"/>
      <c r="L833" s="213"/>
      <c r="M833" s="213"/>
      <c r="N833" s="213"/>
      <c r="O833" s="213"/>
      <c r="P833" s="213"/>
    </row>
    <row r="834" ht="12.75" customHeight="1">
      <c r="A834" s="213"/>
      <c r="B834" s="213"/>
      <c r="C834" s="213"/>
      <c r="D834" s="213"/>
      <c r="E834" s="213"/>
      <c r="F834" s="213"/>
      <c r="G834" s="213"/>
      <c r="H834" s="213"/>
      <c r="I834" s="213"/>
      <c r="J834" s="213"/>
      <c r="K834" s="213"/>
      <c r="L834" s="213"/>
      <c r="M834" s="213"/>
      <c r="N834" s="213"/>
      <c r="O834" s="213"/>
      <c r="P834" s="213"/>
    </row>
    <row r="835" ht="12.75" customHeight="1">
      <c r="A835" s="213"/>
      <c r="B835" s="213"/>
      <c r="C835" s="213"/>
      <c r="D835" s="213"/>
      <c r="E835" s="213"/>
      <c r="F835" s="213"/>
      <c r="G835" s="213"/>
      <c r="H835" s="213"/>
      <c r="I835" s="213"/>
      <c r="J835" s="213"/>
      <c r="K835" s="213"/>
      <c r="L835" s="213"/>
      <c r="M835" s="213"/>
      <c r="N835" s="213"/>
      <c r="O835" s="213"/>
      <c r="P835" s="213"/>
    </row>
    <row r="836" ht="12.75" customHeight="1">
      <c r="A836" s="213"/>
      <c r="B836" s="213"/>
      <c r="C836" s="213"/>
      <c r="D836" s="213"/>
      <c r="E836" s="213"/>
      <c r="F836" s="213"/>
      <c r="G836" s="213"/>
      <c r="H836" s="213"/>
      <c r="I836" s="213"/>
      <c r="J836" s="213"/>
      <c r="K836" s="213"/>
      <c r="L836" s="213"/>
      <c r="M836" s="213"/>
      <c r="N836" s="213"/>
      <c r="O836" s="213"/>
      <c r="P836" s="213"/>
    </row>
    <row r="837" ht="12.75" customHeight="1">
      <c r="A837" s="213"/>
      <c r="B837" s="213"/>
      <c r="C837" s="213"/>
      <c r="D837" s="213"/>
      <c r="E837" s="213"/>
      <c r="F837" s="213"/>
      <c r="G837" s="213"/>
      <c r="H837" s="213"/>
      <c r="I837" s="213"/>
      <c r="J837" s="213"/>
      <c r="K837" s="213"/>
      <c r="L837" s="213"/>
      <c r="M837" s="213"/>
      <c r="N837" s="213"/>
      <c r="O837" s="213"/>
      <c r="P837" s="213"/>
    </row>
    <row r="838" ht="12.75" customHeight="1">
      <c r="A838" s="213"/>
      <c r="B838" s="213"/>
      <c r="C838" s="213"/>
      <c r="D838" s="213"/>
      <c r="E838" s="213"/>
      <c r="F838" s="213"/>
      <c r="G838" s="213"/>
      <c r="H838" s="213"/>
      <c r="I838" s="213"/>
      <c r="J838" s="213"/>
      <c r="K838" s="213"/>
      <c r="L838" s="213"/>
      <c r="M838" s="213"/>
      <c r="N838" s="213"/>
      <c r="O838" s="213"/>
      <c r="P838" s="213"/>
    </row>
    <row r="839" ht="12.75" customHeight="1">
      <c r="A839" s="213"/>
      <c r="B839" s="213"/>
      <c r="C839" s="213"/>
      <c r="D839" s="213"/>
      <c r="E839" s="213"/>
      <c r="F839" s="213"/>
      <c r="G839" s="213"/>
      <c r="H839" s="213"/>
      <c r="I839" s="213"/>
      <c r="J839" s="213"/>
      <c r="K839" s="213"/>
      <c r="L839" s="213"/>
      <c r="M839" s="213"/>
      <c r="N839" s="213"/>
      <c r="O839" s="213"/>
      <c r="P839" s="213"/>
    </row>
    <row r="840" ht="12.75" customHeight="1">
      <c r="A840" s="213"/>
      <c r="B840" s="213"/>
      <c r="C840" s="213"/>
      <c r="D840" s="213"/>
      <c r="E840" s="213"/>
      <c r="F840" s="213"/>
      <c r="G840" s="213"/>
      <c r="H840" s="213"/>
      <c r="I840" s="213"/>
      <c r="J840" s="213"/>
      <c r="K840" s="213"/>
      <c r="L840" s="213"/>
      <c r="M840" s="213"/>
      <c r="N840" s="213"/>
      <c r="O840" s="213"/>
      <c r="P840" s="213"/>
    </row>
    <row r="841" ht="12.75" customHeight="1">
      <c r="A841" s="213"/>
      <c r="B841" s="213"/>
      <c r="C841" s="213"/>
      <c r="D841" s="213"/>
      <c r="E841" s="213"/>
      <c r="F841" s="213"/>
      <c r="G841" s="213"/>
      <c r="H841" s="213"/>
      <c r="I841" s="213"/>
      <c r="J841" s="213"/>
      <c r="K841" s="213"/>
      <c r="L841" s="213"/>
      <c r="M841" s="213"/>
      <c r="N841" s="213"/>
      <c r="O841" s="213"/>
      <c r="P841" s="213"/>
    </row>
    <row r="842" ht="12.75" customHeight="1">
      <c r="A842" s="213"/>
      <c r="B842" s="213"/>
      <c r="C842" s="213"/>
      <c r="D842" s="213"/>
      <c r="E842" s="213"/>
      <c r="F842" s="213"/>
      <c r="G842" s="213"/>
      <c r="H842" s="213"/>
      <c r="I842" s="213"/>
      <c r="J842" s="213"/>
      <c r="K842" s="213"/>
      <c r="L842" s="213"/>
      <c r="M842" s="213"/>
      <c r="N842" s="213"/>
      <c r="O842" s="213"/>
      <c r="P842" s="213"/>
    </row>
    <row r="843" ht="12.75" customHeight="1">
      <c r="A843" s="213"/>
      <c r="B843" s="213"/>
      <c r="C843" s="213"/>
      <c r="D843" s="213"/>
      <c r="E843" s="213"/>
      <c r="F843" s="213"/>
      <c r="G843" s="213"/>
      <c r="H843" s="213"/>
      <c r="I843" s="213"/>
      <c r="J843" s="213"/>
      <c r="K843" s="213"/>
      <c r="L843" s="213"/>
      <c r="M843" s="213"/>
      <c r="N843" s="213"/>
      <c r="O843" s="213"/>
      <c r="P843" s="213"/>
    </row>
    <row r="844" ht="12.75" customHeight="1">
      <c r="A844" s="213"/>
      <c r="B844" s="213"/>
      <c r="C844" s="213"/>
      <c r="D844" s="213"/>
      <c r="E844" s="213"/>
      <c r="F844" s="213"/>
      <c r="G844" s="213"/>
      <c r="H844" s="213"/>
      <c r="I844" s="213"/>
      <c r="J844" s="213"/>
      <c r="K844" s="213"/>
      <c r="L844" s="213"/>
      <c r="M844" s="213"/>
      <c r="N844" s="213"/>
      <c r="O844" s="213"/>
      <c r="P844" s="213"/>
    </row>
    <row r="845" ht="12.75" customHeight="1">
      <c r="A845" s="213"/>
      <c r="B845" s="213"/>
      <c r="C845" s="213"/>
      <c r="D845" s="213"/>
      <c r="E845" s="213"/>
      <c r="F845" s="213"/>
      <c r="G845" s="213"/>
      <c r="H845" s="213"/>
      <c r="I845" s="213"/>
      <c r="J845" s="213"/>
      <c r="K845" s="213"/>
      <c r="L845" s="213"/>
      <c r="M845" s="213"/>
      <c r="N845" s="213"/>
      <c r="O845" s="213"/>
      <c r="P845" s="213"/>
    </row>
    <row r="846" ht="12.75" customHeight="1">
      <c r="A846" s="213"/>
      <c r="B846" s="213"/>
      <c r="C846" s="213"/>
      <c r="D846" s="213"/>
      <c r="E846" s="213"/>
      <c r="F846" s="213"/>
      <c r="G846" s="213"/>
      <c r="H846" s="213"/>
      <c r="I846" s="213"/>
      <c r="J846" s="213"/>
      <c r="K846" s="213"/>
      <c r="L846" s="213"/>
      <c r="M846" s="213"/>
      <c r="N846" s="213"/>
      <c r="O846" s="213"/>
      <c r="P846" s="213"/>
    </row>
    <row r="847" ht="12.75" customHeight="1">
      <c r="A847" s="213"/>
      <c r="B847" s="213"/>
      <c r="C847" s="213"/>
      <c r="D847" s="213"/>
      <c r="E847" s="213"/>
      <c r="F847" s="213"/>
      <c r="G847" s="213"/>
      <c r="H847" s="213"/>
      <c r="I847" s="213"/>
      <c r="J847" s="213"/>
      <c r="K847" s="213"/>
      <c r="L847" s="213"/>
      <c r="M847" s="213"/>
      <c r="N847" s="213"/>
      <c r="O847" s="213"/>
      <c r="P847" s="213"/>
    </row>
    <row r="848" ht="12.75" customHeight="1">
      <c r="A848" s="213"/>
      <c r="B848" s="213"/>
      <c r="C848" s="213"/>
      <c r="D848" s="213"/>
      <c r="E848" s="213"/>
      <c r="F848" s="213"/>
      <c r="G848" s="213"/>
      <c r="H848" s="213"/>
      <c r="I848" s="213"/>
      <c r="J848" s="213"/>
      <c r="K848" s="213"/>
      <c r="L848" s="213"/>
      <c r="M848" s="213"/>
      <c r="N848" s="213"/>
      <c r="O848" s="213"/>
      <c r="P848" s="213"/>
    </row>
    <row r="849" ht="12.75" customHeight="1">
      <c r="A849" s="213"/>
      <c r="B849" s="213"/>
      <c r="C849" s="213"/>
      <c r="D849" s="213"/>
      <c r="E849" s="213"/>
      <c r="F849" s="213"/>
      <c r="G849" s="213"/>
      <c r="H849" s="213"/>
      <c r="I849" s="213"/>
      <c r="J849" s="213"/>
      <c r="K849" s="213"/>
      <c r="L849" s="213"/>
      <c r="M849" s="213"/>
      <c r="N849" s="213"/>
      <c r="O849" s="213"/>
      <c r="P849" s="213"/>
    </row>
    <row r="850" ht="12.75" customHeight="1">
      <c r="A850" s="213"/>
      <c r="B850" s="213"/>
      <c r="C850" s="213"/>
      <c r="D850" s="213"/>
      <c r="E850" s="213"/>
      <c r="F850" s="213"/>
      <c r="G850" s="213"/>
      <c r="H850" s="213"/>
      <c r="I850" s="213"/>
      <c r="J850" s="213"/>
      <c r="K850" s="213"/>
      <c r="L850" s="213"/>
      <c r="M850" s="213"/>
      <c r="N850" s="213"/>
      <c r="O850" s="213"/>
      <c r="P850" s="213"/>
    </row>
    <row r="851" ht="12.75" customHeight="1">
      <c r="A851" s="213"/>
      <c r="B851" s="213"/>
      <c r="C851" s="213"/>
      <c r="D851" s="213"/>
      <c r="E851" s="213"/>
      <c r="F851" s="213"/>
      <c r="G851" s="213"/>
      <c r="H851" s="213"/>
      <c r="I851" s="213"/>
      <c r="J851" s="213"/>
      <c r="K851" s="213"/>
      <c r="L851" s="213"/>
      <c r="M851" s="213"/>
      <c r="N851" s="213"/>
      <c r="O851" s="213"/>
      <c r="P851" s="213"/>
    </row>
    <row r="852" ht="12.75" customHeight="1">
      <c r="A852" s="213"/>
      <c r="B852" s="213"/>
      <c r="C852" s="213"/>
      <c r="D852" s="213"/>
      <c r="E852" s="213"/>
      <c r="F852" s="213"/>
      <c r="G852" s="213"/>
      <c r="H852" s="213"/>
      <c r="I852" s="213"/>
      <c r="J852" s="213"/>
      <c r="K852" s="213"/>
      <c r="L852" s="213"/>
      <c r="M852" s="213"/>
      <c r="N852" s="213"/>
      <c r="O852" s="213"/>
      <c r="P852" s="213"/>
    </row>
    <row r="853" ht="12.75" customHeight="1">
      <c r="A853" s="213"/>
      <c r="B853" s="213"/>
      <c r="C853" s="213"/>
      <c r="D853" s="213"/>
      <c r="E853" s="213"/>
      <c r="F853" s="213"/>
      <c r="G853" s="213"/>
      <c r="H853" s="213"/>
      <c r="I853" s="213"/>
      <c r="J853" s="213"/>
      <c r="K853" s="213"/>
      <c r="L853" s="213"/>
      <c r="M853" s="213"/>
      <c r="N853" s="213"/>
      <c r="O853" s="213"/>
      <c r="P853" s="213"/>
    </row>
    <row r="854" ht="12.75" customHeight="1">
      <c r="A854" s="213"/>
      <c r="B854" s="213"/>
      <c r="C854" s="213"/>
      <c r="D854" s="213"/>
      <c r="E854" s="213"/>
      <c r="F854" s="213"/>
      <c r="G854" s="213"/>
      <c r="H854" s="213"/>
      <c r="I854" s="213"/>
      <c r="J854" s="213"/>
      <c r="K854" s="213"/>
      <c r="L854" s="213"/>
      <c r="M854" s="213"/>
      <c r="N854" s="213"/>
      <c r="O854" s="213"/>
      <c r="P854" s="213"/>
    </row>
    <row r="855" ht="12.75" customHeight="1">
      <c r="A855" s="213"/>
      <c r="B855" s="213"/>
      <c r="C855" s="213"/>
      <c r="D855" s="213"/>
      <c r="E855" s="213"/>
      <c r="F855" s="213"/>
      <c r="G855" s="213"/>
      <c r="H855" s="213"/>
      <c r="I855" s="213"/>
      <c r="J855" s="213"/>
      <c r="K855" s="213"/>
      <c r="L855" s="213"/>
      <c r="M855" s="213"/>
      <c r="N855" s="213"/>
      <c r="O855" s="213"/>
      <c r="P855" s="213"/>
    </row>
    <row r="856" ht="12.75" customHeight="1">
      <c r="A856" s="213"/>
      <c r="B856" s="213"/>
      <c r="C856" s="213"/>
      <c r="D856" s="213"/>
      <c r="E856" s="213"/>
      <c r="F856" s="213"/>
      <c r="G856" s="213"/>
      <c r="H856" s="213"/>
      <c r="I856" s="213"/>
      <c r="J856" s="213"/>
      <c r="K856" s="213"/>
      <c r="L856" s="213"/>
      <c r="M856" s="213"/>
      <c r="N856" s="213"/>
      <c r="O856" s="213"/>
      <c r="P856" s="213"/>
    </row>
    <row r="857" ht="12.75" customHeight="1">
      <c r="A857" s="213"/>
      <c r="B857" s="213"/>
      <c r="C857" s="213"/>
      <c r="D857" s="213"/>
      <c r="E857" s="213"/>
      <c r="F857" s="213"/>
      <c r="G857" s="213"/>
      <c r="H857" s="213"/>
      <c r="I857" s="213"/>
      <c r="J857" s="213"/>
      <c r="K857" s="213"/>
      <c r="L857" s="213"/>
      <c r="M857" s="213"/>
      <c r="N857" s="213"/>
      <c r="O857" s="213"/>
      <c r="P857" s="213"/>
    </row>
    <row r="858" ht="12.75" customHeight="1">
      <c r="A858" s="213"/>
      <c r="B858" s="213"/>
      <c r="C858" s="213"/>
      <c r="D858" s="213"/>
      <c r="E858" s="213"/>
      <c r="F858" s="213"/>
      <c r="G858" s="213"/>
      <c r="H858" s="213"/>
      <c r="I858" s="213"/>
      <c r="J858" s="213"/>
      <c r="K858" s="213"/>
      <c r="L858" s="213"/>
      <c r="M858" s="213"/>
      <c r="N858" s="213"/>
      <c r="O858" s="213"/>
      <c r="P858" s="213"/>
    </row>
    <row r="859" ht="12.75" customHeight="1">
      <c r="A859" s="213"/>
      <c r="B859" s="213"/>
      <c r="C859" s="213"/>
      <c r="D859" s="213"/>
      <c r="E859" s="213"/>
      <c r="F859" s="213"/>
      <c r="G859" s="213"/>
      <c r="H859" s="213"/>
      <c r="I859" s="213"/>
      <c r="J859" s="213"/>
      <c r="K859" s="213"/>
      <c r="L859" s="213"/>
      <c r="M859" s="213"/>
      <c r="N859" s="213"/>
      <c r="O859" s="213"/>
      <c r="P859" s="213"/>
    </row>
    <row r="860" ht="12.75" customHeight="1">
      <c r="A860" s="213"/>
      <c r="B860" s="213"/>
      <c r="C860" s="213"/>
      <c r="D860" s="213"/>
      <c r="E860" s="213"/>
      <c r="F860" s="213"/>
      <c r="G860" s="213"/>
      <c r="H860" s="213"/>
      <c r="I860" s="213"/>
      <c r="J860" s="213"/>
      <c r="K860" s="213"/>
      <c r="L860" s="213"/>
      <c r="M860" s="213"/>
      <c r="N860" s="213"/>
      <c r="O860" s="213"/>
      <c r="P860" s="213"/>
    </row>
    <row r="861" ht="12.75" customHeight="1">
      <c r="A861" s="213"/>
      <c r="B861" s="213"/>
      <c r="C861" s="213"/>
      <c r="D861" s="213"/>
      <c r="E861" s="213"/>
      <c r="F861" s="213"/>
      <c r="G861" s="213"/>
      <c r="H861" s="213"/>
      <c r="I861" s="213"/>
      <c r="J861" s="213"/>
      <c r="K861" s="213"/>
      <c r="L861" s="213"/>
      <c r="M861" s="213"/>
      <c r="N861" s="213"/>
      <c r="O861" s="213"/>
      <c r="P861" s="213"/>
    </row>
    <row r="862" ht="12.75" customHeight="1">
      <c r="A862" s="213"/>
      <c r="B862" s="213"/>
      <c r="C862" s="213"/>
      <c r="D862" s="213"/>
      <c r="E862" s="213"/>
      <c r="F862" s="213"/>
      <c r="G862" s="213"/>
      <c r="H862" s="213"/>
      <c r="I862" s="213"/>
      <c r="J862" s="213"/>
      <c r="K862" s="213"/>
      <c r="L862" s="213"/>
      <c r="M862" s="213"/>
      <c r="N862" s="213"/>
      <c r="O862" s="213"/>
      <c r="P862" s="213"/>
    </row>
    <row r="863" ht="12.75" customHeight="1">
      <c r="A863" s="213"/>
      <c r="B863" s="213"/>
      <c r="C863" s="213"/>
      <c r="D863" s="213"/>
      <c r="E863" s="213"/>
      <c r="F863" s="213"/>
      <c r="G863" s="213"/>
      <c r="H863" s="213"/>
      <c r="I863" s="213"/>
      <c r="J863" s="213"/>
      <c r="K863" s="213"/>
      <c r="L863" s="213"/>
      <c r="M863" s="213"/>
      <c r="N863" s="213"/>
      <c r="O863" s="213"/>
      <c r="P863" s="213"/>
    </row>
    <row r="864" ht="12.75" customHeight="1">
      <c r="A864" s="213"/>
      <c r="B864" s="213"/>
      <c r="C864" s="213"/>
      <c r="D864" s="213"/>
      <c r="E864" s="213"/>
      <c r="F864" s="213"/>
      <c r="G864" s="213"/>
      <c r="H864" s="213"/>
      <c r="I864" s="213"/>
      <c r="J864" s="213"/>
      <c r="K864" s="213"/>
      <c r="L864" s="213"/>
      <c r="M864" s="213"/>
      <c r="N864" s="213"/>
      <c r="O864" s="213"/>
      <c r="P864" s="213"/>
    </row>
    <row r="865" ht="12.75" customHeight="1">
      <c r="A865" s="213"/>
      <c r="B865" s="213"/>
      <c r="C865" s="213"/>
      <c r="D865" s="213"/>
      <c r="E865" s="213"/>
      <c r="F865" s="213"/>
      <c r="G865" s="213"/>
      <c r="H865" s="213"/>
      <c r="I865" s="213"/>
      <c r="J865" s="213"/>
      <c r="K865" s="213"/>
      <c r="L865" s="213"/>
      <c r="M865" s="213"/>
      <c r="N865" s="213"/>
      <c r="O865" s="213"/>
      <c r="P865" s="213"/>
    </row>
    <row r="866" ht="12.75" customHeight="1">
      <c r="A866" s="213"/>
      <c r="B866" s="213"/>
      <c r="C866" s="213"/>
      <c r="D866" s="213"/>
      <c r="E866" s="213"/>
      <c r="F866" s="213"/>
      <c r="G866" s="213"/>
      <c r="H866" s="213"/>
      <c r="I866" s="213"/>
      <c r="J866" s="213"/>
      <c r="K866" s="213"/>
      <c r="L866" s="213"/>
      <c r="M866" s="213"/>
      <c r="N866" s="213"/>
      <c r="O866" s="213"/>
      <c r="P866" s="213"/>
    </row>
    <row r="867" ht="12.75" customHeight="1">
      <c r="A867" s="213"/>
      <c r="B867" s="213"/>
      <c r="C867" s="213"/>
      <c r="D867" s="213"/>
      <c r="E867" s="213"/>
      <c r="F867" s="213"/>
      <c r="G867" s="213"/>
      <c r="H867" s="213"/>
      <c r="I867" s="213"/>
      <c r="J867" s="213"/>
      <c r="K867" s="213"/>
      <c r="L867" s="213"/>
      <c r="M867" s="213"/>
      <c r="N867" s="213"/>
      <c r="O867" s="213"/>
      <c r="P867" s="213"/>
    </row>
    <row r="868" ht="12.75" customHeight="1">
      <c r="A868" s="213"/>
      <c r="B868" s="213"/>
      <c r="C868" s="213"/>
      <c r="D868" s="213"/>
      <c r="E868" s="213"/>
      <c r="F868" s="213"/>
      <c r="G868" s="213"/>
      <c r="H868" s="213"/>
      <c r="I868" s="213"/>
      <c r="J868" s="213"/>
      <c r="K868" s="213"/>
      <c r="L868" s="213"/>
      <c r="M868" s="213"/>
      <c r="N868" s="213"/>
      <c r="O868" s="213"/>
      <c r="P868" s="213"/>
    </row>
    <row r="869" ht="12.75" customHeight="1">
      <c r="A869" s="213"/>
      <c r="B869" s="213"/>
      <c r="C869" s="213"/>
      <c r="D869" s="213"/>
      <c r="E869" s="213"/>
      <c r="F869" s="213"/>
      <c r="G869" s="213"/>
      <c r="H869" s="213"/>
      <c r="I869" s="213"/>
      <c r="J869" s="213"/>
      <c r="K869" s="213"/>
      <c r="L869" s="213"/>
      <c r="M869" s="213"/>
      <c r="N869" s="213"/>
      <c r="O869" s="213"/>
      <c r="P869" s="213"/>
    </row>
    <row r="870" ht="12.75" customHeight="1">
      <c r="A870" s="213"/>
      <c r="B870" s="213"/>
      <c r="C870" s="213"/>
      <c r="D870" s="213"/>
      <c r="E870" s="213"/>
      <c r="F870" s="213"/>
      <c r="G870" s="213"/>
      <c r="H870" s="213"/>
      <c r="I870" s="213"/>
      <c r="J870" s="213"/>
      <c r="K870" s="213"/>
      <c r="L870" s="213"/>
      <c r="M870" s="213"/>
      <c r="N870" s="213"/>
      <c r="O870" s="213"/>
      <c r="P870" s="213"/>
    </row>
    <row r="871" ht="12.75" customHeight="1">
      <c r="A871" s="213"/>
      <c r="B871" s="213"/>
      <c r="C871" s="213"/>
      <c r="D871" s="213"/>
      <c r="E871" s="213"/>
      <c r="F871" s="213"/>
      <c r="G871" s="213"/>
      <c r="H871" s="213"/>
      <c r="I871" s="213"/>
      <c r="J871" s="213"/>
      <c r="K871" s="213"/>
      <c r="L871" s="213"/>
      <c r="M871" s="213"/>
      <c r="N871" s="213"/>
      <c r="O871" s="213"/>
      <c r="P871" s="213"/>
    </row>
    <row r="872" ht="12.75" customHeight="1">
      <c r="A872" s="213"/>
      <c r="B872" s="213"/>
      <c r="C872" s="213"/>
      <c r="D872" s="213"/>
      <c r="E872" s="213"/>
      <c r="F872" s="213"/>
      <c r="G872" s="213"/>
      <c r="H872" s="213"/>
      <c r="I872" s="213"/>
      <c r="J872" s="213"/>
      <c r="K872" s="213"/>
      <c r="L872" s="213"/>
      <c r="M872" s="213"/>
      <c r="N872" s="213"/>
      <c r="O872" s="213"/>
      <c r="P872" s="213"/>
    </row>
    <row r="873" ht="12.75" customHeight="1">
      <c r="A873" s="213"/>
      <c r="B873" s="213"/>
      <c r="C873" s="213"/>
      <c r="D873" s="213"/>
      <c r="E873" s="213"/>
      <c r="F873" s="213"/>
      <c r="G873" s="213"/>
      <c r="H873" s="213"/>
      <c r="I873" s="213"/>
      <c r="J873" s="213"/>
      <c r="K873" s="213"/>
      <c r="L873" s="213"/>
      <c r="M873" s="213"/>
      <c r="N873" s="213"/>
      <c r="O873" s="213"/>
      <c r="P873" s="213"/>
    </row>
    <row r="874" ht="12.75" customHeight="1">
      <c r="A874" s="213"/>
      <c r="B874" s="213"/>
      <c r="C874" s="213"/>
      <c r="D874" s="213"/>
      <c r="E874" s="213"/>
      <c r="F874" s="213"/>
      <c r="G874" s="213"/>
      <c r="H874" s="213"/>
      <c r="I874" s="213"/>
      <c r="J874" s="213"/>
      <c r="K874" s="213"/>
      <c r="L874" s="213"/>
      <c r="M874" s="213"/>
      <c r="N874" s="213"/>
      <c r="O874" s="213"/>
      <c r="P874" s="213"/>
    </row>
    <row r="875" ht="12.75" customHeight="1">
      <c r="A875" s="213"/>
      <c r="B875" s="213"/>
      <c r="C875" s="213"/>
      <c r="D875" s="213"/>
      <c r="E875" s="213"/>
      <c r="F875" s="213"/>
      <c r="G875" s="213"/>
      <c r="H875" s="213"/>
      <c r="I875" s="213"/>
      <c r="J875" s="213"/>
      <c r="K875" s="213"/>
      <c r="L875" s="213"/>
      <c r="M875" s="213"/>
      <c r="N875" s="213"/>
      <c r="O875" s="213"/>
      <c r="P875" s="213"/>
    </row>
    <row r="876" ht="12.75" customHeight="1">
      <c r="A876" s="213"/>
      <c r="B876" s="213"/>
      <c r="C876" s="213"/>
      <c r="D876" s="213"/>
      <c r="E876" s="213"/>
      <c r="F876" s="213"/>
      <c r="G876" s="213"/>
      <c r="H876" s="213"/>
      <c r="I876" s="213"/>
      <c r="J876" s="213"/>
      <c r="K876" s="213"/>
      <c r="L876" s="213"/>
      <c r="M876" s="213"/>
      <c r="N876" s="213"/>
      <c r="O876" s="213"/>
      <c r="P876" s="213"/>
    </row>
    <row r="877" ht="12.75" customHeight="1">
      <c r="A877" s="213"/>
      <c r="B877" s="213"/>
      <c r="C877" s="213"/>
      <c r="D877" s="213"/>
      <c r="E877" s="213"/>
      <c r="F877" s="213"/>
      <c r="G877" s="213"/>
      <c r="H877" s="213"/>
      <c r="I877" s="213"/>
      <c r="J877" s="213"/>
      <c r="K877" s="213"/>
      <c r="L877" s="213"/>
      <c r="M877" s="213"/>
      <c r="N877" s="213"/>
      <c r="O877" s="213"/>
      <c r="P877" s="213"/>
    </row>
    <row r="878" ht="12.75" customHeight="1">
      <c r="A878" s="213"/>
      <c r="B878" s="213"/>
      <c r="C878" s="213"/>
      <c r="D878" s="213"/>
      <c r="E878" s="213"/>
      <c r="F878" s="213"/>
      <c r="G878" s="213"/>
      <c r="H878" s="213"/>
      <c r="I878" s="213"/>
      <c r="J878" s="213"/>
      <c r="K878" s="213"/>
      <c r="L878" s="213"/>
      <c r="M878" s="213"/>
      <c r="N878" s="213"/>
      <c r="O878" s="213"/>
      <c r="P878" s="213"/>
    </row>
    <row r="879" ht="12.75" customHeight="1">
      <c r="A879" s="213"/>
      <c r="B879" s="213"/>
      <c r="C879" s="213"/>
      <c r="D879" s="213"/>
      <c r="E879" s="213"/>
      <c r="F879" s="213"/>
      <c r="G879" s="213"/>
      <c r="H879" s="213"/>
      <c r="I879" s="213"/>
      <c r="J879" s="213"/>
      <c r="K879" s="213"/>
      <c r="L879" s="213"/>
      <c r="M879" s="213"/>
      <c r="N879" s="213"/>
      <c r="O879" s="213"/>
      <c r="P879" s="213"/>
    </row>
    <row r="880" ht="12.75" customHeight="1">
      <c r="A880" s="213"/>
      <c r="B880" s="213"/>
      <c r="C880" s="213"/>
      <c r="D880" s="213"/>
      <c r="E880" s="213"/>
      <c r="F880" s="213"/>
      <c r="G880" s="213"/>
      <c r="H880" s="213"/>
      <c r="I880" s="213"/>
      <c r="J880" s="213"/>
      <c r="K880" s="213"/>
      <c r="L880" s="213"/>
      <c r="M880" s="213"/>
      <c r="N880" s="213"/>
      <c r="O880" s="213"/>
      <c r="P880" s="213"/>
    </row>
    <row r="881" ht="12.75" customHeight="1">
      <c r="A881" s="213"/>
      <c r="B881" s="213"/>
      <c r="C881" s="213"/>
      <c r="D881" s="213"/>
      <c r="E881" s="213"/>
      <c r="F881" s="213"/>
      <c r="G881" s="213"/>
      <c r="H881" s="213"/>
      <c r="I881" s="213"/>
      <c r="J881" s="213"/>
      <c r="K881" s="213"/>
      <c r="L881" s="213"/>
      <c r="M881" s="213"/>
      <c r="N881" s="213"/>
      <c r="O881" s="213"/>
      <c r="P881" s="213"/>
    </row>
    <row r="882" ht="12.75" customHeight="1">
      <c r="A882" s="213"/>
      <c r="B882" s="213"/>
      <c r="C882" s="213"/>
      <c r="D882" s="213"/>
      <c r="E882" s="213"/>
      <c r="F882" s="213"/>
      <c r="G882" s="213"/>
      <c r="H882" s="213"/>
      <c r="I882" s="213"/>
      <c r="J882" s="213"/>
      <c r="K882" s="213"/>
      <c r="L882" s="213"/>
      <c r="M882" s="213"/>
      <c r="N882" s="213"/>
      <c r="O882" s="213"/>
      <c r="P882" s="213"/>
    </row>
    <row r="883" ht="12.75" customHeight="1">
      <c r="A883" s="213"/>
      <c r="B883" s="213"/>
      <c r="C883" s="213"/>
      <c r="D883" s="213"/>
      <c r="E883" s="213"/>
      <c r="F883" s="213"/>
      <c r="G883" s="213"/>
      <c r="H883" s="213"/>
      <c r="I883" s="213"/>
      <c r="J883" s="213"/>
      <c r="K883" s="213"/>
      <c r="L883" s="213"/>
      <c r="M883" s="213"/>
      <c r="N883" s="213"/>
      <c r="O883" s="213"/>
      <c r="P883" s="213"/>
    </row>
    <row r="884" ht="12.75" customHeight="1">
      <c r="A884" s="213"/>
      <c r="B884" s="213"/>
      <c r="C884" s="213"/>
      <c r="D884" s="213"/>
      <c r="E884" s="213"/>
      <c r="F884" s="213"/>
      <c r="G884" s="213"/>
      <c r="H884" s="213"/>
      <c r="I884" s="213"/>
      <c r="J884" s="213"/>
      <c r="K884" s="213"/>
      <c r="L884" s="213"/>
      <c r="M884" s="213"/>
      <c r="N884" s="213"/>
      <c r="O884" s="213"/>
      <c r="P884" s="213"/>
    </row>
    <row r="885" ht="12.75" customHeight="1">
      <c r="A885" s="213"/>
      <c r="B885" s="213"/>
      <c r="C885" s="213"/>
      <c r="D885" s="213"/>
      <c r="E885" s="213"/>
      <c r="F885" s="213"/>
      <c r="G885" s="213"/>
      <c r="H885" s="213"/>
      <c r="I885" s="213"/>
      <c r="J885" s="213"/>
      <c r="K885" s="213"/>
      <c r="L885" s="213"/>
      <c r="M885" s="213"/>
      <c r="N885" s="213"/>
      <c r="O885" s="213"/>
      <c r="P885" s="213"/>
    </row>
    <row r="886" ht="12.75" customHeight="1">
      <c r="A886" s="213"/>
      <c r="B886" s="213"/>
      <c r="C886" s="213"/>
      <c r="D886" s="213"/>
      <c r="E886" s="213"/>
      <c r="F886" s="213"/>
      <c r="G886" s="213"/>
      <c r="H886" s="213"/>
      <c r="I886" s="213"/>
      <c r="J886" s="213"/>
      <c r="K886" s="213"/>
      <c r="L886" s="213"/>
      <c r="M886" s="213"/>
      <c r="N886" s="213"/>
      <c r="O886" s="213"/>
      <c r="P886" s="213"/>
    </row>
    <row r="887" ht="12.75" customHeight="1">
      <c r="A887" s="213"/>
      <c r="B887" s="213"/>
      <c r="C887" s="213"/>
      <c r="D887" s="213"/>
      <c r="E887" s="213"/>
      <c r="F887" s="213"/>
      <c r="G887" s="213"/>
      <c r="H887" s="213"/>
      <c r="I887" s="213"/>
      <c r="J887" s="213"/>
      <c r="K887" s="213"/>
      <c r="L887" s="213"/>
      <c r="M887" s="213"/>
      <c r="N887" s="213"/>
      <c r="O887" s="213"/>
      <c r="P887" s="213"/>
    </row>
    <row r="888" ht="12.75" customHeight="1">
      <c r="A888" s="213"/>
      <c r="B888" s="213"/>
      <c r="C888" s="213"/>
      <c r="D888" s="213"/>
      <c r="E888" s="213"/>
      <c r="F888" s="213"/>
      <c r="G888" s="213"/>
      <c r="H888" s="213"/>
      <c r="I888" s="213"/>
      <c r="J888" s="213"/>
      <c r="K888" s="213"/>
      <c r="L888" s="213"/>
      <c r="M888" s="213"/>
      <c r="N888" s="213"/>
      <c r="O888" s="213"/>
      <c r="P888" s="213"/>
    </row>
    <row r="889" ht="12.75" customHeight="1">
      <c r="A889" s="213"/>
      <c r="B889" s="213"/>
      <c r="C889" s="213"/>
      <c r="D889" s="213"/>
      <c r="E889" s="213"/>
      <c r="F889" s="213"/>
      <c r="G889" s="213"/>
      <c r="H889" s="213"/>
      <c r="I889" s="213"/>
      <c r="J889" s="213"/>
      <c r="K889" s="213"/>
      <c r="L889" s="213"/>
      <c r="M889" s="213"/>
      <c r="N889" s="213"/>
      <c r="O889" s="213"/>
      <c r="P889" s="213"/>
    </row>
    <row r="890" ht="12.75" customHeight="1">
      <c r="A890" s="213"/>
      <c r="B890" s="213"/>
      <c r="C890" s="213"/>
      <c r="D890" s="213"/>
      <c r="E890" s="213"/>
      <c r="F890" s="213"/>
      <c r="G890" s="213"/>
      <c r="H890" s="213"/>
      <c r="I890" s="213"/>
      <c r="J890" s="213"/>
      <c r="K890" s="213"/>
      <c r="L890" s="213"/>
      <c r="M890" s="213"/>
      <c r="N890" s="213"/>
      <c r="O890" s="213"/>
      <c r="P890" s="213"/>
    </row>
    <row r="891" ht="12.75" customHeight="1">
      <c r="A891" s="213"/>
      <c r="B891" s="213"/>
      <c r="C891" s="213"/>
      <c r="D891" s="213"/>
      <c r="E891" s="213"/>
      <c r="F891" s="213"/>
      <c r="G891" s="213"/>
      <c r="H891" s="213"/>
      <c r="I891" s="213"/>
      <c r="J891" s="213"/>
      <c r="K891" s="213"/>
      <c r="L891" s="213"/>
      <c r="M891" s="213"/>
      <c r="N891" s="213"/>
      <c r="O891" s="213"/>
      <c r="P891" s="213"/>
    </row>
    <row r="892" ht="12.75" customHeight="1">
      <c r="A892" s="213"/>
      <c r="B892" s="213"/>
      <c r="C892" s="213"/>
      <c r="D892" s="213"/>
      <c r="E892" s="213"/>
      <c r="F892" s="213"/>
      <c r="G892" s="213"/>
      <c r="H892" s="213"/>
      <c r="I892" s="213"/>
      <c r="J892" s="213"/>
      <c r="K892" s="213"/>
      <c r="L892" s="213"/>
      <c r="M892" s="213"/>
      <c r="N892" s="213"/>
      <c r="O892" s="213"/>
      <c r="P892" s="213"/>
    </row>
    <row r="893" ht="12.75" customHeight="1">
      <c r="A893" s="213"/>
      <c r="B893" s="213"/>
      <c r="C893" s="213"/>
      <c r="D893" s="213"/>
      <c r="E893" s="213"/>
      <c r="F893" s="213"/>
      <c r="G893" s="213"/>
      <c r="H893" s="213"/>
      <c r="I893" s="213"/>
      <c r="J893" s="213"/>
      <c r="K893" s="213"/>
      <c r="L893" s="213"/>
      <c r="M893" s="213"/>
      <c r="N893" s="213"/>
      <c r="O893" s="213"/>
      <c r="P893" s="213"/>
    </row>
    <row r="894" ht="12.75" customHeight="1">
      <c r="A894" s="213"/>
      <c r="B894" s="213"/>
      <c r="C894" s="213"/>
      <c r="D894" s="213"/>
      <c r="E894" s="213"/>
      <c r="F894" s="213"/>
      <c r="G894" s="213"/>
      <c r="H894" s="213"/>
      <c r="I894" s="213"/>
      <c r="J894" s="213"/>
      <c r="K894" s="213"/>
      <c r="L894" s="213"/>
      <c r="M894" s="213"/>
      <c r="N894" s="213"/>
      <c r="O894" s="213"/>
      <c r="P894" s="213"/>
    </row>
    <row r="895" ht="12.75" customHeight="1">
      <c r="A895" s="213"/>
      <c r="B895" s="213"/>
      <c r="C895" s="213"/>
      <c r="D895" s="213"/>
      <c r="E895" s="213"/>
      <c r="F895" s="213"/>
      <c r="G895" s="213"/>
      <c r="H895" s="213"/>
      <c r="I895" s="213"/>
      <c r="J895" s="213"/>
      <c r="K895" s="213"/>
      <c r="L895" s="213"/>
      <c r="M895" s="213"/>
      <c r="N895" s="213"/>
      <c r="O895" s="213"/>
      <c r="P895" s="213"/>
    </row>
    <row r="896" ht="12.75" customHeight="1">
      <c r="A896" s="213"/>
      <c r="B896" s="213"/>
      <c r="C896" s="213"/>
      <c r="D896" s="213"/>
      <c r="E896" s="213"/>
      <c r="F896" s="213"/>
      <c r="G896" s="213"/>
      <c r="H896" s="213"/>
      <c r="I896" s="213"/>
      <c r="J896" s="213"/>
      <c r="K896" s="213"/>
      <c r="L896" s="213"/>
      <c r="M896" s="213"/>
      <c r="N896" s="213"/>
      <c r="O896" s="213"/>
      <c r="P896" s="213"/>
    </row>
    <row r="897" ht="12.75" customHeight="1">
      <c r="A897" s="213"/>
      <c r="B897" s="213"/>
      <c r="C897" s="213"/>
      <c r="D897" s="213"/>
      <c r="E897" s="213"/>
      <c r="F897" s="213"/>
      <c r="G897" s="213"/>
      <c r="H897" s="213"/>
      <c r="I897" s="213"/>
      <c r="J897" s="213"/>
      <c r="K897" s="213"/>
      <c r="L897" s="213"/>
      <c r="M897" s="213"/>
      <c r="N897" s="213"/>
      <c r="O897" s="213"/>
      <c r="P897" s="213"/>
    </row>
    <row r="898" ht="12.75" customHeight="1">
      <c r="A898" s="213"/>
      <c r="B898" s="213"/>
      <c r="C898" s="213"/>
      <c r="D898" s="213"/>
      <c r="E898" s="213"/>
      <c r="F898" s="213"/>
      <c r="G898" s="213"/>
      <c r="H898" s="213"/>
      <c r="I898" s="213"/>
      <c r="J898" s="213"/>
      <c r="K898" s="213"/>
      <c r="L898" s="213"/>
      <c r="M898" s="213"/>
      <c r="N898" s="213"/>
      <c r="O898" s="213"/>
      <c r="P898" s="213"/>
    </row>
    <row r="899" ht="12.75" customHeight="1">
      <c r="A899" s="213"/>
      <c r="B899" s="213"/>
      <c r="C899" s="213"/>
      <c r="D899" s="213"/>
      <c r="E899" s="213"/>
      <c r="F899" s="213"/>
      <c r="G899" s="213"/>
      <c r="H899" s="213"/>
      <c r="I899" s="213"/>
      <c r="J899" s="213"/>
      <c r="K899" s="213"/>
      <c r="L899" s="213"/>
      <c r="M899" s="213"/>
      <c r="N899" s="213"/>
      <c r="O899" s="213"/>
      <c r="P899" s="213"/>
    </row>
    <row r="900" ht="12.75" customHeight="1">
      <c r="A900" s="213"/>
      <c r="B900" s="213"/>
      <c r="C900" s="213"/>
      <c r="D900" s="213"/>
      <c r="E900" s="213"/>
      <c r="F900" s="213"/>
      <c r="G900" s="213"/>
      <c r="H900" s="213"/>
      <c r="I900" s="213"/>
      <c r="J900" s="213"/>
      <c r="K900" s="213"/>
      <c r="L900" s="213"/>
      <c r="M900" s="213"/>
      <c r="N900" s="213"/>
      <c r="O900" s="213"/>
      <c r="P900" s="213"/>
    </row>
    <row r="901" ht="12.75" customHeight="1">
      <c r="A901" s="213"/>
      <c r="B901" s="213"/>
      <c r="C901" s="213"/>
      <c r="D901" s="213"/>
      <c r="E901" s="213"/>
      <c r="F901" s="213"/>
      <c r="G901" s="213"/>
      <c r="H901" s="213"/>
      <c r="I901" s="213"/>
      <c r="J901" s="213"/>
      <c r="K901" s="213"/>
      <c r="L901" s="213"/>
      <c r="M901" s="213"/>
      <c r="N901" s="213"/>
      <c r="O901" s="213"/>
      <c r="P901" s="213"/>
    </row>
    <row r="902" ht="12.75" customHeight="1">
      <c r="A902" s="213"/>
      <c r="B902" s="213"/>
      <c r="C902" s="213"/>
      <c r="D902" s="213"/>
      <c r="E902" s="213"/>
      <c r="F902" s="213"/>
      <c r="G902" s="213"/>
      <c r="H902" s="213"/>
      <c r="I902" s="213"/>
      <c r="J902" s="213"/>
      <c r="K902" s="213"/>
      <c r="L902" s="213"/>
      <c r="M902" s="213"/>
      <c r="N902" s="213"/>
      <c r="O902" s="213"/>
      <c r="P902" s="213"/>
    </row>
    <row r="903" ht="12.75" customHeight="1">
      <c r="A903" s="213"/>
      <c r="B903" s="213"/>
      <c r="C903" s="213"/>
      <c r="D903" s="213"/>
      <c r="E903" s="213"/>
      <c r="F903" s="213"/>
      <c r="G903" s="213"/>
      <c r="H903" s="213"/>
      <c r="I903" s="213"/>
      <c r="J903" s="213"/>
      <c r="K903" s="213"/>
      <c r="L903" s="213"/>
      <c r="M903" s="213"/>
      <c r="N903" s="213"/>
      <c r="O903" s="213"/>
      <c r="P903" s="213"/>
    </row>
    <row r="904" ht="12.75" customHeight="1">
      <c r="A904" s="213"/>
      <c r="B904" s="213"/>
      <c r="C904" s="213"/>
      <c r="D904" s="213"/>
      <c r="E904" s="213"/>
      <c r="F904" s="213"/>
      <c r="G904" s="213"/>
      <c r="H904" s="213"/>
      <c r="I904" s="213"/>
      <c r="J904" s="213"/>
      <c r="K904" s="213"/>
      <c r="L904" s="213"/>
      <c r="M904" s="213"/>
      <c r="N904" s="213"/>
      <c r="O904" s="213"/>
      <c r="P904" s="213"/>
    </row>
    <row r="905" ht="12.75" customHeight="1">
      <c r="A905" s="213"/>
      <c r="B905" s="213"/>
      <c r="C905" s="213"/>
      <c r="D905" s="213"/>
      <c r="E905" s="213"/>
      <c r="F905" s="213"/>
      <c r="G905" s="213"/>
      <c r="H905" s="213"/>
      <c r="I905" s="213"/>
      <c r="J905" s="213"/>
      <c r="K905" s="213"/>
      <c r="L905" s="213"/>
      <c r="M905" s="213"/>
      <c r="N905" s="213"/>
      <c r="O905" s="213"/>
      <c r="P905" s="213"/>
    </row>
    <row r="906" ht="12.75" customHeight="1">
      <c r="A906" s="213"/>
      <c r="B906" s="213"/>
      <c r="C906" s="213"/>
      <c r="D906" s="213"/>
      <c r="E906" s="213"/>
      <c r="F906" s="213"/>
      <c r="G906" s="213"/>
      <c r="H906" s="213"/>
      <c r="I906" s="213"/>
      <c r="J906" s="213"/>
      <c r="K906" s="213"/>
      <c r="L906" s="213"/>
      <c r="M906" s="213"/>
      <c r="N906" s="213"/>
      <c r="O906" s="213"/>
      <c r="P906" s="213"/>
    </row>
    <row r="907" ht="12.75" customHeight="1">
      <c r="A907" s="213"/>
      <c r="B907" s="213"/>
      <c r="C907" s="213"/>
      <c r="D907" s="213"/>
      <c r="E907" s="213"/>
      <c r="F907" s="213"/>
      <c r="G907" s="213"/>
      <c r="H907" s="213"/>
      <c r="I907" s="213"/>
      <c r="J907" s="213"/>
      <c r="K907" s="213"/>
      <c r="L907" s="213"/>
      <c r="M907" s="213"/>
      <c r="N907" s="213"/>
      <c r="O907" s="213"/>
      <c r="P907" s="213"/>
    </row>
    <row r="908" ht="12.75" customHeight="1">
      <c r="A908" s="213"/>
      <c r="B908" s="213"/>
      <c r="C908" s="213"/>
      <c r="D908" s="213"/>
      <c r="E908" s="213"/>
      <c r="F908" s="213"/>
      <c r="G908" s="213"/>
      <c r="H908" s="213"/>
      <c r="I908" s="213"/>
      <c r="J908" s="213"/>
      <c r="K908" s="213"/>
      <c r="L908" s="213"/>
      <c r="M908" s="213"/>
      <c r="N908" s="213"/>
      <c r="O908" s="213"/>
      <c r="P908" s="213"/>
    </row>
    <row r="909" ht="12.75" customHeight="1">
      <c r="A909" s="213"/>
      <c r="B909" s="213"/>
      <c r="C909" s="213"/>
      <c r="D909" s="213"/>
      <c r="E909" s="213"/>
      <c r="F909" s="213"/>
      <c r="G909" s="213"/>
      <c r="H909" s="213"/>
      <c r="I909" s="213"/>
      <c r="J909" s="213"/>
      <c r="K909" s="213"/>
      <c r="L909" s="213"/>
      <c r="M909" s="213"/>
      <c r="N909" s="213"/>
      <c r="O909" s="213"/>
      <c r="P909" s="213"/>
    </row>
    <row r="910" ht="12.75" customHeight="1">
      <c r="A910" s="213"/>
      <c r="B910" s="213"/>
      <c r="C910" s="213"/>
      <c r="D910" s="213"/>
      <c r="E910" s="213"/>
      <c r="F910" s="213"/>
      <c r="G910" s="213"/>
      <c r="H910" s="213"/>
      <c r="I910" s="213"/>
      <c r="J910" s="213"/>
      <c r="K910" s="213"/>
      <c r="L910" s="213"/>
      <c r="M910" s="213"/>
      <c r="N910" s="213"/>
      <c r="O910" s="213"/>
      <c r="P910" s="213"/>
    </row>
    <row r="911" ht="12.75" customHeight="1">
      <c r="A911" s="213"/>
      <c r="B911" s="213"/>
      <c r="C911" s="213"/>
      <c r="D911" s="213"/>
      <c r="E911" s="213"/>
      <c r="F911" s="213"/>
      <c r="G911" s="213"/>
      <c r="H911" s="213"/>
      <c r="I911" s="213"/>
      <c r="J911" s="213"/>
      <c r="K911" s="213"/>
      <c r="L911" s="213"/>
      <c r="M911" s="213"/>
      <c r="N911" s="213"/>
      <c r="O911" s="213"/>
      <c r="P911" s="213"/>
    </row>
    <row r="912" ht="12.75" customHeight="1">
      <c r="A912" s="213"/>
      <c r="B912" s="213"/>
      <c r="C912" s="213"/>
      <c r="D912" s="213"/>
      <c r="E912" s="213"/>
      <c r="F912" s="213"/>
      <c r="G912" s="213"/>
      <c r="H912" s="213"/>
      <c r="I912" s="213"/>
      <c r="J912" s="213"/>
      <c r="K912" s="213"/>
      <c r="L912" s="213"/>
      <c r="M912" s="213"/>
      <c r="N912" s="213"/>
      <c r="O912" s="213"/>
      <c r="P912" s="213"/>
    </row>
    <row r="913" ht="12.75" customHeight="1">
      <c r="A913" s="213"/>
      <c r="B913" s="213"/>
      <c r="C913" s="213"/>
      <c r="D913" s="213"/>
      <c r="E913" s="213"/>
      <c r="F913" s="213"/>
      <c r="G913" s="213"/>
      <c r="H913" s="213"/>
      <c r="I913" s="213"/>
      <c r="J913" s="213"/>
      <c r="K913" s="213"/>
      <c r="L913" s="213"/>
      <c r="M913" s="213"/>
      <c r="N913" s="213"/>
      <c r="O913" s="213"/>
      <c r="P913" s="213"/>
    </row>
    <row r="914" ht="12.75" customHeight="1">
      <c r="A914" s="213"/>
      <c r="B914" s="213"/>
      <c r="C914" s="213"/>
      <c r="D914" s="213"/>
      <c r="E914" s="213"/>
      <c r="F914" s="213"/>
      <c r="G914" s="213"/>
      <c r="H914" s="213"/>
      <c r="I914" s="213"/>
      <c r="J914" s="213"/>
      <c r="K914" s="213"/>
      <c r="L914" s="213"/>
      <c r="M914" s="213"/>
      <c r="N914" s="213"/>
      <c r="O914" s="213"/>
      <c r="P914" s="213"/>
    </row>
    <row r="915" ht="12.75" customHeight="1">
      <c r="A915" s="213"/>
      <c r="B915" s="213"/>
      <c r="C915" s="213"/>
      <c r="D915" s="213"/>
      <c r="E915" s="213"/>
      <c r="F915" s="213"/>
      <c r="G915" s="213"/>
      <c r="H915" s="213"/>
      <c r="I915" s="213"/>
      <c r="J915" s="213"/>
      <c r="K915" s="213"/>
      <c r="L915" s="213"/>
      <c r="M915" s="213"/>
      <c r="N915" s="213"/>
      <c r="O915" s="213"/>
      <c r="P915" s="213"/>
    </row>
    <row r="916" ht="12.75" customHeight="1">
      <c r="A916" s="213"/>
      <c r="B916" s="213"/>
      <c r="C916" s="213"/>
      <c r="D916" s="213"/>
      <c r="E916" s="213"/>
      <c r="F916" s="213"/>
      <c r="G916" s="213"/>
      <c r="H916" s="213"/>
      <c r="I916" s="213"/>
      <c r="J916" s="213"/>
      <c r="K916" s="213"/>
      <c r="L916" s="213"/>
      <c r="M916" s="213"/>
      <c r="N916" s="213"/>
      <c r="O916" s="213"/>
      <c r="P916" s="213"/>
    </row>
    <row r="917" ht="12.75" customHeight="1">
      <c r="A917" s="213"/>
      <c r="B917" s="213"/>
      <c r="C917" s="213"/>
      <c r="D917" s="213"/>
      <c r="E917" s="213"/>
      <c r="F917" s="213"/>
      <c r="G917" s="213"/>
      <c r="H917" s="213"/>
      <c r="I917" s="213"/>
      <c r="J917" s="213"/>
      <c r="K917" s="213"/>
      <c r="L917" s="213"/>
      <c r="M917" s="213"/>
      <c r="N917" s="213"/>
      <c r="O917" s="213"/>
      <c r="P917" s="213"/>
    </row>
    <row r="918" ht="12.75" customHeight="1">
      <c r="A918" s="213"/>
      <c r="B918" s="213"/>
      <c r="C918" s="213"/>
      <c r="D918" s="213"/>
      <c r="E918" s="213"/>
      <c r="F918" s="213"/>
      <c r="G918" s="213"/>
      <c r="H918" s="213"/>
      <c r="I918" s="213"/>
      <c r="J918" s="213"/>
      <c r="K918" s="213"/>
      <c r="L918" s="213"/>
      <c r="M918" s="213"/>
      <c r="N918" s="213"/>
      <c r="O918" s="213"/>
      <c r="P918" s="213"/>
    </row>
    <row r="919" ht="12.75" customHeight="1">
      <c r="A919" s="213"/>
      <c r="B919" s="213"/>
      <c r="C919" s="213"/>
      <c r="D919" s="213"/>
      <c r="E919" s="213"/>
      <c r="F919" s="213"/>
      <c r="G919" s="213"/>
      <c r="H919" s="213"/>
      <c r="I919" s="213"/>
      <c r="J919" s="213"/>
      <c r="K919" s="213"/>
      <c r="L919" s="213"/>
      <c r="M919" s="213"/>
      <c r="N919" s="213"/>
      <c r="O919" s="213"/>
      <c r="P919" s="213"/>
    </row>
    <row r="920" ht="12.75" customHeight="1">
      <c r="A920" s="213"/>
      <c r="B920" s="213"/>
      <c r="C920" s="213"/>
      <c r="D920" s="213"/>
      <c r="E920" s="213"/>
      <c r="F920" s="213"/>
      <c r="G920" s="213"/>
      <c r="H920" s="213"/>
      <c r="I920" s="213"/>
      <c r="J920" s="213"/>
      <c r="K920" s="213"/>
      <c r="L920" s="213"/>
      <c r="M920" s="213"/>
      <c r="N920" s="213"/>
      <c r="O920" s="213"/>
      <c r="P920" s="213"/>
    </row>
    <row r="921" ht="12.75" customHeight="1">
      <c r="A921" s="213"/>
      <c r="B921" s="213"/>
      <c r="C921" s="213"/>
      <c r="D921" s="213"/>
      <c r="E921" s="213"/>
      <c r="F921" s="213"/>
      <c r="G921" s="213"/>
      <c r="H921" s="213"/>
      <c r="I921" s="213"/>
      <c r="J921" s="213"/>
      <c r="K921" s="213"/>
      <c r="L921" s="213"/>
      <c r="M921" s="213"/>
      <c r="N921" s="213"/>
      <c r="O921" s="213"/>
      <c r="P921" s="213"/>
    </row>
    <row r="922" ht="12.75" customHeight="1">
      <c r="A922" s="213"/>
      <c r="B922" s="213"/>
      <c r="C922" s="213"/>
      <c r="D922" s="213"/>
      <c r="E922" s="213"/>
      <c r="F922" s="213"/>
      <c r="G922" s="213"/>
      <c r="H922" s="213"/>
      <c r="I922" s="213"/>
      <c r="J922" s="213"/>
      <c r="K922" s="213"/>
      <c r="L922" s="213"/>
      <c r="M922" s="213"/>
      <c r="N922" s="213"/>
      <c r="O922" s="213"/>
      <c r="P922" s="213"/>
    </row>
    <row r="923" ht="12.75" customHeight="1">
      <c r="A923" s="213"/>
      <c r="B923" s="213"/>
      <c r="C923" s="213"/>
      <c r="D923" s="213"/>
      <c r="E923" s="213"/>
      <c r="F923" s="213"/>
      <c r="G923" s="213"/>
      <c r="H923" s="213"/>
      <c r="I923" s="213"/>
      <c r="J923" s="213"/>
      <c r="K923" s="213"/>
      <c r="L923" s="213"/>
      <c r="M923" s="213"/>
      <c r="N923" s="213"/>
      <c r="O923" s="213"/>
      <c r="P923" s="213"/>
    </row>
    <row r="924" ht="12.75" customHeight="1">
      <c r="A924" s="213"/>
      <c r="B924" s="213"/>
      <c r="C924" s="213"/>
      <c r="D924" s="213"/>
      <c r="E924" s="213"/>
      <c r="F924" s="213"/>
      <c r="G924" s="213"/>
      <c r="H924" s="213"/>
      <c r="I924" s="213"/>
      <c r="J924" s="213"/>
      <c r="K924" s="213"/>
      <c r="L924" s="213"/>
      <c r="M924" s="213"/>
      <c r="N924" s="213"/>
      <c r="O924" s="213"/>
      <c r="P924" s="213"/>
    </row>
    <row r="925" ht="12.75" customHeight="1">
      <c r="A925" s="213"/>
      <c r="B925" s="213"/>
      <c r="C925" s="213"/>
      <c r="D925" s="213"/>
      <c r="E925" s="213"/>
      <c r="F925" s="213"/>
      <c r="G925" s="213"/>
      <c r="H925" s="213"/>
      <c r="I925" s="213"/>
      <c r="J925" s="213"/>
      <c r="K925" s="213"/>
      <c r="L925" s="213"/>
      <c r="M925" s="213"/>
      <c r="N925" s="213"/>
      <c r="O925" s="213"/>
      <c r="P925" s="213"/>
    </row>
    <row r="926" ht="12.75" customHeight="1">
      <c r="A926" s="213"/>
      <c r="B926" s="213"/>
      <c r="C926" s="213"/>
      <c r="D926" s="213"/>
      <c r="E926" s="213"/>
      <c r="F926" s="213"/>
      <c r="G926" s="213"/>
      <c r="H926" s="213"/>
      <c r="I926" s="213"/>
      <c r="J926" s="213"/>
      <c r="K926" s="213"/>
      <c r="L926" s="213"/>
      <c r="M926" s="213"/>
      <c r="N926" s="213"/>
      <c r="O926" s="213"/>
      <c r="P926" s="213"/>
    </row>
    <row r="927" ht="12.75" customHeight="1">
      <c r="A927" s="213"/>
      <c r="B927" s="213"/>
      <c r="C927" s="213"/>
      <c r="D927" s="213"/>
      <c r="E927" s="213"/>
      <c r="F927" s="213"/>
      <c r="G927" s="213"/>
      <c r="H927" s="213"/>
      <c r="I927" s="213"/>
      <c r="J927" s="213"/>
      <c r="K927" s="213"/>
      <c r="L927" s="213"/>
      <c r="M927" s="213"/>
      <c r="N927" s="213"/>
      <c r="O927" s="213"/>
      <c r="P927" s="213"/>
    </row>
    <row r="928" ht="12.75" customHeight="1">
      <c r="A928" s="213"/>
      <c r="B928" s="213"/>
      <c r="C928" s="213"/>
      <c r="D928" s="213"/>
      <c r="E928" s="213"/>
      <c r="F928" s="213"/>
      <c r="G928" s="213"/>
      <c r="H928" s="213"/>
      <c r="I928" s="213"/>
      <c r="J928" s="213"/>
      <c r="K928" s="213"/>
      <c r="L928" s="213"/>
      <c r="M928" s="213"/>
      <c r="N928" s="213"/>
      <c r="O928" s="213"/>
      <c r="P928" s="213"/>
    </row>
    <row r="929" ht="12.75" customHeight="1">
      <c r="A929" s="213"/>
      <c r="B929" s="213"/>
      <c r="C929" s="213"/>
      <c r="D929" s="213"/>
      <c r="E929" s="213"/>
      <c r="F929" s="213"/>
      <c r="G929" s="213"/>
      <c r="H929" s="213"/>
      <c r="I929" s="213"/>
      <c r="J929" s="213"/>
      <c r="K929" s="213"/>
      <c r="L929" s="213"/>
      <c r="M929" s="213"/>
      <c r="N929" s="213"/>
      <c r="O929" s="213"/>
      <c r="P929" s="213"/>
    </row>
    <row r="930" ht="12.75" customHeight="1">
      <c r="A930" s="213"/>
      <c r="B930" s="213"/>
      <c r="C930" s="213"/>
      <c r="D930" s="213"/>
      <c r="E930" s="213"/>
      <c r="F930" s="213"/>
      <c r="G930" s="213"/>
      <c r="H930" s="213"/>
      <c r="I930" s="213"/>
      <c r="J930" s="213"/>
      <c r="K930" s="213"/>
      <c r="L930" s="213"/>
      <c r="M930" s="213"/>
      <c r="N930" s="213"/>
      <c r="O930" s="213"/>
      <c r="P930" s="213"/>
    </row>
    <row r="931" ht="12.75" customHeight="1">
      <c r="A931" s="213"/>
      <c r="B931" s="213"/>
      <c r="C931" s="213"/>
      <c r="D931" s="213"/>
      <c r="E931" s="213"/>
      <c r="F931" s="213"/>
      <c r="G931" s="213"/>
      <c r="H931" s="213"/>
      <c r="I931" s="213"/>
      <c r="J931" s="213"/>
      <c r="K931" s="213"/>
      <c r="L931" s="213"/>
      <c r="M931" s="213"/>
      <c r="N931" s="213"/>
      <c r="O931" s="213"/>
      <c r="P931" s="213"/>
    </row>
    <row r="932" ht="12.75" customHeight="1">
      <c r="A932" s="213"/>
      <c r="B932" s="213"/>
      <c r="C932" s="213"/>
      <c r="D932" s="213"/>
      <c r="E932" s="213"/>
      <c r="F932" s="213"/>
      <c r="G932" s="213"/>
      <c r="H932" s="213"/>
      <c r="I932" s="213"/>
      <c r="J932" s="213"/>
      <c r="K932" s="213"/>
      <c r="L932" s="213"/>
      <c r="M932" s="213"/>
      <c r="N932" s="213"/>
      <c r="O932" s="213"/>
      <c r="P932" s="213"/>
    </row>
    <row r="933" ht="12.75" customHeight="1">
      <c r="A933" s="213"/>
      <c r="B933" s="213"/>
      <c r="C933" s="213"/>
      <c r="D933" s="213"/>
      <c r="E933" s="213"/>
      <c r="F933" s="213"/>
      <c r="G933" s="213"/>
      <c r="H933" s="213"/>
      <c r="I933" s="213"/>
      <c r="J933" s="213"/>
      <c r="K933" s="213"/>
      <c r="L933" s="213"/>
      <c r="M933" s="213"/>
      <c r="N933" s="213"/>
      <c r="O933" s="213"/>
      <c r="P933" s="213"/>
    </row>
    <row r="934" ht="12.75" customHeight="1">
      <c r="A934" s="213"/>
      <c r="B934" s="213"/>
      <c r="C934" s="213"/>
      <c r="D934" s="213"/>
      <c r="E934" s="213"/>
      <c r="F934" s="213"/>
      <c r="G934" s="213"/>
      <c r="H934" s="213"/>
      <c r="I934" s="213"/>
      <c r="J934" s="213"/>
      <c r="K934" s="213"/>
      <c r="L934" s="213"/>
      <c r="M934" s="213"/>
      <c r="N934" s="213"/>
      <c r="O934" s="213"/>
      <c r="P934" s="213"/>
    </row>
    <row r="935" ht="12.75" customHeight="1">
      <c r="A935" s="213"/>
      <c r="B935" s="213"/>
      <c r="C935" s="213"/>
      <c r="D935" s="213"/>
      <c r="E935" s="213"/>
      <c r="F935" s="213"/>
      <c r="G935" s="213"/>
      <c r="H935" s="213"/>
      <c r="I935" s="213"/>
      <c r="J935" s="213"/>
      <c r="K935" s="213"/>
      <c r="L935" s="213"/>
      <c r="M935" s="213"/>
      <c r="N935" s="213"/>
      <c r="O935" s="213"/>
      <c r="P935" s="213"/>
    </row>
    <row r="936" ht="12.75" customHeight="1">
      <c r="A936" s="213"/>
      <c r="B936" s="213"/>
      <c r="C936" s="213"/>
      <c r="D936" s="213"/>
      <c r="E936" s="213"/>
      <c r="F936" s="213"/>
      <c r="G936" s="213"/>
      <c r="H936" s="213"/>
      <c r="I936" s="213"/>
      <c r="J936" s="213"/>
      <c r="K936" s="213"/>
      <c r="L936" s="213"/>
      <c r="M936" s="213"/>
      <c r="N936" s="213"/>
      <c r="O936" s="213"/>
      <c r="P936" s="213"/>
    </row>
    <row r="937" ht="12.75" customHeight="1">
      <c r="A937" s="213"/>
      <c r="B937" s="213"/>
      <c r="C937" s="213"/>
      <c r="D937" s="213"/>
      <c r="E937" s="213"/>
      <c r="F937" s="213"/>
      <c r="G937" s="213"/>
      <c r="H937" s="213"/>
      <c r="I937" s="213"/>
      <c r="J937" s="213"/>
      <c r="K937" s="213"/>
      <c r="L937" s="213"/>
      <c r="M937" s="213"/>
      <c r="N937" s="213"/>
      <c r="O937" s="213"/>
      <c r="P937" s="213"/>
    </row>
    <row r="938" ht="12.75" customHeight="1">
      <c r="A938" s="213"/>
      <c r="B938" s="213"/>
      <c r="C938" s="213"/>
      <c r="D938" s="213"/>
      <c r="E938" s="213"/>
      <c r="F938" s="213"/>
      <c r="G938" s="213"/>
      <c r="H938" s="213"/>
      <c r="I938" s="213"/>
      <c r="J938" s="213"/>
      <c r="K938" s="213"/>
      <c r="L938" s="213"/>
      <c r="M938" s="213"/>
      <c r="N938" s="213"/>
      <c r="O938" s="213"/>
      <c r="P938" s="213"/>
    </row>
    <row r="939" ht="12.75" customHeight="1">
      <c r="A939" s="213"/>
      <c r="B939" s="213"/>
      <c r="C939" s="213"/>
      <c r="D939" s="213"/>
      <c r="E939" s="213"/>
      <c r="F939" s="213"/>
      <c r="G939" s="213"/>
      <c r="H939" s="213"/>
      <c r="I939" s="213"/>
      <c r="J939" s="213"/>
      <c r="K939" s="213"/>
      <c r="L939" s="213"/>
      <c r="M939" s="213"/>
      <c r="N939" s="213"/>
      <c r="O939" s="213"/>
      <c r="P939" s="213"/>
    </row>
    <row r="940" ht="12.75" customHeight="1">
      <c r="A940" s="213"/>
      <c r="B940" s="213"/>
      <c r="C940" s="213"/>
      <c r="D940" s="213"/>
      <c r="E940" s="213"/>
      <c r="F940" s="213"/>
      <c r="G940" s="213"/>
      <c r="H940" s="213"/>
      <c r="I940" s="213"/>
      <c r="J940" s="213"/>
      <c r="K940" s="213"/>
      <c r="L940" s="213"/>
      <c r="M940" s="213"/>
      <c r="N940" s="213"/>
      <c r="O940" s="213"/>
      <c r="P940" s="213"/>
    </row>
    <row r="941" ht="12.75" customHeight="1">
      <c r="A941" s="213"/>
      <c r="B941" s="213"/>
      <c r="C941" s="213"/>
      <c r="D941" s="213"/>
      <c r="E941" s="213"/>
      <c r="F941" s="213"/>
      <c r="G941" s="213"/>
      <c r="H941" s="213"/>
      <c r="I941" s="213"/>
      <c r="J941" s="213"/>
      <c r="K941" s="213"/>
      <c r="L941" s="213"/>
      <c r="M941" s="213"/>
      <c r="N941" s="213"/>
      <c r="O941" s="213"/>
      <c r="P941" s="213"/>
    </row>
    <row r="942" ht="12.75" customHeight="1">
      <c r="A942" s="213"/>
      <c r="B942" s="213"/>
      <c r="C942" s="213"/>
      <c r="D942" s="213"/>
      <c r="E942" s="213"/>
      <c r="F942" s="213"/>
      <c r="G942" s="213"/>
      <c r="H942" s="213"/>
      <c r="I942" s="213"/>
      <c r="J942" s="213"/>
      <c r="K942" s="213"/>
      <c r="L942" s="213"/>
      <c r="M942" s="213"/>
      <c r="N942" s="213"/>
      <c r="O942" s="213"/>
      <c r="P942" s="213"/>
    </row>
    <row r="943" ht="12.75" customHeight="1">
      <c r="A943" s="213"/>
      <c r="B943" s="213"/>
      <c r="C943" s="213"/>
      <c r="D943" s="213"/>
      <c r="E943" s="213"/>
      <c r="F943" s="213"/>
      <c r="G943" s="213"/>
      <c r="H943" s="213"/>
      <c r="I943" s="213"/>
      <c r="J943" s="213"/>
      <c r="K943" s="213"/>
      <c r="L943" s="213"/>
      <c r="M943" s="213"/>
      <c r="N943" s="213"/>
      <c r="O943" s="213"/>
      <c r="P943" s="213"/>
    </row>
    <row r="944" ht="12.75" customHeight="1">
      <c r="A944" s="213"/>
      <c r="B944" s="213"/>
      <c r="C944" s="213"/>
      <c r="D944" s="213"/>
      <c r="E944" s="213"/>
      <c r="F944" s="213"/>
      <c r="G944" s="213"/>
      <c r="H944" s="213"/>
      <c r="I944" s="213"/>
      <c r="J944" s="213"/>
      <c r="K944" s="213"/>
      <c r="L944" s="213"/>
      <c r="M944" s="213"/>
      <c r="N944" s="213"/>
      <c r="O944" s="213"/>
      <c r="P944" s="213"/>
    </row>
    <row r="945" ht="12.75" customHeight="1">
      <c r="A945" s="213"/>
      <c r="B945" s="213"/>
      <c r="C945" s="213"/>
      <c r="D945" s="213"/>
      <c r="E945" s="213"/>
      <c r="F945" s="213"/>
      <c r="G945" s="213"/>
      <c r="H945" s="213"/>
      <c r="I945" s="213"/>
      <c r="J945" s="213"/>
      <c r="K945" s="213"/>
      <c r="L945" s="213"/>
      <c r="M945" s="213"/>
      <c r="N945" s="213"/>
      <c r="O945" s="213"/>
      <c r="P945" s="213"/>
    </row>
    <row r="946" ht="12.75" customHeight="1">
      <c r="A946" s="213"/>
      <c r="B946" s="213"/>
      <c r="C946" s="213"/>
      <c r="D946" s="213"/>
      <c r="E946" s="213"/>
      <c r="F946" s="213"/>
      <c r="G946" s="213"/>
      <c r="H946" s="213"/>
      <c r="I946" s="213"/>
      <c r="J946" s="213"/>
      <c r="K946" s="213"/>
      <c r="L946" s="213"/>
      <c r="M946" s="213"/>
      <c r="N946" s="213"/>
      <c r="O946" s="213"/>
      <c r="P946" s="213"/>
    </row>
    <row r="947" ht="12.75" customHeight="1">
      <c r="A947" s="213"/>
      <c r="B947" s="213"/>
      <c r="C947" s="213"/>
      <c r="D947" s="213"/>
      <c r="E947" s="213"/>
      <c r="F947" s="213"/>
      <c r="G947" s="213"/>
      <c r="H947" s="213"/>
      <c r="I947" s="213"/>
      <c r="J947" s="213"/>
      <c r="K947" s="213"/>
      <c r="L947" s="213"/>
      <c r="M947" s="213"/>
      <c r="N947" s="213"/>
      <c r="O947" s="213"/>
      <c r="P947" s="213"/>
    </row>
    <row r="948" ht="12.75" customHeight="1">
      <c r="A948" s="213"/>
      <c r="B948" s="213"/>
      <c r="C948" s="213"/>
      <c r="D948" s="213"/>
      <c r="E948" s="213"/>
      <c r="F948" s="213"/>
      <c r="G948" s="213"/>
      <c r="H948" s="213"/>
      <c r="I948" s="213"/>
      <c r="J948" s="213"/>
      <c r="K948" s="213"/>
      <c r="L948" s="213"/>
      <c r="M948" s="213"/>
      <c r="N948" s="213"/>
      <c r="O948" s="213"/>
      <c r="P948" s="213"/>
    </row>
    <row r="949" ht="12.75" customHeight="1">
      <c r="A949" s="213"/>
      <c r="B949" s="213"/>
      <c r="C949" s="213"/>
      <c r="D949" s="213"/>
      <c r="E949" s="213"/>
      <c r="F949" s="213"/>
      <c r="G949" s="213"/>
      <c r="H949" s="213"/>
      <c r="I949" s="213"/>
      <c r="J949" s="213"/>
      <c r="K949" s="213"/>
      <c r="L949" s="213"/>
      <c r="M949" s="213"/>
      <c r="N949" s="213"/>
      <c r="O949" s="213"/>
      <c r="P949" s="213"/>
    </row>
    <row r="950" ht="12.75" customHeight="1">
      <c r="A950" s="213"/>
      <c r="B950" s="213"/>
      <c r="C950" s="213"/>
      <c r="D950" s="213"/>
      <c r="E950" s="213"/>
      <c r="F950" s="213"/>
      <c r="G950" s="213"/>
      <c r="H950" s="213"/>
      <c r="I950" s="213"/>
      <c r="J950" s="213"/>
      <c r="K950" s="213"/>
      <c r="L950" s="213"/>
      <c r="M950" s="213"/>
      <c r="N950" s="213"/>
      <c r="O950" s="213"/>
      <c r="P950" s="213"/>
    </row>
    <row r="951" ht="12.75" customHeight="1">
      <c r="A951" s="213"/>
      <c r="B951" s="213"/>
      <c r="C951" s="213"/>
      <c r="D951" s="213"/>
      <c r="E951" s="213"/>
      <c r="F951" s="213"/>
      <c r="G951" s="213"/>
      <c r="H951" s="213"/>
      <c r="I951" s="213"/>
      <c r="J951" s="213"/>
      <c r="K951" s="213"/>
      <c r="L951" s="213"/>
      <c r="M951" s="213"/>
      <c r="N951" s="213"/>
      <c r="O951" s="213"/>
      <c r="P951" s="213"/>
    </row>
    <row r="952" ht="12.75" customHeight="1">
      <c r="A952" s="213"/>
      <c r="B952" s="213"/>
      <c r="C952" s="213"/>
      <c r="D952" s="213"/>
      <c r="E952" s="213"/>
      <c r="F952" s="213"/>
      <c r="G952" s="213"/>
      <c r="H952" s="213"/>
      <c r="I952" s="213"/>
      <c r="J952" s="213"/>
      <c r="K952" s="213"/>
      <c r="L952" s="213"/>
      <c r="M952" s="213"/>
      <c r="N952" s="213"/>
      <c r="O952" s="213"/>
      <c r="P952" s="213"/>
    </row>
    <row r="953" ht="12.75" customHeight="1">
      <c r="A953" s="213"/>
      <c r="B953" s="213"/>
      <c r="C953" s="213"/>
      <c r="D953" s="213"/>
      <c r="E953" s="213"/>
      <c r="F953" s="213"/>
      <c r="G953" s="213"/>
      <c r="H953" s="213"/>
      <c r="I953" s="213"/>
      <c r="J953" s="213"/>
      <c r="K953" s="213"/>
      <c r="L953" s="213"/>
      <c r="M953" s="213"/>
      <c r="N953" s="213"/>
      <c r="O953" s="213"/>
      <c r="P953" s="213"/>
    </row>
    <row r="954" ht="12.75" customHeight="1">
      <c r="A954" s="213"/>
      <c r="B954" s="213"/>
      <c r="C954" s="213"/>
      <c r="D954" s="213"/>
      <c r="E954" s="213"/>
      <c r="F954" s="213"/>
      <c r="G954" s="213"/>
      <c r="H954" s="213"/>
      <c r="I954" s="213"/>
      <c r="J954" s="213"/>
      <c r="K954" s="213"/>
      <c r="L954" s="213"/>
      <c r="M954" s="213"/>
      <c r="N954" s="213"/>
      <c r="O954" s="213"/>
      <c r="P954" s="213"/>
    </row>
    <row r="955" ht="12.75" customHeight="1">
      <c r="A955" s="213"/>
      <c r="B955" s="213"/>
      <c r="C955" s="213"/>
      <c r="D955" s="213"/>
      <c r="E955" s="213"/>
      <c r="F955" s="213"/>
      <c r="G955" s="213"/>
      <c r="H955" s="213"/>
      <c r="I955" s="213"/>
      <c r="J955" s="213"/>
      <c r="K955" s="213"/>
      <c r="L955" s="213"/>
      <c r="M955" s="213"/>
      <c r="N955" s="213"/>
      <c r="O955" s="213"/>
      <c r="P955" s="213"/>
    </row>
    <row r="956" ht="12.75" customHeight="1">
      <c r="A956" s="213"/>
      <c r="B956" s="213"/>
      <c r="C956" s="213"/>
      <c r="D956" s="213"/>
      <c r="E956" s="213"/>
      <c r="F956" s="213"/>
      <c r="G956" s="213"/>
      <c r="H956" s="213"/>
      <c r="I956" s="213"/>
      <c r="J956" s="213"/>
      <c r="K956" s="213"/>
      <c r="L956" s="213"/>
      <c r="M956" s="213"/>
      <c r="N956" s="213"/>
      <c r="O956" s="213"/>
      <c r="P956" s="213"/>
    </row>
    <row r="957" ht="12.75" customHeight="1">
      <c r="A957" s="213"/>
      <c r="B957" s="213"/>
      <c r="C957" s="213"/>
      <c r="D957" s="213"/>
      <c r="E957" s="213"/>
      <c r="F957" s="213"/>
      <c r="G957" s="213"/>
      <c r="H957" s="213"/>
      <c r="I957" s="213"/>
      <c r="J957" s="213"/>
      <c r="K957" s="213"/>
      <c r="L957" s="213"/>
      <c r="M957" s="213"/>
      <c r="N957" s="213"/>
      <c r="O957" s="213"/>
      <c r="P957" s="213"/>
    </row>
    <row r="958" ht="12.75" customHeight="1">
      <c r="A958" s="213"/>
      <c r="B958" s="213"/>
      <c r="C958" s="213"/>
      <c r="D958" s="213"/>
      <c r="E958" s="213"/>
      <c r="F958" s="213"/>
      <c r="G958" s="213"/>
      <c r="H958" s="213"/>
      <c r="I958" s="213"/>
      <c r="J958" s="213"/>
      <c r="K958" s="213"/>
      <c r="L958" s="213"/>
      <c r="M958" s="213"/>
      <c r="N958" s="213"/>
      <c r="O958" s="213"/>
      <c r="P958" s="213"/>
    </row>
    <row r="959" ht="12.75" customHeight="1">
      <c r="A959" s="213"/>
      <c r="B959" s="213"/>
      <c r="C959" s="213"/>
      <c r="D959" s="213"/>
      <c r="E959" s="213"/>
      <c r="F959" s="213"/>
      <c r="G959" s="213"/>
      <c r="H959" s="213"/>
      <c r="I959" s="213"/>
      <c r="J959" s="213"/>
      <c r="K959" s="213"/>
      <c r="L959" s="213"/>
      <c r="M959" s="213"/>
      <c r="N959" s="213"/>
      <c r="O959" s="213"/>
      <c r="P959" s="213"/>
    </row>
    <row r="960" ht="12.75" customHeight="1">
      <c r="A960" s="213"/>
      <c r="B960" s="213"/>
      <c r="C960" s="213"/>
      <c r="D960" s="213"/>
      <c r="E960" s="213"/>
      <c r="F960" s="213"/>
      <c r="G960" s="213"/>
      <c r="H960" s="213"/>
      <c r="I960" s="213"/>
      <c r="J960" s="213"/>
      <c r="K960" s="213"/>
      <c r="L960" s="213"/>
      <c r="M960" s="213"/>
      <c r="N960" s="213"/>
      <c r="O960" s="213"/>
      <c r="P960" s="213"/>
    </row>
    <row r="961" ht="12.75" customHeight="1">
      <c r="A961" s="213"/>
      <c r="B961" s="213"/>
      <c r="C961" s="213"/>
      <c r="D961" s="213"/>
      <c r="E961" s="213"/>
      <c r="F961" s="213"/>
      <c r="G961" s="213"/>
      <c r="H961" s="213"/>
      <c r="I961" s="213"/>
      <c r="J961" s="213"/>
      <c r="K961" s="213"/>
      <c r="L961" s="213"/>
      <c r="M961" s="213"/>
      <c r="N961" s="213"/>
      <c r="O961" s="213"/>
      <c r="P961" s="213"/>
    </row>
    <row r="962" ht="12.75" customHeight="1">
      <c r="A962" s="213"/>
      <c r="B962" s="213"/>
      <c r="C962" s="213"/>
      <c r="D962" s="213"/>
      <c r="E962" s="213"/>
      <c r="F962" s="213"/>
      <c r="G962" s="213"/>
      <c r="H962" s="213"/>
      <c r="I962" s="213"/>
      <c r="J962" s="213"/>
      <c r="K962" s="213"/>
      <c r="L962" s="213"/>
      <c r="M962" s="213"/>
      <c r="N962" s="213"/>
      <c r="O962" s="213"/>
      <c r="P962" s="213"/>
    </row>
    <row r="963" ht="12.75" customHeight="1">
      <c r="A963" s="213"/>
      <c r="B963" s="213"/>
      <c r="C963" s="213"/>
      <c r="D963" s="213"/>
      <c r="E963" s="213"/>
      <c r="F963" s="213"/>
      <c r="G963" s="213"/>
      <c r="H963" s="213"/>
      <c r="I963" s="213"/>
      <c r="J963" s="213"/>
      <c r="K963" s="213"/>
      <c r="L963" s="213"/>
      <c r="M963" s="213"/>
      <c r="N963" s="213"/>
      <c r="O963" s="213"/>
      <c r="P963" s="213"/>
    </row>
    <row r="964" ht="12.75" customHeight="1">
      <c r="A964" s="213"/>
      <c r="B964" s="213"/>
      <c r="C964" s="213"/>
      <c r="D964" s="213"/>
      <c r="E964" s="213"/>
      <c r="F964" s="213"/>
      <c r="G964" s="213"/>
      <c r="H964" s="213"/>
      <c r="I964" s="213"/>
      <c r="J964" s="213"/>
      <c r="K964" s="213"/>
      <c r="L964" s="213"/>
      <c r="M964" s="213"/>
      <c r="N964" s="213"/>
      <c r="O964" s="213"/>
      <c r="P964" s="213"/>
    </row>
    <row r="965" ht="12.75" customHeight="1">
      <c r="A965" s="213"/>
      <c r="B965" s="213"/>
      <c r="C965" s="213"/>
      <c r="D965" s="213"/>
      <c r="E965" s="213"/>
      <c r="F965" s="213"/>
      <c r="G965" s="213"/>
      <c r="H965" s="213"/>
      <c r="I965" s="213"/>
      <c r="J965" s="213"/>
      <c r="K965" s="213"/>
      <c r="L965" s="213"/>
      <c r="M965" s="213"/>
      <c r="N965" s="213"/>
      <c r="O965" s="213"/>
      <c r="P965" s="213"/>
    </row>
    <row r="966" ht="12.75" customHeight="1">
      <c r="A966" s="213"/>
      <c r="B966" s="213"/>
      <c r="C966" s="213"/>
      <c r="D966" s="213"/>
      <c r="E966" s="213"/>
      <c r="F966" s="213"/>
      <c r="G966" s="213"/>
      <c r="H966" s="213"/>
      <c r="I966" s="213"/>
      <c r="J966" s="213"/>
      <c r="K966" s="213"/>
      <c r="L966" s="213"/>
      <c r="M966" s="213"/>
      <c r="N966" s="213"/>
      <c r="O966" s="213"/>
      <c r="P966" s="213"/>
    </row>
    <row r="967" ht="12.75" customHeight="1">
      <c r="A967" s="213"/>
      <c r="B967" s="213"/>
      <c r="C967" s="213"/>
      <c r="D967" s="213"/>
      <c r="E967" s="213"/>
      <c r="F967" s="213"/>
      <c r="G967" s="213"/>
      <c r="H967" s="213"/>
      <c r="I967" s="213"/>
      <c r="J967" s="213"/>
      <c r="K967" s="213"/>
      <c r="L967" s="213"/>
      <c r="M967" s="213"/>
      <c r="N967" s="213"/>
      <c r="O967" s="213"/>
      <c r="P967" s="213"/>
    </row>
    <row r="968" ht="12.75" customHeight="1">
      <c r="A968" s="213"/>
      <c r="B968" s="213"/>
      <c r="C968" s="213"/>
      <c r="D968" s="213"/>
      <c r="E968" s="213"/>
      <c r="F968" s="213"/>
      <c r="G968" s="213"/>
      <c r="H968" s="213"/>
      <c r="I968" s="213"/>
      <c r="J968" s="213"/>
      <c r="K968" s="213"/>
      <c r="L968" s="213"/>
      <c r="M968" s="213"/>
      <c r="N968" s="213"/>
      <c r="O968" s="213"/>
      <c r="P968" s="213"/>
    </row>
    <row r="969" ht="12.75" customHeight="1">
      <c r="A969" s="213"/>
      <c r="B969" s="213"/>
      <c r="C969" s="213"/>
      <c r="D969" s="213"/>
      <c r="E969" s="213"/>
      <c r="F969" s="213"/>
      <c r="G969" s="213"/>
      <c r="H969" s="213"/>
      <c r="I969" s="213"/>
      <c r="J969" s="213"/>
      <c r="K969" s="213"/>
      <c r="L969" s="213"/>
      <c r="M969" s="213"/>
      <c r="N969" s="213"/>
      <c r="O969" s="213"/>
      <c r="P969" s="213"/>
    </row>
    <row r="970" ht="12.75" customHeight="1">
      <c r="A970" s="213"/>
      <c r="B970" s="213"/>
      <c r="C970" s="213"/>
      <c r="D970" s="213"/>
      <c r="E970" s="213"/>
      <c r="F970" s="213"/>
      <c r="G970" s="213"/>
      <c r="H970" s="213"/>
      <c r="I970" s="213"/>
      <c r="J970" s="213"/>
      <c r="K970" s="213"/>
      <c r="L970" s="213"/>
      <c r="M970" s="213"/>
      <c r="N970" s="213"/>
      <c r="O970" s="213"/>
      <c r="P970" s="213"/>
    </row>
    <row r="971" ht="12.75" customHeight="1">
      <c r="A971" s="213"/>
      <c r="B971" s="213"/>
      <c r="C971" s="213"/>
      <c r="D971" s="213"/>
      <c r="E971" s="213"/>
      <c r="F971" s="213"/>
      <c r="G971" s="213"/>
      <c r="H971" s="213"/>
      <c r="I971" s="213"/>
      <c r="J971" s="213"/>
      <c r="K971" s="213"/>
      <c r="L971" s="213"/>
      <c r="M971" s="213"/>
      <c r="N971" s="213"/>
      <c r="O971" s="213"/>
      <c r="P971" s="213"/>
    </row>
    <row r="972" ht="12.75" customHeight="1">
      <c r="A972" s="213"/>
      <c r="B972" s="213"/>
      <c r="C972" s="213"/>
      <c r="D972" s="213"/>
      <c r="E972" s="213"/>
      <c r="F972" s="213"/>
      <c r="G972" s="213"/>
      <c r="H972" s="213"/>
      <c r="I972" s="213"/>
      <c r="J972" s="213"/>
      <c r="K972" s="213"/>
      <c r="L972" s="213"/>
      <c r="M972" s="213"/>
      <c r="N972" s="213"/>
      <c r="O972" s="213"/>
      <c r="P972" s="213"/>
    </row>
    <row r="973" ht="12.75" customHeight="1">
      <c r="A973" s="213"/>
      <c r="B973" s="213"/>
      <c r="C973" s="213"/>
      <c r="D973" s="213"/>
      <c r="E973" s="213"/>
      <c r="F973" s="213"/>
      <c r="G973" s="213"/>
      <c r="H973" s="213"/>
      <c r="I973" s="213"/>
      <c r="J973" s="213"/>
      <c r="K973" s="213"/>
      <c r="L973" s="213"/>
      <c r="M973" s="213"/>
      <c r="N973" s="213"/>
      <c r="O973" s="213"/>
      <c r="P973" s="213"/>
    </row>
    <row r="974" ht="12.75" customHeight="1">
      <c r="A974" s="213"/>
      <c r="B974" s="213"/>
      <c r="C974" s="213"/>
      <c r="D974" s="213"/>
      <c r="E974" s="213"/>
      <c r="F974" s="213"/>
      <c r="G974" s="213"/>
      <c r="H974" s="213"/>
      <c r="I974" s="213"/>
      <c r="J974" s="213"/>
      <c r="K974" s="213"/>
      <c r="L974" s="213"/>
      <c r="M974" s="213"/>
      <c r="N974" s="213"/>
      <c r="O974" s="213"/>
      <c r="P974" s="213"/>
    </row>
    <row r="975" ht="12.75" customHeight="1">
      <c r="A975" s="213"/>
      <c r="B975" s="213"/>
      <c r="C975" s="213"/>
      <c r="D975" s="213"/>
      <c r="E975" s="213"/>
      <c r="F975" s="213"/>
      <c r="G975" s="213"/>
      <c r="H975" s="213"/>
      <c r="I975" s="213"/>
      <c r="J975" s="213"/>
      <c r="K975" s="213"/>
      <c r="L975" s="213"/>
      <c r="M975" s="213"/>
      <c r="N975" s="213"/>
      <c r="O975" s="213"/>
      <c r="P975" s="213"/>
    </row>
    <row r="976" ht="12.75" customHeight="1">
      <c r="A976" s="213"/>
      <c r="B976" s="213"/>
      <c r="C976" s="213"/>
      <c r="D976" s="213"/>
      <c r="E976" s="213"/>
      <c r="F976" s="213"/>
      <c r="G976" s="213"/>
      <c r="H976" s="213"/>
      <c r="I976" s="213"/>
      <c r="J976" s="213"/>
      <c r="K976" s="213"/>
      <c r="L976" s="213"/>
      <c r="M976" s="213"/>
      <c r="N976" s="213"/>
      <c r="O976" s="213"/>
      <c r="P976" s="213"/>
    </row>
    <row r="977" ht="12.75" customHeight="1">
      <c r="A977" s="213"/>
      <c r="B977" s="213"/>
      <c r="C977" s="213"/>
      <c r="D977" s="213"/>
      <c r="E977" s="213"/>
      <c r="F977" s="213"/>
      <c r="G977" s="213"/>
      <c r="H977" s="213"/>
      <c r="I977" s="213"/>
      <c r="J977" s="213"/>
      <c r="K977" s="213"/>
      <c r="L977" s="213"/>
      <c r="M977" s="213"/>
      <c r="N977" s="213"/>
      <c r="O977" s="213"/>
      <c r="P977" s="213"/>
    </row>
    <row r="978" ht="12.75" customHeight="1">
      <c r="A978" s="213"/>
      <c r="B978" s="213"/>
      <c r="C978" s="213"/>
      <c r="D978" s="213"/>
      <c r="E978" s="213"/>
      <c r="F978" s="213"/>
      <c r="G978" s="213"/>
      <c r="H978" s="213"/>
      <c r="I978" s="213"/>
      <c r="J978" s="213"/>
      <c r="K978" s="213"/>
      <c r="L978" s="213"/>
      <c r="M978" s="213"/>
      <c r="N978" s="213"/>
      <c r="O978" s="213"/>
      <c r="P978" s="213"/>
    </row>
    <row r="979" ht="12.75" customHeight="1">
      <c r="A979" s="213"/>
      <c r="B979" s="213"/>
      <c r="C979" s="213"/>
      <c r="D979" s="213"/>
      <c r="E979" s="213"/>
      <c r="F979" s="213"/>
      <c r="G979" s="213"/>
      <c r="H979" s="213"/>
      <c r="I979" s="213"/>
      <c r="J979" s="213"/>
      <c r="K979" s="213"/>
      <c r="L979" s="213"/>
      <c r="M979" s="213"/>
      <c r="N979" s="213"/>
      <c r="O979" s="213"/>
      <c r="P979" s="213"/>
    </row>
    <row r="980" ht="12.75" customHeight="1">
      <c r="A980" s="213"/>
      <c r="B980" s="213"/>
      <c r="C980" s="213"/>
      <c r="D980" s="213"/>
      <c r="E980" s="213"/>
      <c r="F980" s="213"/>
      <c r="G980" s="213"/>
      <c r="H980" s="213"/>
      <c r="I980" s="213"/>
      <c r="J980" s="213"/>
      <c r="K980" s="213"/>
      <c r="L980" s="213"/>
      <c r="M980" s="213"/>
      <c r="N980" s="213"/>
      <c r="O980" s="213"/>
      <c r="P980" s="213"/>
    </row>
    <row r="981" ht="12.75" customHeight="1">
      <c r="A981" s="213"/>
      <c r="B981" s="213"/>
      <c r="C981" s="213"/>
      <c r="D981" s="213"/>
      <c r="E981" s="213"/>
      <c r="F981" s="213"/>
      <c r="G981" s="213"/>
      <c r="H981" s="213"/>
      <c r="I981" s="213"/>
      <c r="J981" s="213"/>
      <c r="K981" s="213"/>
      <c r="L981" s="213"/>
      <c r="M981" s="213"/>
      <c r="N981" s="213"/>
      <c r="O981" s="213"/>
      <c r="P981" s="213"/>
    </row>
    <row r="982" ht="12.75" customHeight="1">
      <c r="A982" s="213"/>
      <c r="B982" s="213"/>
      <c r="C982" s="213"/>
      <c r="D982" s="213"/>
      <c r="E982" s="213"/>
      <c r="F982" s="213"/>
      <c r="G982" s="213"/>
      <c r="H982" s="213"/>
      <c r="I982" s="213"/>
      <c r="J982" s="213"/>
      <c r="K982" s="213"/>
      <c r="L982" s="213"/>
      <c r="M982" s="213"/>
      <c r="N982" s="213"/>
      <c r="O982" s="213"/>
      <c r="P982" s="213"/>
    </row>
    <row r="983" ht="12.75" customHeight="1">
      <c r="A983" s="213"/>
      <c r="B983" s="213"/>
      <c r="C983" s="213"/>
      <c r="D983" s="213"/>
      <c r="E983" s="213"/>
      <c r="F983" s="213"/>
      <c r="G983" s="213"/>
      <c r="H983" s="213"/>
      <c r="I983" s="213"/>
      <c r="J983" s="213"/>
      <c r="K983" s="213"/>
      <c r="L983" s="213"/>
      <c r="M983" s="213"/>
      <c r="N983" s="213"/>
      <c r="O983" s="213"/>
      <c r="P983" s="213"/>
    </row>
    <row r="984" ht="12.75" customHeight="1">
      <c r="A984" s="213"/>
      <c r="B984" s="213"/>
      <c r="C984" s="213"/>
      <c r="D984" s="213"/>
      <c r="E984" s="213"/>
      <c r="F984" s="213"/>
      <c r="G984" s="213"/>
      <c r="H984" s="213"/>
      <c r="I984" s="213"/>
      <c r="J984" s="213"/>
      <c r="K984" s="213"/>
      <c r="L984" s="213"/>
      <c r="M984" s="213"/>
      <c r="N984" s="213"/>
      <c r="O984" s="213"/>
      <c r="P984" s="213"/>
    </row>
    <row r="985" ht="12.75" customHeight="1">
      <c r="A985" s="213"/>
      <c r="B985" s="213"/>
      <c r="C985" s="213"/>
      <c r="D985" s="213"/>
      <c r="E985" s="213"/>
      <c r="F985" s="213"/>
      <c r="G985" s="213"/>
      <c r="H985" s="213"/>
      <c r="I985" s="213"/>
      <c r="J985" s="213"/>
      <c r="K985" s="213"/>
      <c r="L985" s="213"/>
      <c r="M985" s="213"/>
      <c r="N985" s="213"/>
      <c r="O985" s="213"/>
      <c r="P985" s="213"/>
    </row>
    <row r="986" ht="12.75" customHeight="1">
      <c r="A986" s="213"/>
      <c r="B986" s="213"/>
      <c r="C986" s="213"/>
      <c r="D986" s="213"/>
      <c r="E986" s="213"/>
      <c r="F986" s="213"/>
      <c r="G986" s="213"/>
      <c r="H986" s="213"/>
      <c r="I986" s="213"/>
      <c r="J986" s="213"/>
      <c r="K986" s="213"/>
      <c r="L986" s="213"/>
      <c r="M986" s="213"/>
      <c r="N986" s="213"/>
      <c r="O986" s="213"/>
      <c r="P986" s="213"/>
    </row>
    <row r="987" ht="12.75" customHeight="1">
      <c r="A987" s="213"/>
      <c r="B987" s="213"/>
      <c r="C987" s="213"/>
      <c r="D987" s="213"/>
      <c r="E987" s="213"/>
      <c r="F987" s="213"/>
      <c r="G987" s="213"/>
      <c r="H987" s="213"/>
      <c r="I987" s="213"/>
      <c r="J987" s="213"/>
      <c r="K987" s="213"/>
      <c r="L987" s="213"/>
      <c r="M987" s="213"/>
      <c r="N987" s="213"/>
      <c r="O987" s="213"/>
      <c r="P987" s="213"/>
    </row>
    <row r="988" ht="12.75" customHeight="1">
      <c r="A988" s="213"/>
      <c r="B988" s="213"/>
      <c r="C988" s="213"/>
      <c r="D988" s="213"/>
      <c r="E988" s="213"/>
      <c r="F988" s="213"/>
      <c r="G988" s="213"/>
      <c r="H988" s="213"/>
      <c r="I988" s="213"/>
      <c r="J988" s="213"/>
      <c r="K988" s="213"/>
      <c r="L988" s="213"/>
      <c r="M988" s="213"/>
      <c r="N988" s="213"/>
      <c r="O988" s="213"/>
      <c r="P988" s="213"/>
    </row>
    <row r="989" ht="12.75" customHeight="1">
      <c r="A989" s="213"/>
      <c r="B989" s="213"/>
      <c r="C989" s="213"/>
      <c r="D989" s="213"/>
      <c r="E989" s="213"/>
      <c r="F989" s="213"/>
      <c r="G989" s="213"/>
      <c r="H989" s="213"/>
      <c r="I989" s="213"/>
      <c r="J989" s="213"/>
      <c r="K989" s="213"/>
      <c r="L989" s="213"/>
      <c r="M989" s="213"/>
      <c r="N989" s="213"/>
      <c r="O989" s="213"/>
      <c r="P989" s="213"/>
    </row>
    <row r="990" ht="12.75" customHeight="1">
      <c r="A990" s="213"/>
      <c r="B990" s="213"/>
      <c r="C990" s="213"/>
      <c r="D990" s="213"/>
      <c r="E990" s="213"/>
      <c r="F990" s="213"/>
      <c r="G990" s="213"/>
      <c r="H990" s="213"/>
      <c r="I990" s="213"/>
      <c r="J990" s="213"/>
      <c r="K990" s="213"/>
      <c r="L990" s="213"/>
      <c r="M990" s="213"/>
      <c r="N990" s="213"/>
      <c r="O990" s="213"/>
      <c r="P990" s="213"/>
    </row>
    <row r="991" ht="12.75" customHeight="1">
      <c r="A991" s="213"/>
      <c r="B991" s="213"/>
      <c r="C991" s="213"/>
      <c r="D991" s="213"/>
      <c r="E991" s="213"/>
      <c r="F991" s="213"/>
      <c r="G991" s="213"/>
      <c r="H991" s="213"/>
      <c r="I991" s="213"/>
      <c r="J991" s="213"/>
      <c r="K991" s="213"/>
      <c r="L991" s="213"/>
      <c r="M991" s="213"/>
      <c r="N991" s="213"/>
      <c r="O991" s="213"/>
      <c r="P991" s="213"/>
    </row>
    <row r="992" ht="12.75" customHeight="1">
      <c r="A992" s="213"/>
      <c r="B992" s="213"/>
      <c r="C992" s="213"/>
      <c r="D992" s="213"/>
      <c r="E992" s="213"/>
      <c r="F992" s="213"/>
      <c r="G992" s="213"/>
      <c r="H992" s="213"/>
      <c r="I992" s="213"/>
      <c r="J992" s="213"/>
      <c r="K992" s="213"/>
      <c r="L992" s="213"/>
      <c r="M992" s="213"/>
      <c r="N992" s="213"/>
      <c r="O992" s="213"/>
      <c r="P992" s="213"/>
    </row>
    <row r="993" ht="12.75" customHeight="1">
      <c r="A993" s="213"/>
      <c r="B993" s="213"/>
      <c r="C993" s="213"/>
      <c r="D993" s="213"/>
      <c r="E993" s="213"/>
      <c r="F993" s="213"/>
      <c r="G993" s="213"/>
      <c r="H993" s="213"/>
      <c r="I993" s="213"/>
      <c r="J993" s="213"/>
      <c r="K993" s="213"/>
      <c r="L993" s="213"/>
      <c r="M993" s="213"/>
      <c r="N993" s="213"/>
      <c r="O993" s="213"/>
      <c r="P993" s="213"/>
    </row>
    <row r="994" ht="12.75" customHeight="1">
      <c r="A994" s="213"/>
      <c r="B994" s="213"/>
      <c r="C994" s="213"/>
      <c r="D994" s="213"/>
      <c r="E994" s="213"/>
      <c r="F994" s="213"/>
      <c r="G994" s="213"/>
      <c r="H994" s="213"/>
      <c r="I994" s="213"/>
      <c r="J994" s="213"/>
      <c r="K994" s="213"/>
      <c r="L994" s="213"/>
      <c r="M994" s="213"/>
      <c r="N994" s="213"/>
      <c r="O994" s="213"/>
      <c r="P994" s="213"/>
    </row>
    <row r="995" ht="12.75" customHeight="1">
      <c r="A995" s="213"/>
      <c r="B995" s="213"/>
      <c r="C995" s="213"/>
      <c r="D995" s="213"/>
      <c r="E995" s="213"/>
      <c r="F995" s="213"/>
      <c r="G995" s="213"/>
      <c r="H995" s="213"/>
      <c r="I995" s="213"/>
      <c r="J995" s="213"/>
      <c r="K995" s="213"/>
      <c r="L995" s="213"/>
      <c r="M995" s="213"/>
      <c r="N995" s="213"/>
      <c r="O995" s="213"/>
      <c r="P995" s="213"/>
    </row>
    <row r="996" ht="12.75" customHeight="1">
      <c r="A996" s="213"/>
      <c r="B996" s="213"/>
      <c r="C996" s="213"/>
      <c r="D996" s="213"/>
      <c r="E996" s="213"/>
      <c r="F996" s="213"/>
      <c r="G996" s="213"/>
      <c r="H996" s="213"/>
      <c r="I996" s="213"/>
      <c r="J996" s="213"/>
      <c r="K996" s="213"/>
      <c r="L996" s="213"/>
      <c r="M996" s="213"/>
      <c r="N996" s="213"/>
      <c r="O996" s="213"/>
      <c r="P996" s="213"/>
    </row>
    <row r="997" ht="12.75" customHeight="1">
      <c r="A997" s="213"/>
      <c r="B997" s="213"/>
      <c r="C997" s="213"/>
      <c r="D997" s="213"/>
      <c r="E997" s="213"/>
      <c r="F997" s="213"/>
      <c r="G997" s="213"/>
      <c r="H997" s="213"/>
      <c r="I997" s="213"/>
      <c r="J997" s="213"/>
      <c r="K997" s="213"/>
      <c r="L997" s="213"/>
      <c r="M997" s="213"/>
      <c r="N997" s="213"/>
      <c r="O997" s="213"/>
      <c r="P997" s="213"/>
    </row>
    <row r="998" ht="12.75" customHeight="1">
      <c r="A998" s="213"/>
      <c r="B998" s="213"/>
      <c r="C998" s="213"/>
      <c r="D998" s="213"/>
      <c r="E998" s="213"/>
      <c r="F998" s="213"/>
      <c r="G998" s="213"/>
      <c r="H998" s="213"/>
      <c r="I998" s="213"/>
      <c r="J998" s="213"/>
      <c r="K998" s="213"/>
      <c r="L998" s="213"/>
      <c r="M998" s="213"/>
      <c r="N998" s="213"/>
      <c r="O998" s="213"/>
      <c r="P998" s="213"/>
    </row>
    <row r="999" ht="12.75" customHeight="1">
      <c r="A999" s="213"/>
      <c r="B999" s="213"/>
      <c r="C999" s="213"/>
      <c r="D999" s="213"/>
      <c r="E999" s="213"/>
      <c r="F999" s="213"/>
      <c r="G999" s="213"/>
      <c r="H999" s="213"/>
      <c r="I999" s="213"/>
      <c r="J999" s="213"/>
      <c r="K999" s="213"/>
      <c r="L999" s="213"/>
      <c r="M999" s="213"/>
      <c r="N999" s="213"/>
      <c r="O999" s="213"/>
      <c r="P999" s="213"/>
    </row>
    <row r="1000" ht="12.75" customHeight="1">
      <c r="A1000" s="213"/>
      <c r="B1000" s="213"/>
      <c r="C1000" s="213"/>
      <c r="D1000" s="213"/>
      <c r="E1000" s="213"/>
      <c r="F1000" s="213"/>
      <c r="G1000" s="213"/>
      <c r="H1000" s="213"/>
      <c r="I1000" s="213"/>
      <c r="J1000" s="213"/>
      <c r="K1000" s="213"/>
      <c r="L1000" s="213"/>
      <c r="M1000" s="213"/>
      <c r="N1000" s="213"/>
      <c r="O1000" s="213"/>
      <c r="P1000" s="213"/>
    </row>
  </sheetData>
  <printOptions/>
  <pageMargins bottom="0.43" footer="0.0" header="0.0" left="0.58" right="0.75" top="0.55"/>
  <pageSetup scale="95" orientation="portrait"/>
  <headerFooter>
    <oddFooter>&amp;L_x000D_#737373 Caterpillar: Confidential Green</oddFooter>
  </headerFooter>
  <drawing r:id="rId1"/>
</worksheet>
</file>